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96" yWindow="2520" windowWidth="15576" windowHeight="10908" tabRatio="799" activeTab="3"/>
  </bookViews>
  <sheets>
    <sheet name="Info" sheetId="13" r:id="rId1"/>
    <sheet name="Specif" sheetId="1" r:id="rId2"/>
    <sheet name="Comp" sheetId="15" r:id="rId3"/>
    <sheet name="Tab" sheetId="16" r:id="rId4"/>
    <sheet name="Help" sheetId="17" r:id="rId5"/>
  </sheets>
  <definedNames>
    <definedName name="time1" localSheetId="0">Info!$CQ$173</definedName>
    <definedName name="time2" localSheetId="0">Info!$CQ$178</definedName>
  </definedNames>
  <calcPr calcId="125725" refMode="R1C1"/>
</workbook>
</file>

<file path=xl/calcChain.xml><?xml version="1.0" encoding="utf-8"?>
<calcChain xmlns="http://schemas.openxmlformats.org/spreadsheetml/2006/main">
  <c r="DU274" i="1"/>
  <c r="EC245"/>
  <c r="EO274"/>
  <c r="ES245"/>
  <c r="U439"/>
  <c r="D326"/>
  <c r="EO326"/>
  <c r="CG335"/>
  <c r="BM264"/>
  <c r="E293"/>
  <c r="ET293"/>
  <c r="EO302"/>
  <c r="CH293"/>
  <c r="D311"/>
  <c r="BQ293"/>
  <c r="D302"/>
  <c r="EO311"/>
  <c r="BA408"/>
  <c r="E83"/>
  <c r="BV264"/>
  <c r="CH149"/>
  <c r="CG417"/>
  <c r="Y264"/>
  <c r="BA417"/>
  <c r="E118"/>
  <c r="AK215"/>
  <c r="AK236"/>
  <c r="BQ149"/>
  <c r="CH285" i="15"/>
  <c r="AT124"/>
  <c r="F124"/>
  <c r="E92" i="1"/>
  <c r="EO101"/>
  <c r="CG101"/>
  <c r="BM101"/>
  <c r="AS101"/>
  <c r="Y101"/>
  <c r="E101"/>
  <c r="EC127"/>
  <c r="CW127"/>
  <c r="BQ127"/>
  <c r="AK127"/>
  <c r="E127"/>
  <c r="EC136"/>
  <c r="CW136"/>
  <c r="BQ136"/>
  <c r="AK136"/>
  <c r="E136"/>
  <c r="AK188"/>
  <c r="DM245"/>
  <c r="CW245"/>
  <c r="CG245"/>
  <c r="DA335"/>
  <c r="D335"/>
  <c r="DA345"/>
  <c r="CG345"/>
  <c r="BL345"/>
  <c r="CX429"/>
  <c r="BQ429"/>
  <c r="E429"/>
  <c r="BM22"/>
  <c r="DU13"/>
  <c r="DU101"/>
  <c r="DA101"/>
  <c r="EO92"/>
  <c r="DU92"/>
  <c r="DA92"/>
  <c r="CG92"/>
  <c r="BM92"/>
  <c r="AS92"/>
  <c r="Y92"/>
  <c r="DU66"/>
  <c r="DA66"/>
  <c r="CG66"/>
  <c r="BM66"/>
  <c r="AS66"/>
  <c r="Y66"/>
  <c r="E66"/>
  <c r="DU57"/>
  <c r="DA57"/>
  <c r="CG57"/>
  <c r="BM57"/>
  <c r="AS57"/>
  <c r="Y57"/>
  <c r="E57"/>
  <c r="DU31"/>
  <c r="DA31"/>
  <c r="CG31"/>
  <c r="BM31"/>
  <c r="AS31"/>
  <c r="Y31"/>
  <c r="E31"/>
  <c r="DU22"/>
  <c r="DA22"/>
  <c r="CG22"/>
  <c r="AS22"/>
  <c r="Y22"/>
  <c r="E22"/>
  <c r="CH198" i="15" l="1"/>
  <c r="DA83" i="1"/>
  <c r="BM48"/>
  <c r="DA48"/>
  <c r="CG83"/>
  <c r="DU83"/>
  <c r="AK245"/>
  <c r="U245"/>
  <c r="E366"/>
  <c r="E387"/>
  <c r="DA357"/>
  <c r="DU357"/>
  <c r="AK408"/>
  <c r="E408"/>
  <c r="BQ118"/>
  <c r="EC118"/>
  <c r="E357"/>
  <c r="DU264"/>
  <c r="EO264"/>
  <c r="DA326"/>
  <c r="BM387"/>
  <c r="BM357"/>
  <c r="Y357"/>
  <c r="CX439"/>
  <c r="BL326"/>
  <c r="E439"/>
  <c r="DN439"/>
  <c r="Y83"/>
  <c r="EO83"/>
  <c r="AR326"/>
  <c r="BM13"/>
  <c r="AS83"/>
  <c r="E399"/>
  <c r="AS357"/>
  <c r="CG264"/>
  <c r="CG326"/>
  <c r="DU326"/>
  <c r="F225" i="15"/>
  <c r="CG13" i="1"/>
  <c r="CW408"/>
  <c r="EX264"/>
  <c r="X326"/>
  <c r="BA245"/>
  <c r="ED274"/>
  <c r="CW118"/>
  <c r="AK227"/>
  <c r="ED293"/>
  <c r="DN293"/>
  <c r="CX293"/>
  <c r="DA302"/>
  <c r="X302"/>
  <c r="CG302"/>
  <c r="DU302"/>
  <c r="AR302"/>
  <c r="AR335"/>
  <c r="X335"/>
  <c r="BL335"/>
  <c r="CG311"/>
  <c r="BL311"/>
  <c r="DU311"/>
  <c r="AR311"/>
  <c r="DA311"/>
  <c r="X311"/>
  <c r="U293"/>
  <c r="BA293"/>
  <c r="AK293"/>
  <c r="E417"/>
  <c r="U429"/>
  <c r="BA429"/>
  <c r="ED417"/>
  <c r="DN417"/>
  <c r="CG387"/>
  <c r="Y387"/>
  <c r="Y13"/>
  <c r="DA13"/>
  <c r="BM83"/>
  <c r="BQ236"/>
  <c r="ET149"/>
  <c r="ED149"/>
  <c r="EO387"/>
  <c r="DU48"/>
  <c r="CG48"/>
  <c r="AS48"/>
  <c r="Y48"/>
  <c r="E48"/>
  <c r="E13"/>
  <c r="AY400"/>
  <c r="K400"/>
  <c r="EO388"/>
  <c r="DU388"/>
  <c r="DA388"/>
  <c r="CG388"/>
  <c r="BM388"/>
  <c r="AS388"/>
  <c r="Y388"/>
  <c r="E388"/>
  <c r="EO379"/>
  <c r="DU379"/>
  <c r="DA379"/>
  <c r="CG379"/>
  <c r="BM379"/>
  <c r="AS379"/>
  <c r="Y379"/>
  <c r="E379"/>
  <c r="EO367"/>
  <c r="DU367"/>
  <c r="DA367"/>
  <c r="CG367"/>
  <c r="BM367"/>
  <c r="AS367"/>
  <c r="Y367"/>
  <c r="E367"/>
  <c r="EO358"/>
  <c r="DU358"/>
  <c r="E358"/>
  <c r="DA358"/>
  <c r="CG358"/>
  <c r="BM358"/>
  <c r="AS358"/>
  <c r="Y358"/>
  <c r="EP346"/>
  <c r="DA346"/>
  <c r="CG346"/>
  <c r="BL346"/>
  <c r="EY327"/>
  <c r="EO327"/>
  <c r="EE327"/>
  <c r="DU327"/>
  <c r="DK327"/>
  <c r="DA327"/>
  <c r="CQ327"/>
  <c r="CG327"/>
  <c r="BV327"/>
  <c r="BL327"/>
  <c r="BB327"/>
  <c r="AR327"/>
  <c r="AH327"/>
  <c r="X327"/>
  <c r="N327"/>
  <c r="D327"/>
  <c r="EY312"/>
  <c r="EO312"/>
  <c r="EE312"/>
  <c r="DU312"/>
  <c r="DK312"/>
  <c r="DA312"/>
  <c r="CQ312"/>
  <c r="CG312"/>
  <c r="BV312"/>
  <c r="BL312"/>
  <c r="BB312"/>
  <c r="AR312"/>
  <c r="AH312"/>
  <c r="X312"/>
  <c r="N312"/>
  <c r="D312"/>
  <c r="EY303"/>
  <c r="EO303"/>
  <c r="EE303"/>
  <c r="DU303"/>
  <c r="DK303"/>
  <c r="DA303"/>
  <c r="CQ303"/>
  <c r="CG303"/>
  <c r="BV303"/>
  <c r="BL303"/>
  <c r="BB303"/>
  <c r="AR303"/>
  <c r="AH303"/>
  <c r="X303"/>
  <c r="N303"/>
  <c r="D303"/>
  <c r="BQ246"/>
  <c r="BA246"/>
  <c r="AK246"/>
  <c r="T246"/>
  <c r="E246"/>
  <c r="EO102"/>
  <c r="DU102"/>
  <c r="DA102"/>
  <c r="CG102"/>
  <c r="BM102"/>
  <c r="AS102"/>
  <c r="Y102"/>
  <c r="E102"/>
  <c r="EO93"/>
  <c r="DU93"/>
  <c r="DA93"/>
  <c r="CG93"/>
  <c r="BM93"/>
  <c r="AS93"/>
  <c r="Y93"/>
  <c r="DU67"/>
  <c r="DA67"/>
  <c r="CG67"/>
  <c r="BM67"/>
  <c r="AS67"/>
  <c r="Y67"/>
  <c r="E67"/>
  <c r="DU58"/>
  <c r="DA58"/>
  <c r="CG58"/>
  <c r="BM58"/>
  <c r="AS58"/>
  <c r="Y58"/>
  <c r="E58"/>
  <c r="DU32"/>
  <c r="DA32"/>
  <c r="CG32"/>
  <c r="BM32"/>
  <c r="AS32"/>
  <c r="Y32"/>
  <c r="E32"/>
  <c r="DU23"/>
  <c r="DA23"/>
  <c r="CG23"/>
  <c r="BM23"/>
  <c r="AS23"/>
  <c r="Y23"/>
  <c r="ET237"/>
  <c r="ED237"/>
  <c r="DN237"/>
  <c r="CX237"/>
  <c r="CH237"/>
  <c r="BQ237"/>
  <c r="BA237"/>
  <c r="AK237"/>
  <c r="ET228"/>
  <c r="ED228"/>
  <c r="DN228"/>
  <c r="CX228"/>
  <c r="CH228"/>
  <c r="BQ228"/>
  <c r="BA228"/>
  <c r="AK228"/>
  <c r="ET216"/>
  <c r="ED216"/>
  <c r="DN216"/>
  <c r="CX216"/>
  <c r="CH216"/>
  <c r="BQ216"/>
  <c r="BA216"/>
  <c r="AK216"/>
  <c r="ET207"/>
  <c r="ED207"/>
  <c r="DN207"/>
  <c r="CX207"/>
  <c r="CH207"/>
  <c r="BQ207"/>
  <c r="BA207"/>
  <c r="AK207"/>
  <c r="ET198"/>
  <c r="ED198"/>
  <c r="DN198"/>
  <c r="CX198"/>
  <c r="CH198"/>
  <c r="BQ198"/>
  <c r="BA198"/>
  <c r="AK198"/>
  <c r="ET189"/>
  <c r="ED189"/>
  <c r="DN189"/>
  <c r="CX189"/>
  <c r="CH189"/>
  <c r="BQ189"/>
  <c r="BA189"/>
  <c r="AK189"/>
  <c r="ET177"/>
  <c r="ED177"/>
  <c r="DN177"/>
  <c r="CX177"/>
  <c r="CH177"/>
  <c r="BQ177"/>
  <c r="BA177"/>
  <c r="AK177"/>
  <c r="ET168"/>
  <c r="ED168"/>
  <c r="DN168"/>
  <c r="CX168"/>
  <c r="CH168"/>
  <c r="BQ168"/>
  <c r="BA168"/>
  <c r="AK168"/>
  <c r="ET159"/>
  <c r="ED159"/>
  <c r="DN159"/>
  <c r="CX159"/>
  <c r="CH159"/>
  <c r="BQ159"/>
  <c r="BA159"/>
  <c r="AK159"/>
  <c r="ET150"/>
  <c r="ED150"/>
  <c r="DN150"/>
  <c r="CX150"/>
  <c r="CH150"/>
  <c r="BQ150"/>
  <c r="BA150"/>
  <c r="EB119"/>
  <c r="CV119"/>
  <c r="BP119"/>
  <c r="E93"/>
  <c r="BL302" l="1"/>
  <c r="AS387"/>
  <c r="D345"/>
  <c r="ED264"/>
  <c r="AS399"/>
  <c r="AR345"/>
  <c r="CH172" i="15"/>
  <c r="AH264" i="1"/>
  <c r="DV198" i="15"/>
  <c r="E378" i="1"/>
  <c r="BQ215"/>
  <c r="AK149"/>
  <c r="AS264"/>
  <c r="AK118"/>
  <c r="AK158"/>
  <c r="CH215"/>
  <c r="EO357"/>
  <c r="F269" i="15"/>
  <c r="DU387" i="1"/>
  <c r="AT225" i="15"/>
  <c r="DV225"/>
  <c r="BM274" i="1"/>
  <c r="CH35" i="15"/>
  <c r="F285"/>
  <c r="CG357" i="1"/>
  <c r="DV35" i="15"/>
  <c r="F210"/>
  <c r="DJ264" i="1"/>
  <c r="BQ417"/>
  <c r="AS13"/>
  <c r="ET236"/>
  <c r="CP264"/>
  <c r="DA387"/>
  <c r="X345"/>
  <c r="F13" i="15"/>
  <c r="E245" i="1"/>
  <c r="AT161" i="15"/>
  <c r="AT35"/>
  <c r="AT24"/>
  <c r="F161"/>
  <c r="F35"/>
  <c r="AT13"/>
  <c r="CH225"/>
  <c r="CX149" i="1"/>
  <c r="BQ188"/>
  <c r="ED215"/>
  <c r="ED236"/>
  <c r="ET408"/>
  <c r="EX274"/>
  <c r="BQ245"/>
  <c r="BA149"/>
  <c r="CH236"/>
  <c r="AK439"/>
  <c r="BQ408"/>
  <c r="BA439"/>
  <c r="Y274"/>
  <c r="CG274"/>
  <c r="E274"/>
  <c r="DA274"/>
  <c r="AS274"/>
  <c r="BV274"/>
  <c r="BQ227"/>
  <c r="ER295" i="15"/>
  <c r="DD31"/>
  <c r="BP33"/>
  <c r="BP31"/>
  <c r="BP30"/>
  <c r="AB31"/>
  <c r="AB30"/>
  <c r="ER19"/>
  <c r="DD19"/>
  <c r="BP20"/>
  <c r="AB19"/>
  <c r="ER8"/>
  <c r="DD8"/>
  <c r="BP9"/>
  <c r="BP8"/>
  <c r="AB8"/>
  <c r="DD295"/>
  <c r="BP295"/>
  <c r="ER294"/>
  <c r="DD294"/>
  <c r="BP294"/>
  <c r="AB294"/>
  <c r="ER293"/>
  <c r="DD293"/>
  <c r="BP293"/>
  <c r="AB293"/>
  <c r="ER292"/>
  <c r="DD292"/>
  <c r="BP292"/>
  <c r="ER283"/>
  <c r="DD283"/>
  <c r="BP283"/>
  <c r="ER282"/>
  <c r="DD282"/>
  <c r="BP282"/>
  <c r="AB282"/>
  <c r="ER281"/>
  <c r="DD281"/>
  <c r="BP281"/>
  <c r="AB281"/>
  <c r="DD280"/>
  <c r="BP280"/>
  <c r="AB280"/>
  <c r="DD267"/>
  <c r="BP267"/>
  <c r="AB267"/>
  <c r="ER266"/>
  <c r="DD266"/>
  <c r="BP266"/>
  <c r="AB266"/>
  <c r="ER265"/>
  <c r="DD265"/>
  <c r="BP265"/>
  <c r="AB265"/>
  <c r="DD264"/>
  <c r="AB264"/>
  <c r="ER255"/>
  <c r="BP255"/>
  <c r="AB255"/>
  <c r="ER254"/>
  <c r="DD254"/>
  <c r="BP254"/>
  <c r="AB254"/>
  <c r="ER253"/>
  <c r="DD253"/>
  <c r="BP253"/>
  <c r="AB253"/>
  <c r="BP223"/>
  <c r="ER222"/>
  <c r="BP222"/>
  <c r="ER221"/>
  <c r="DD221"/>
  <c r="BP221"/>
  <c r="AB221"/>
  <c r="ER220"/>
  <c r="DD220"/>
  <c r="BP220"/>
  <c r="AB220"/>
  <c r="ER206"/>
  <c r="DD206"/>
  <c r="BP206"/>
  <c r="AB206"/>
  <c r="ER205"/>
  <c r="DD205"/>
  <c r="BP205"/>
  <c r="AB205"/>
  <c r="ER194"/>
  <c r="DD194"/>
  <c r="BP194"/>
  <c r="AB194"/>
  <c r="ER193"/>
  <c r="DD193"/>
  <c r="BP193"/>
  <c r="AB193"/>
  <c r="BP180"/>
  <c r="AB180"/>
  <c r="BP179"/>
  <c r="AB179"/>
  <c r="BP178"/>
  <c r="AB178"/>
  <c r="AB170"/>
  <c r="ER169"/>
  <c r="DD169"/>
  <c r="BP169"/>
  <c r="AB169"/>
  <c r="ER168"/>
  <c r="DD168"/>
  <c r="BP168"/>
  <c r="AB168"/>
  <c r="ER167"/>
  <c r="DD167"/>
  <c r="BP167"/>
  <c r="AB167"/>
  <c r="ER159"/>
  <c r="ER158"/>
  <c r="DD158"/>
  <c r="BP158"/>
  <c r="AB158"/>
  <c r="ER157"/>
  <c r="DD157"/>
  <c r="BP157"/>
  <c r="AB157"/>
  <c r="ER156"/>
  <c r="DD156"/>
  <c r="BP156"/>
  <c r="AB156"/>
  <c r="BP144"/>
  <c r="BP143"/>
  <c r="AB143"/>
  <c r="BP142"/>
  <c r="AB142"/>
  <c r="BP141"/>
  <c r="AB141"/>
  <c r="DD133"/>
  <c r="ER132"/>
  <c r="DD132"/>
  <c r="AB132"/>
  <c r="ER131"/>
  <c r="DD131"/>
  <c r="BP131"/>
  <c r="AB131"/>
  <c r="ER130"/>
  <c r="DD130"/>
  <c r="BP130"/>
  <c r="AB130"/>
  <c r="DD122"/>
  <c r="DD121"/>
  <c r="ER120"/>
  <c r="DD120"/>
  <c r="BP120"/>
  <c r="AB120"/>
  <c r="ER119"/>
  <c r="DD119"/>
  <c r="BP119"/>
  <c r="AB119"/>
  <c r="DD107"/>
  <c r="DD106"/>
  <c r="BP106"/>
  <c r="AB106"/>
  <c r="DD105"/>
  <c r="BP105"/>
  <c r="AB105"/>
  <c r="DD104"/>
  <c r="BP104"/>
  <c r="AB104"/>
  <c r="BP96"/>
  <c r="AB96"/>
  <c r="ER95"/>
  <c r="BP95"/>
  <c r="AB95"/>
  <c r="ER94"/>
  <c r="DD94"/>
  <c r="BP94"/>
  <c r="AB94"/>
  <c r="ER93"/>
  <c r="DD93"/>
  <c r="BP93"/>
  <c r="AB93"/>
  <c r="AB85"/>
  <c r="ER84"/>
  <c r="DD84"/>
  <c r="AB84"/>
  <c r="ER83"/>
  <c r="DD83"/>
  <c r="BP83"/>
  <c r="AB83"/>
  <c r="ER82"/>
  <c r="DD82"/>
  <c r="BP82"/>
  <c r="AB82"/>
  <c r="ER69"/>
  <c r="DD69"/>
  <c r="ER68"/>
  <c r="DD68"/>
  <c r="BP68"/>
  <c r="AB68"/>
  <c r="ER67"/>
  <c r="DD67"/>
  <c r="BP67"/>
  <c r="AB67"/>
  <c r="ER59"/>
  <c r="DD59"/>
  <c r="ER58"/>
  <c r="DD58"/>
  <c r="BP58"/>
  <c r="AB58"/>
  <c r="ER57"/>
  <c r="DD57"/>
  <c r="BP57"/>
  <c r="AB57"/>
  <c r="ER56"/>
  <c r="DD56"/>
  <c r="BP56"/>
  <c r="AB56"/>
  <c r="DD48"/>
  <c r="DD47"/>
  <c r="BP47"/>
  <c r="ER46"/>
  <c r="DD46"/>
  <c r="BP46"/>
  <c r="AB46"/>
  <c r="ER45"/>
  <c r="DD45"/>
  <c r="BP45"/>
  <c r="AB45"/>
  <c r="ER32"/>
  <c r="BP32"/>
  <c r="AB32"/>
  <c r="ER31"/>
  <c r="ER30"/>
  <c r="DD30"/>
  <c r="BP29"/>
  <c r="AB22"/>
  <c r="ER21"/>
  <c r="BP21"/>
  <c r="AB21"/>
  <c r="ER20"/>
  <c r="DD20"/>
  <c r="AB20"/>
  <c r="BP19"/>
  <c r="ER11"/>
  <c r="ER10"/>
  <c r="BP10"/>
  <c r="AB10"/>
  <c r="ER9"/>
  <c r="DD9"/>
  <c r="AB9"/>
  <c r="CH167" i="1" l="1"/>
  <c r="CX215"/>
  <c r="ET188"/>
  <c r="BA215"/>
  <c r="CH269" i="15"/>
  <c r="AT285"/>
  <c r="CX188" i="1"/>
  <c r="F257" i="15"/>
  <c r="CH227" i="1"/>
  <c r="ED188"/>
  <c r="DN149"/>
  <c r="F72" i="15"/>
  <c r="BA236" i="1"/>
  <c r="CX236"/>
  <c r="DV50" i="15"/>
  <c r="CH61"/>
  <c r="AT61"/>
  <c r="F109"/>
  <c r="CX158" i="1"/>
  <c r="BQ158"/>
  <c r="CH176"/>
  <c r="AK176"/>
  <c r="DV210" i="15"/>
  <c r="DA264" i="1"/>
  <c r="ET227"/>
  <c r="ET215"/>
  <c r="AT87" i="15"/>
  <c r="CH87"/>
  <c r="E264" i="1"/>
  <c r="U408"/>
  <c r="F172" i="15"/>
  <c r="CH158" i="1"/>
  <c r="AK197"/>
  <c r="CX167"/>
  <c r="CH13" i="15"/>
  <c r="AK167" i="1"/>
  <c r="DN429"/>
  <c r="DN408"/>
  <c r="ED227"/>
  <c r="BQ197"/>
  <c r="CG439"/>
  <c r="U417"/>
  <c r="N274"/>
  <c r="BB274"/>
  <c r="CP274"/>
  <c r="AH274"/>
  <c r="DJ274"/>
  <c r="ED167"/>
  <c r="ET167"/>
  <c r="ED158"/>
  <c r="ET158"/>
  <c r="CH188"/>
  <c r="DU246"/>
  <c r="DM246"/>
  <c r="DE246"/>
  <c r="CW246"/>
  <c r="CO246"/>
  <c r="CG246"/>
  <c r="ES246"/>
  <c r="EC246"/>
  <c r="AK150"/>
  <c r="AJ119"/>
  <c r="E23"/>
  <c r="E244"/>
  <c r="ET235"/>
  <c r="ED235"/>
  <c r="DN235"/>
  <c r="CX235"/>
  <c r="CH235"/>
  <c r="BQ235"/>
  <c r="BA235"/>
  <c r="AK235"/>
  <c r="ET226"/>
  <c r="ED226"/>
  <c r="DN226"/>
  <c r="CX226"/>
  <c r="CH226"/>
  <c r="BQ226"/>
  <c r="BA226"/>
  <c r="AK226"/>
  <c r="ET214"/>
  <c r="ED214"/>
  <c r="DN214"/>
  <c r="CX214"/>
  <c r="CH214"/>
  <c r="BQ214"/>
  <c r="BA214"/>
  <c r="AK214"/>
  <c r="ET205"/>
  <c r="ED205"/>
  <c r="DN205"/>
  <c r="CX205"/>
  <c r="CH205"/>
  <c r="BQ205"/>
  <c r="BA205"/>
  <c r="AK205"/>
  <c r="ET196"/>
  <c r="ED196"/>
  <c r="DN196"/>
  <c r="CX196"/>
  <c r="CH196"/>
  <c r="BQ196"/>
  <c r="BA196"/>
  <c r="AK196"/>
  <c r="ET187"/>
  <c r="ED187"/>
  <c r="DN187"/>
  <c r="CX187"/>
  <c r="CH187"/>
  <c r="BQ187"/>
  <c r="BA187"/>
  <c r="AK187"/>
  <c r="ET175"/>
  <c r="ET173"/>
  <c r="ED175"/>
  <c r="ED173"/>
  <c r="DN175"/>
  <c r="CX175"/>
  <c r="CH175"/>
  <c r="BQ175"/>
  <c r="BA175"/>
  <c r="AK175"/>
  <c r="AK166"/>
  <c r="BA166"/>
  <c r="BQ166"/>
  <c r="CH166"/>
  <c r="CX166"/>
  <c r="DN166"/>
  <c r="ED166"/>
  <c r="ET166"/>
  <c r="ET157"/>
  <c r="ED157"/>
  <c r="DN157"/>
  <c r="CX157"/>
  <c r="CH157"/>
  <c r="BQ157"/>
  <c r="BA157"/>
  <c r="AK157"/>
  <c r="AK148"/>
  <c r="BA148"/>
  <c r="BQ148"/>
  <c r="CH148"/>
  <c r="CX148"/>
  <c r="DN148"/>
  <c r="ED148"/>
  <c r="ET148"/>
  <c r="U115"/>
  <c r="E115"/>
  <c r="CX227" l="1"/>
  <c r="BA227"/>
  <c r="DN188"/>
  <c r="DN236"/>
  <c r="AK206"/>
  <c r="CH197"/>
  <c r="DN215"/>
  <c r="ED176"/>
  <c r="AK429"/>
  <c r="AT183" i="15"/>
  <c r="BA167" i="1"/>
  <c r="AT50" i="15"/>
  <c r="DV98"/>
  <c r="AT72"/>
  <c r="DA366" i="1"/>
  <c r="DA378"/>
  <c r="CH24" i="15"/>
  <c r="BA188" i="1"/>
  <c r="N264"/>
  <c r="BB264"/>
  <c r="F98" i="15"/>
  <c r="AT269"/>
  <c r="EO366" i="1"/>
  <c r="Y378"/>
  <c r="BA158"/>
  <c r="F50" i="15"/>
  <c r="CH98"/>
  <c r="AT297"/>
  <c r="BM366" i="1"/>
  <c r="BM378"/>
  <c r="BQ167"/>
  <c r="CH72" i="15"/>
  <c r="DU345" i="1"/>
  <c r="AT210" i="15"/>
  <c r="F198"/>
  <c r="CX176" i="1"/>
  <c r="AS378"/>
  <c r="DU366"/>
  <c r="CH257" i="15"/>
  <c r="AT198"/>
  <c r="EO345" i="1"/>
  <c r="CH210" i="15"/>
  <c r="DV87"/>
  <c r="F61"/>
  <c r="DV61"/>
  <c r="BQ439" i="1"/>
  <c r="CG429"/>
  <c r="ET176"/>
  <c r="CX417"/>
  <c r="DN158"/>
  <c r="DN167"/>
  <c r="ED197"/>
  <c r="BA197"/>
  <c r="ET197"/>
  <c r="DN227"/>
  <c r="CX197"/>
  <c r="DN438"/>
  <c r="CX438"/>
  <c r="CG438"/>
  <c r="BQ438"/>
  <c r="BA438"/>
  <c r="AK438"/>
  <c r="U438"/>
  <c r="E438"/>
  <c r="DN436"/>
  <c r="CX436"/>
  <c r="CG436"/>
  <c r="BQ436"/>
  <c r="BA436"/>
  <c r="AK436"/>
  <c r="U436"/>
  <c r="E436"/>
  <c r="CI434"/>
  <c r="CY433"/>
  <c r="BC433"/>
  <c r="F433"/>
  <c r="DN428"/>
  <c r="CX428"/>
  <c r="CG428"/>
  <c r="BQ428"/>
  <c r="BA428"/>
  <c r="AK428"/>
  <c r="U428"/>
  <c r="E428"/>
  <c r="DN426"/>
  <c r="CX426"/>
  <c r="CG426"/>
  <c r="BQ426"/>
  <c r="BA426"/>
  <c r="AK426"/>
  <c r="U426"/>
  <c r="E426"/>
  <c r="CI424"/>
  <c r="F424"/>
  <c r="EC416"/>
  <c r="DM416"/>
  <c r="CW416"/>
  <c r="CG416"/>
  <c r="BQ416"/>
  <c r="BA416"/>
  <c r="AK416"/>
  <c r="U416"/>
  <c r="E416"/>
  <c r="EC414"/>
  <c r="DT414"/>
  <c r="DL414"/>
  <c r="DD414"/>
  <c r="CV414"/>
  <c r="CN414"/>
  <c r="CF414"/>
  <c r="BX414"/>
  <c r="BP414"/>
  <c r="BA414"/>
  <c r="AK414"/>
  <c r="U414"/>
  <c r="E414"/>
  <c r="BC412"/>
  <c r="F412"/>
  <c r="ET407"/>
  <c r="ED407"/>
  <c r="DN407"/>
  <c r="CW407"/>
  <c r="CG407"/>
  <c r="BQ407"/>
  <c r="BA407"/>
  <c r="AK407"/>
  <c r="U407"/>
  <c r="E407"/>
  <c r="ET405"/>
  <c r="ED405"/>
  <c r="DU405"/>
  <c r="DM405"/>
  <c r="CW405"/>
  <c r="CG405"/>
  <c r="BQ405"/>
  <c r="BA405"/>
  <c r="AK405"/>
  <c r="AB405"/>
  <c r="S405"/>
  <c r="E405"/>
  <c r="CY403"/>
  <c r="BC403"/>
  <c r="F403"/>
  <c r="AS398"/>
  <c r="E398"/>
  <c r="BO394"/>
  <c r="F394"/>
  <c r="EO386"/>
  <c r="DU386"/>
  <c r="DA386"/>
  <c r="CG386"/>
  <c r="BM386"/>
  <c r="AS386"/>
  <c r="Y386"/>
  <c r="E386"/>
  <c r="F382"/>
  <c r="EO377"/>
  <c r="DU377"/>
  <c r="DA377"/>
  <c r="CG377"/>
  <c r="BM377"/>
  <c r="AS377"/>
  <c r="Y377"/>
  <c r="E377"/>
  <c r="F373"/>
  <c r="EO365"/>
  <c r="DU365"/>
  <c r="DA365"/>
  <c r="CG365"/>
  <c r="BM365"/>
  <c r="AS365"/>
  <c r="Y365"/>
  <c r="E365"/>
  <c r="E363"/>
  <c r="F361"/>
  <c r="EO356"/>
  <c r="DU356"/>
  <c r="DA356"/>
  <c r="CG356"/>
  <c r="BM356"/>
  <c r="AS356"/>
  <c r="Y356"/>
  <c r="E356"/>
  <c r="EO354"/>
  <c r="DU354"/>
  <c r="DA354"/>
  <c r="CG354"/>
  <c r="BM354"/>
  <c r="AS354"/>
  <c r="Y354"/>
  <c r="E354"/>
  <c r="F352"/>
  <c r="EO344"/>
  <c r="DU344"/>
  <c r="DA344"/>
  <c r="CG344"/>
  <c r="BL344"/>
  <c r="AR344"/>
  <c r="X344"/>
  <c r="D344"/>
  <c r="EO342"/>
  <c r="DU342"/>
  <c r="DA342"/>
  <c r="CG342"/>
  <c r="BL342"/>
  <c r="AR342"/>
  <c r="X342"/>
  <c r="D342"/>
  <c r="DW339"/>
  <c r="BN339"/>
  <c r="DA334"/>
  <c r="CG334"/>
  <c r="BL334"/>
  <c r="AR334"/>
  <c r="X334"/>
  <c r="D334"/>
  <c r="DA332"/>
  <c r="CG332"/>
  <c r="BL332"/>
  <c r="AR332"/>
  <c r="X332"/>
  <c r="D332"/>
  <c r="CI330"/>
  <c r="F330"/>
  <c r="EO325"/>
  <c r="DU325"/>
  <c r="DA325"/>
  <c r="CG325"/>
  <c r="BL325"/>
  <c r="AR325"/>
  <c r="X325"/>
  <c r="D325"/>
  <c r="EO323"/>
  <c r="DU323"/>
  <c r="DA323"/>
  <c r="CG323"/>
  <c r="BL323"/>
  <c r="AR323"/>
  <c r="X323"/>
  <c r="D323"/>
  <c r="F321"/>
  <c r="EO310"/>
  <c r="DU310"/>
  <c r="DA310"/>
  <c r="CG310"/>
  <c r="BL310"/>
  <c r="AR310"/>
  <c r="X310"/>
  <c r="D310"/>
  <c r="EO308"/>
  <c r="DU308"/>
  <c r="DA308"/>
  <c r="CG308"/>
  <c r="BL308"/>
  <c r="AR308"/>
  <c r="X308"/>
  <c r="D308"/>
  <c r="CI306"/>
  <c r="F306"/>
  <c r="EO301"/>
  <c r="DU301"/>
  <c r="DA301"/>
  <c r="CG301"/>
  <c r="BL301"/>
  <c r="AR301"/>
  <c r="X301"/>
  <c r="D301"/>
  <c r="EO299"/>
  <c r="DU299"/>
  <c r="DA299"/>
  <c r="CG299"/>
  <c r="BL299"/>
  <c r="AR299"/>
  <c r="X299"/>
  <c r="D299"/>
  <c r="F297"/>
  <c r="ET292"/>
  <c r="ED292"/>
  <c r="DN292"/>
  <c r="CX292"/>
  <c r="CH292"/>
  <c r="BQ292"/>
  <c r="BA292"/>
  <c r="AK292"/>
  <c r="U292"/>
  <c r="E292"/>
  <c r="ET290"/>
  <c r="ED290"/>
  <c r="DN290"/>
  <c r="CX290"/>
  <c r="CH290"/>
  <c r="BQ290"/>
  <c r="BA290"/>
  <c r="AK290"/>
  <c r="U290"/>
  <c r="E290"/>
  <c r="CI287"/>
  <c r="F287"/>
  <c r="EO273"/>
  <c r="DU273"/>
  <c r="DA273"/>
  <c r="CG273"/>
  <c r="BM273"/>
  <c r="AS273"/>
  <c r="Y273"/>
  <c r="E273"/>
  <c r="EX271"/>
  <c r="EO271"/>
  <c r="ED271"/>
  <c r="DU271"/>
  <c r="DJ271"/>
  <c r="DA271"/>
  <c r="CP271"/>
  <c r="CG271"/>
  <c r="BV271"/>
  <c r="BM271"/>
  <c r="BB271"/>
  <c r="AS271"/>
  <c r="AH271"/>
  <c r="Y271"/>
  <c r="N271"/>
  <c r="E271"/>
  <c r="DW268"/>
  <c r="F268"/>
  <c r="EO263"/>
  <c r="DU263"/>
  <c r="DA263"/>
  <c r="CG263"/>
  <c r="BM263"/>
  <c r="AS263"/>
  <c r="Y263"/>
  <c r="E263"/>
  <c r="EX261"/>
  <c r="EO261"/>
  <c r="ED261"/>
  <c r="DU261"/>
  <c r="DJ261"/>
  <c r="DA261"/>
  <c r="CP261"/>
  <c r="CG261"/>
  <c r="BV261"/>
  <c r="BM261"/>
  <c r="BB261"/>
  <c r="AS261"/>
  <c r="AH261"/>
  <c r="Y261"/>
  <c r="N261"/>
  <c r="E261"/>
  <c r="BO259"/>
  <c r="F259"/>
  <c r="ES244"/>
  <c r="EC244"/>
  <c r="DM244"/>
  <c r="CW244"/>
  <c r="CG244"/>
  <c r="BQ244"/>
  <c r="BA244"/>
  <c r="AK244"/>
  <c r="U244"/>
  <c r="ES242"/>
  <c r="EC242"/>
  <c r="DM242"/>
  <c r="CW242"/>
  <c r="CG242"/>
  <c r="BQ242"/>
  <c r="BA242"/>
  <c r="AK242"/>
  <c r="U242"/>
  <c r="E242"/>
  <c r="EE240"/>
  <c r="CI240"/>
  <c r="BR240"/>
  <c r="F240"/>
  <c r="ET233"/>
  <c r="ED233"/>
  <c r="DN233"/>
  <c r="CX233"/>
  <c r="CH233"/>
  <c r="BQ233"/>
  <c r="BA233"/>
  <c r="AK233"/>
  <c r="F231"/>
  <c r="ET224"/>
  <c r="ED224"/>
  <c r="DN224"/>
  <c r="CX224"/>
  <c r="CH224"/>
  <c r="BQ224"/>
  <c r="BA224"/>
  <c r="AK224"/>
  <c r="F222"/>
  <c r="ET212"/>
  <c r="ED212"/>
  <c r="DN212"/>
  <c r="CX212"/>
  <c r="CH212"/>
  <c r="BQ212"/>
  <c r="BA212"/>
  <c r="AK212"/>
  <c r="F210"/>
  <c r="ET203"/>
  <c r="ED203"/>
  <c r="DN203"/>
  <c r="CX203"/>
  <c r="CH203"/>
  <c r="BQ203"/>
  <c r="BA203"/>
  <c r="AK203"/>
  <c r="F201"/>
  <c r="ET194"/>
  <c r="ED194"/>
  <c r="DN194"/>
  <c r="CX194"/>
  <c r="CH194"/>
  <c r="BQ194"/>
  <c r="BA194"/>
  <c r="AK194"/>
  <c r="F192"/>
  <c r="ET185"/>
  <c r="ED185"/>
  <c r="DN185"/>
  <c r="CX185"/>
  <c r="CH185"/>
  <c r="BQ185"/>
  <c r="BA185"/>
  <c r="AK185"/>
  <c r="F183"/>
  <c r="DN173"/>
  <c r="CX173"/>
  <c r="CH173"/>
  <c r="BQ173"/>
  <c r="BA173"/>
  <c r="AK173"/>
  <c r="F171"/>
  <c r="ET164"/>
  <c r="ED164"/>
  <c r="DN164"/>
  <c r="CX164"/>
  <c r="CH164"/>
  <c r="BQ164"/>
  <c r="BA164"/>
  <c r="AK164"/>
  <c r="F162"/>
  <c r="ET155"/>
  <c r="ED155"/>
  <c r="DN155"/>
  <c r="CX155"/>
  <c r="CH155"/>
  <c r="BQ155"/>
  <c r="BA155"/>
  <c r="AK155"/>
  <c r="F153"/>
  <c r="ET146"/>
  <c r="ED146"/>
  <c r="DN146"/>
  <c r="CX146"/>
  <c r="CH146"/>
  <c r="BQ146"/>
  <c r="BA146"/>
  <c r="AK146"/>
  <c r="F144"/>
  <c r="EC135"/>
  <c r="CW135"/>
  <c r="BQ135"/>
  <c r="AK135"/>
  <c r="E135"/>
  <c r="ES133"/>
  <c r="EC133"/>
  <c r="DM133"/>
  <c r="CW133"/>
  <c r="CG133"/>
  <c r="BQ133"/>
  <c r="BA133"/>
  <c r="AK133"/>
  <c r="U133"/>
  <c r="E133"/>
  <c r="F131"/>
  <c r="EC126"/>
  <c r="CW126"/>
  <c r="BQ126"/>
  <c r="AK126"/>
  <c r="E126"/>
  <c r="ES124"/>
  <c r="EC124"/>
  <c r="DM124"/>
  <c r="CW124"/>
  <c r="CG124"/>
  <c r="BQ124"/>
  <c r="BA124"/>
  <c r="AK124"/>
  <c r="U124"/>
  <c r="E124"/>
  <c r="F122"/>
  <c r="EC117"/>
  <c r="CW117"/>
  <c r="BQ117"/>
  <c r="AK117"/>
  <c r="E117"/>
  <c r="ES115"/>
  <c r="EC115"/>
  <c r="DM115"/>
  <c r="CW115"/>
  <c r="CG115"/>
  <c r="BQ115"/>
  <c r="BA115"/>
  <c r="AK115"/>
  <c r="F113"/>
  <c r="EO100"/>
  <c r="DU100"/>
  <c r="DA100"/>
  <c r="CG100"/>
  <c r="BM100"/>
  <c r="AS100"/>
  <c r="Y100"/>
  <c r="E100"/>
  <c r="EO98"/>
  <c r="DU98"/>
  <c r="DA98"/>
  <c r="CG98"/>
  <c r="BM98"/>
  <c r="AS98"/>
  <c r="Y98"/>
  <c r="E98"/>
  <c r="F96"/>
  <c r="EO91"/>
  <c r="DU91"/>
  <c r="DA91"/>
  <c r="CG91"/>
  <c r="BM91"/>
  <c r="AS91"/>
  <c r="Y91"/>
  <c r="E91"/>
  <c r="EO89"/>
  <c r="DU89"/>
  <c r="DA89"/>
  <c r="CG89"/>
  <c r="BM89"/>
  <c r="AS89"/>
  <c r="Y89"/>
  <c r="E89"/>
  <c r="F87"/>
  <c r="EO82"/>
  <c r="DU82"/>
  <c r="DA82"/>
  <c r="CG82"/>
  <c r="BM82"/>
  <c r="AS82"/>
  <c r="Y82"/>
  <c r="E82"/>
  <c r="EO80"/>
  <c r="DU80"/>
  <c r="DA80"/>
  <c r="CG80"/>
  <c r="BM80"/>
  <c r="AS80"/>
  <c r="Y80"/>
  <c r="E80"/>
  <c r="F78"/>
  <c r="DU65"/>
  <c r="DA65"/>
  <c r="CG65"/>
  <c r="BM65"/>
  <c r="AS65"/>
  <c r="Y65"/>
  <c r="E65"/>
  <c r="DU63"/>
  <c r="DA63"/>
  <c r="CG63"/>
  <c r="BM63"/>
  <c r="AS63"/>
  <c r="Y63"/>
  <c r="E63"/>
  <c r="F61"/>
  <c r="DU56"/>
  <c r="DA56"/>
  <c r="CG56"/>
  <c r="BM56"/>
  <c r="AS56"/>
  <c r="Y56"/>
  <c r="E56"/>
  <c r="DU54"/>
  <c r="DA54"/>
  <c r="CG54"/>
  <c r="BM54"/>
  <c r="AS54"/>
  <c r="Y54"/>
  <c r="E54"/>
  <c r="F52"/>
  <c r="DU47"/>
  <c r="DA47"/>
  <c r="CG47"/>
  <c r="BM47"/>
  <c r="AS47"/>
  <c r="Y47"/>
  <c r="E47"/>
  <c r="DU45"/>
  <c r="AS45"/>
  <c r="Y45"/>
  <c r="E45"/>
  <c r="F43"/>
  <c r="DU30"/>
  <c r="DA30"/>
  <c r="CG30"/>
  <c r="BM30"/>
  <c r="AS30"/>
  <c r="Y30"/>
  <c r="E30"/>
  <c r="DU28"/>
  <c r="DA28"/>
  <c r="CG28"/>
  <c r="BM28"/>
  <c r="AS28"/>
  <c r="Y28"/>
  <c r="E28"/>
  <c r="F26"/>
  <c r="DU21"/>
  <c r="DA21"/>
  <c r="CG21"/>
  <c r="BM21"/>
  <c r="AS21"/>
  <c r="Y21"/>
  <c r="E21"/>
  <c r="DU19"/>
  <c r="DA19"/>
  <c r="CG19"/>
  <c r="BM19"/>
  <c r="AS19"/>
  <c r="Y19"/>
  <c r="E19"/>
  <c r="F17"/>
  <c r="DU12"/>
  <c r="DA12"/>
  <c r="CG12"/>
  <c r="BM12"/>
  <c r="AS12"/>
  <c r="Y12"/>
  <c r="E12"/>
  <c r="DU10"/>
  <c r="DA10"/>
  <c r="CG10"/>
  <c r="BM10"/>
  <c r="AS10"/>
  <c r="Y10"/>
  <c r="F8"/>
  <c r="AS396"/>
  <c r="E396"/>
  <c r="EO384"/>
  <c r="DU384"/>
  <c r="DA384"/>
  <c r="CG384"/>
  <c r="BM384"/>
  <c r="AS384"/>
  <c r="Y384"/>
  <c r="E384"/>
  <c r="EO375"/>
  <c r="DU375"/>
  <c r="DA375"/>
  <c r="CG375"/>
  <c r="BM375"/>
  <c r="AS375"/>
  <c r="Y375"/>
  <c r="E375"/>
  <c r="EO363"/>
  <c r="DU363"/>
  <c r="DA363"/>
  <c r="CG363"/>
  <c r="BM363"/>
  <c r="AS363"/>
  <c r="Y363"/>
  <c r="DA45"/>
  <c r="CG45"/>
  <c r="BM45"/>
  <c r="E10"/>
  <c r="CH206" l="1"/>
  <c r="AK417"/>
  <c r="DN176"/>
  <c r="DU378"/>
  <c r="CH297" i="15"/>
  <c r="F297"/>
  <c r="CG366" i="1"/>
  <c r="BQ206"/>
  <c r="CH161" i="15"/>
  <c r="AS366" i="1"/>
  <c r="AT257" i="15"/>
  <c r="Y366" i="1"/>
  <c r="DV297" i="15"/>
  <c r="DV13"/>
  <c r="BA176" i="1"/>
  <c r="F24" i="15"/>
  <c r="CH50"/>
  <c r="EO378" i="1"/>
  <c r="DV257" i="15"/>
  <c r="DV285"/>
  <c r="DV269"/>
  <c r="CG378" i="1"/>
  <c r="ED408"/>
  <c r="CX206"/>
  <c r="ET206"/>
  <c r="DN197"/>
  <c r="ED206"/>
  <c r="CG408" l="1"/>
  <c r="DV24" i="15"/>
  <c r="BA206" i="1"/>
  <c r="DN206"/>
  <c r="CH124" i="15"/>
  <c r="DV135"/>
  <c r="CH135"/>
  <c r="F146"/>
  <c r="DV124"/>
  <c r="F135"/>
  <c r="FF345" i="1"/>
  <c r="EP345"/>
  <c r="FF344"/>
  <c r="EP344"/>
  <c r="FF342"/>
  <c r="EP342"/>
  <c r="FF326" l="1"/>
  <c r="EP326"/>
  <c r="FF325"/>
  <c r="EP325"/>
  <c r="FF323"/>
  <c r="EP323"/>
  <c r="FF311"/>
  <c r="EP311"/>
  <c r="FF310"/>
  <c r="EP310"/>
  <c r="FF308"/>
  <c r="EP308"/>
  <c r="FF302"/>
  <c r="EP302"/>
  <c r="FF301"/>
  <c r="EP301"/>
  <c r="FF299"/>
  <c r="EP299"/>
  <c r="DR335" l="1"/>
  <c r="DB335"/>
  <c r="CX335"/>
  <c r="CH335"/>
  <c r="CC335"/>
  <c r="BM335"/>
  <c r="BI335"/>
  <c r="AS335"/>
  <c r="AO335"/>
  <c r="Y335"/>
  <c r="U335"/>
  <c r="E335"/>
  <c r="DR334"/>
  <c r="DB334"/>
  <c r="CX334"/>
  <c r="CH334"/>
  <c r="CC334"/>
  <c r="BM334"/>
  <c r="BI334"/>
  <c r="AS334"/>
  <c r="AO334"/>
  <c r="Y334"/>
  <c r="U334"/>
  <c r="E334"/>
  <c r="DR332"/>
  <c r="DB332"/>
  <c r="CX332"/>
  <c r="CH332"/>
  <c r="CC332"/>
  <c r="BM332"/>
  <c r="BI332"/>
  <c r="AS332"/>
  <c r="AO332"/>
  <c r="Y332"/>
  <c r="U332"/>
  <c r="E332"/>
  <c r="EL326"/>
  <c r="DV326"/>
  <c r="DR326"/>
  <c r="DB326"/>
  <c r="CX326"/>
  <c r="CH326"/>
  <c r="CC326"/>
  <c r="BM326"/>
  <c r="BI326"/>
  <c r="AS326"/>
  <c r="AO326"/>
  <c r="Y326"/>
  <c r="U326"/>
  <c r="E326"/>
  <c r="EL325"/>
  <c r="DV325"/>
  <c r="DR325"/>
  <c r="DB325"/>
  <c r="CX325"/>
  <c r="CH325"/>
  <c r="CC325"/>
  <c r="BM325"/>
  <c r="BI325"/>
  <c r="AS325"/>
  <c r="AO325"/>
  <c r="Y325"/>
  <c r="U325"/>
  <c r="E325"/>
  <c r="EL323"/>
  <c r="DV323"/>
  <c r="DR323"/>
  <c r="DB323"/>
  <c r="CX323"/>
  <c r="CH323"/>
  <c r="CC323"/>
  <c r="BM323"/>
  <c r="BI323"/>
  <c r="AS323"/>
  <c r="AO323"/>
  <c r="Y323"/>
  <c r="U323"/>
  <c r="E323"/>
  <c r="EL311"/>
  <c r="DV311"/>
  <c r="DR311"/>
  <c r="DB311"/>
  <c r="CX311"/>
  <c r="CH311"/>
  <c r="CC311"/>
  <c r="BM311"/>
  <c r="BI311"/>
  <c r="AS311"/>
  <c r="AO311"/>
  <c r="Y311"/>
  <c r="U311"/>
  <c r="E311"/>
  <c r="EL310"/>
  <c r="DV310"/>
  <c r="DR310"/>
  <c r="DB310"/>
  <c r="CX310"/>
  <c r="CH310"/>
  <c r="CC310"/>
  <c r="BM310"/>
  <c r="BI310"/>
  <c r="AS310"/>
  <c r="AO310"/>
  <c r="Y310"/>
  <c r="U310"/>
  <c r="E310"/>
  <c r="EL308"/>
  <c r="DV308"/>
  <c r="DR308"/>
  <c r="DB308"/>
  <c r="CX308"/>
  <c r="CH308"/>
  <c r="CC308"/>
  <c r="BM308"/>
  <c r="BI308"/>
  <c r="AS308"/>
  <c r="AO308"/>
  <c r="Y308"/>
  <c r="U308"/>
  <c r="E308"/>
  <c r="EL302"/>
  <c r="DV302"/>
  <c r="DR302"/>
  <c r="DB302"/>
  <c r="CX302"/>
  <c r="CH302"/>
  <c r="CC302"/>
  <c r="BM302"/>
  <c r="BI302"/>
  <c r="AS302"/>
  <c r="AO302"/>
  <c r="Y302"/>
  <c r="U302"/>
  <c r="E302"/>
  <c r="EL301"/>
  <c r="DV301"/>
  <c r="DR301"/>
  <c r="DB301"/>
  <c r="CX301"/>
  <c r="CH301"/>
  <c r="CC301"/>
  <c r="BM301"/>
  <c r="BI301"/>
  <c r="AS301"/>
  <c r="AO301"/>
  <c r="Y301"/>
  <c r="U301"/>
  <c r="E301"/>
  <c r="EL299"/>
  <c r="DV299"/>
  <c r="DR299"/>
  <c r="DB299"/>
  <c r="CX299"/>
  <c r="CH299"/>
  <c r="CC299"/>
  <c r="BM299"/>
  <c r="BI299"/>
  <c r="AS299"/>
  <c r="AO299"/>
  <c r="Y299"/>
  <c r="U299"/>
  <c r="E299"/>
  <c r="EL345" l="1"/>
  <c r="DV345"/>
  <c r="EL344"/>
  <c r="DV344"/>
  <c r="EL342"/>
  <c r="DV342"/>
  <c r="DR345"/>
  <c r="DB345"/>
  <c r="DR344"/>
  <c r="DB344"/>
  <c r="DR342"/>
  <c r="DB342"/>
  <c r="CX345"/>
  <c r="CH345"/>
  <c r="CX344"/>
  <c r="CH344"/>
  <c r="CX342"/>
  <c r="CH342"/>
  <c r="CC345"/>
  <c r="BM345"/>
  <c r="CC344"/>
  <c r="BM344"/>
  <c r="CC342"/>
  <c r="BM342"/>
  <c r="BI345"/>
  <c r="AS345"/>
  <c r="AO345"/>
  <c r="Y345"/>
  <c r="U345"/>
  <c r="E345"/>
  <c r="BI344"/>
  <c r="AS344"/>
  <c r="AO344"/>
  <c r="Y344"/>
  <c r="U344"/>
  <c r="E344"/>
  <c r="BI342"/>
  <c r="AS342"/>
  <c r="AO342"/>
  <c r="Y342"/>
  <c r="U342"/>
  <c r="E342"/>
  <c r="AT172" i="15"/>
  <c r="CH109"/>
  <c r="BQ176" i="1"/>
  <c r="AT109" i="15"/>
  <c r="DV72"/>
  <c r="DV172"/>
  <c r="DV161"/>
  <c r="F87"/>
  <c r="F183"/>
  <c r="AT98"/>
  <c r="AT146"/>
  <c r="AT135" l="1"/>
</calcChain>
</file>

<file path=xl/connections.xml><?xml version="1.0" encoding="utf-8"?>
<connections xmlns="http://schemas.openxmlformats.org/spreadsheetml/2006/main">
  <connection id="1" sourceFile="E:\Main.xlsx" keepAlive="1" name="Main" type="5" refreshedVersion="0" new="1" background="1" saveData="1">
    <dbPr connection="Provider=Microsoft.ACE.OLEDB.12.0;Password=&quot;&quot;;User ID=Admin;Data Source=E:\Main.xlsx;Mode=Share Deny Write;Extended Properties=&quot;HDR=YES;&quot;;Jet OLEDB:System database=&quot;&quot;;Jet OLEDB:Registry Path=&quot;&quot;;Jet OLEDB:Database Password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Jet$" commandType="3"/>
  </connection>
  <connection id="2" sourceFile="E:\Moder\Main.xlsx" keepAlive="1" name="Main Jet$" type="5" refreshedVersion="0" new="1" background="1" saveData="1">
    <dbPr connection="Provider=Microsoft.ACE.OLEDB.12.0;Password=&quot;&quot;;User ID=Admin;Data Source=E:\Moder\Main.xlsx;Mode=Share Deny Write;Extended Properties=&quot;HDR=YES;&quot;;Jet OLEDB:System database=&quot;&quot;;Jet OLEDB:Registry Path=&quot;&quot;;Jet OLEDB:Database Password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Jet$" commandType="3"/>
  </connection>
</connections>
</file>

<file path=xl/sharedStrings.xml><?xml version="1.0" encoding="utf-8"?>
<sst xmlns="http://schemas.openxmlformats.org/spreadsheetml/2006/main" count="5166" uniqueCount="1849">
  <si>
    <t>№</t>
  </si>
  <si>
    <t>Rub</t>
  </si>
  <si>
    <t>Формы и размеры столешниц рабочих столов</t>
  </si>
  <si>
    <t>открытый</t>
  </si>
  <si>
    <t>открытая 2 полки</t>
  </si>
  <si>
    <t>3 ящика + ниша</t>
  </si>
  <si>
    <t>4 ящика</t>
  </si>
  <si>
    <t>закрытая 2 полки</t>
  </si>
  <si>
    <t>2 ящика + ниша</t>
  </si>
  <si>
    <t>правый</t>
  </si>
  <si>
    <t>левый</t>
  </si>
  <si>
    <t>для оргтехники</t>
  </si>
  <si>
    <t>для столов 120</t>
  </si>
  <si>
    <t>для столов 130</t>
  </si>
  <si>
    <t>для столов 140</t>
  </si>
  <si>
    <t>для столов 150</t>
  </si>
  <si>
    <t>для столов 160</t>
  </si>
  <si>
    <t>Конференц-столы  на панельном каркасе</t>
  </si>
  <si>
    <t>для клавиатуры</t>
  </si>
  <si>
    <t>боковой</t>
  </si>
  <si>
    <t>стекл. двери 3 ур</t>
  </si>
  <si>
    <t>глухие дв. 2 ур.</t>
  </si>
  <si>
    <t>стекл. дв.2 ур.</t>
  </si>
  <si>
    <t>глухие дв. 5 ур.</t>
  </si>
  <si>
    <t>Jet™│office &gt;</t>
  </si>
  <si>
    <t>Техническая информация</t>
  </si>
  <si>
    <t>Центральный замок</t>
  </si>
  <si>
    <t>Замок</t>
  </si>
  <si>
    <t>Отверстие для проводов</t>
  </si>
  <si>
    <t>Цена в рублях</t>
  </si>
  <si>
    <t>Размеры</t>
  </si>
  <si>
    <t>Дополнительное описание</t>
  </si>
  <si>
    <t>L 120 P 60 H 75</t>
  </si>
  <si>
    <t>глухие дв. 2 +3 ур.</t>
  </si>
  <si>
    <t>глухие 2+стекл.3 ур.</t>
  </si>
  <si>
    <t>мобильный</t>
  </si>
  <si>
    <t>Условные обозначения</t>
  </si>
  <si>
    <t>L (см) - длина стола, ширина шкафа</t>
  </si>
  <si>
    <t>P (см) - ширина стола, глубина шкафа</t>
  </si>
  <si>
    <t>H (см) - высота</t>
  </si>
  <si>
    <t>Номер изделия</t>
  </si>
  <si>
    <t>Складская программа</t>
  </si>
  <si>
    <t>2 файлбокса</t>
  </si>
  <si>
    <t>2 ящика + файл</t>
  </si>
  <si>
    <t>ниша+ящик+файл</t>
  </si>
  <si>
    <t>Описание</t>
  </si>
  <si>
    <t>BE</t>
  </si>
  <si>
    <t>для сист. блока</t>
  </si>
  <si>
    <t>для монитора</t>
  </si>
  <si>
    <t>AC</t>
  </si>
  <si>
    <t>БУК БАВАРИЯ</t>
  </si>
  <si>
    <t>ВИШНЯ ОКСФОРД</t>
  </si>
  <si>
    <t>ЯСЕНЬ КОИМБРА</t>
  </si>
  <si>
    <t>OR</t>
  </si>
  <si>
    <t>ОРАНЖЕВЫЙ</t>
  </si>
  <si>
    <t>BL</t>
  </si>
  <si>
    <t>АЛЮМИНИЙ</t>
  </si>
  <si>
    <t>мобильн.3 ящика</t>
  </si>
  <si>
    <t>для столов 70</t>
  </si>
  <si>
    <t>для столов 90</t>
  </si>
  <si>
    <t>A16.5101</t>
  </si>
  <si>
    <t>круглый</t>
  </si>
  <si>
    <t>A16.5102</t>
  </si>
  <si>
    <t>A16.5103</t>
  </si>
  <si>
    <t>A16.5104</t>
  </si>
  <si>
    <t xml:space="preserve">Компактное ОРМ с мобильной тумбой на основе прямоуг. стола 130 х 70 см. </t>
  </si>
  <si>
    <t>Варианты компоновки одиночных рабочих мест (ОРМ) со столами на панельном основании</t>
  </si>
  <si>
    <t>A16.5105</t>
  </si>
  <si>
    <t>A16.5106</t>
  </si>
  <si>
    <t>A16.5107</t>
  </si>
  <si>
    <t>A16.5108</t>
  </si>
  <si>
    <t>A16.5109</t>
  </si>
  <si>
    <t>A16.5110</t>
  </si>
  <si>
    <t>A16.5111</t>
  </si>
  <si>
    <t>A16.5112</t>
  </si>
  <si>
    <t>A16.5201</t>
  </si>
  <si>
    <t>A16.5202</t>
  </si>
  <si>
    <t>A16.5203</t>
  </si>
  <si>
    <t>A16.5204</t>
  </si>
  <si>
    <t>A16.5205</t>
  </si>
  <si>
    <t>A16.5206</t>
  </si>
  <si>
    <t>A16.5207</t>
  </si>
  <si>
    <t>A16.5208</t>
  </si>
  <si>
    <t>A16.5209</t>
  </si>
  <si>
    <t>A16.5210</t>
  </si>
  <si>
    <t>A16.5211</t>
  </si>
  <si>
    <t>A16.5301</t>
  </si>
  <si>
    <t>A16.5302</t>
  </si>
  <si>
    <t>A16.5303</t>
  </si>
  <si>
    <t>A16.5305</t>
  </si>
  <si>
    <t>A16.5304</t>
  </si>
  <si>
    <t>A16.5306</t>
  </si>
  <si>
    <t>A16.5307</t>
  </si>
  <si>
    <t>ОРМ с надстройкой и расширит. тумбой на основе асимметр. стола 160 х 90 см.</t>
  </si>
  <si>
    <t>A16.5308</t>
  </si>
  <si>
    <t>A16.5309</t>
  </si>
  <si>
    <t>A16.5310</t>
  </si>
  <si>
    <t>ОРМ с расширительными тумбами на основе асимметрич. стола 160 х 90 см.</t>
  </si>
  <si>
    <t>A16.5311</t>
  </si>
  <si>
    <t>Варианты компоновки одиночных рабочих мест (ОРМ) со столами на металлическом каркасе с L -образными опорами</t>
  </si>
  <si>
    <t xml:space="preserve">ОРМ с расширительной тумбой на основе прямоугольного стола 150 х 70 см.   </t>
  </si>
  <si>
    <t>A16.5401</t>
  </si>
  <si>
    <t>A16.5402</t>
  </si>
  <si>
    <t>A16.5403</t>
  </si>
  <si>
    <t>A16.5404</t>
  </si>
  <si>
    <t>A16.5405</t>
  </si>
  <si>
    <t>A16.5406</t>
  </si>
  <si>
    <t>A16.5407</t>
  </si>
  <si>
    <t>A16.5408</t>
  </si>
  <si>
    <t>ОРМ с расширит.элементами на основе асимметричного стола 160 х 90 см.</t>
  </si>
  <si>
    <t xml:space="preserve">ОРМ с расширит. тумбой на основе асимметричного стола 160 х 90 см. </t>
  </si>
  <si>
    <t>A16.5409</t>
  </si>
  <si>
    <t>A16.5410</t>
  </si>
  <si>
    <t>A16.5501</t>
  </si>
  <si>
    <t>A16.5502</t>
  </si>
  <si>
    <t>A16.5503</t>
  </si>
  <si>
    <t>A16.5504</t>
  </si>
  <si>
    <t>A16.5505</t>
  </si>
  <si>
    <t>A16.5506</t>
  </si>
  <si>
    <t>A16.5507</t>
  </si>
  <si>
    <t>A16.5508</t>
  </si>
  <si>
    <t>A16.5509</t>
  </si>
  <si>
    <t>A16.5510</t>
  </si>
  <si>
    <t>Варианты компоновки одиночных рабочих мест (ОРМ) со столами на металлическом каркасе с H-образными опорами</t>
  </si>
  <si>
    <t>ОРМ с расширит. тумбами на основе асимметричного стола 150 х 90 см</t>
  </si>
  <si>
    <t>ОРМ с расширит. и мобильной тумбами на основе асимметрич. стола 150 х 90 см</t>
  </si>
  <si>
    <t>ОРМ с мобильной тумбой на основе прямоугольного стола 150 х 70 см</t>
  </si>
  <si>
    <t>ОРМ с надстройкой и мобильной тумбой  на основе прямоугол. стола 150 х 70 см</t>
  </si>
  <si>
    <t>ОРМ с расширит. тумбами на основе прямоугольного стола 150 х 70 см</t>
  </si>
  <si>
    <t>ОРМ с расширит. элементами на основе прямоугольного стола 150 х 70 см</t>
  </si>
  <si>
    <t xml:space="preserve">ОРМ с расширит.тумбой на основе прямоугольного стола 150 х 70 см </t>
  </si>
  <si>
    <t>ОРМ с расширит. эл-тами и надстройк. на основе прямоугол. стола 150 х 70 см</t>
  </si>
  <si>
    <t>ОРМ с расширит. тумбой на основе прямоугольного стола 150 х 70 см</t>
  </si>
  <si>
    <t>открытая</t>
  </si>
  <si>
    <t>Варианты компоновки конференц-столов (КС)</t>
  </si>
  <si>
    <t xml:space="preserve">КС на 10-12 мест на базе стола 180 х 90 см с панельным основанием </t>
  </si>
  <si>
    <t>КС на 8-10 мест на базе стола 160 х 90 см с H-образными опорами</t>
  </si>
  <si>
    <t>КС на 6-8 мест на базе стола 160 х 70 см с панельным основанием</t>
  </si>
  <si>
    <t>КС на 6-8 мест на базе столов 160 х 70 см с H-образными опорами</t>
  </si>
  <si>
    <t>КС на 10-12 мест на базе столов 160 х 70 см с L-образными опорами</t>
  </si>
  <si>
    <t>B16.5101</t>
  </si>
  <si>
    <t>B16.5102</t>
  </si>
  <si>
    <t>B16.5103</t>
  </si>
  <si>
    <t>B16.5104</t>
  </si>
  <si>
    <t>B16.5105</t>
  </si>
  <si>
    <t>B16.5106</t>
  </si>
  <si>
    <t>B16.5107</t>
  </si>
  <si>
    <t>B16.5108</t>
  </si>
  <si>
    <t>КС  на 14-16 мест на базе столов 120 х 90 см с H-образными опорами</t>
  </si>
  <si>
    <t>КС  на 10-12 мест на базе столов 160 х 90 см с панельным основанием</t>
  </si>
  <si>
    <t>КС  на 10-12 мест на базе столов 160 х 70 см с панельным основанием</t>
  </si>
  <si>
    <t>КС на 10-12 мест на базе столов 160 х 70 см с панельным основанием</t>
  </si>
  <si>
    <t>КС на 10-12 мест на базе столов 120 х 70 см с панельным основанием</t>
  </si>
  <si>
    <t>КС на 10-12 мест на базе столов 160 х 70 см с H-образными опорами</t>
  </si>
  <si>
    <t>B16.5201</t>
  </si>
  <si>
    <t>B16.5202</t>
  </si>
  <si>
    <t>B16.5204</t>
  </si>
  <si>
    <t>D16.5101</t>
  </si>
  <si>
    <t>D16.5102</t>
  </si>
  <si>
    <t>D16.5103</t>
  </si>
  <si>
    <t>D16.5104</t>
  </si>
  <si>
    <t>D16.5105</t>
  </si>
  <si>
    <t>D16.5106</t>
  </si>
  <si>
    <t>D16.5107</t>
  </si>
  <si>
    <t>D16.5108</t>
  </si>
  <si>
    <t>B16.5203</t>
  </si>
  <si>
    <t xml:space="preserve">Дельтовидная СП на 2 рабочих места  с радиальными угловыми модулями   </t>
  </si>
  <si>
    <t xml:space="preserve">Зигзагообраз. СП на 3 рабочих места  с дополнит. угловыми модулями </t>
  </si>
  <si>
    <t>Варианты компоновки стоек приемных (СП) для зон приветствия и обслуживания</t>
  </si>
  <si>
    <t>A16.5212</t>
  </si>
  <si>
    <t>Общая информация</t>
  </si>
  <si>
    <t>с дверью-купе</t>
  </si>
  <si>
    <t>для наруж. угла 90°</t>
  </si>
  <si>
    <t>прямой 60 см</t>
  </si>
  <si>
    <t>прямой 80 см</t>
  </si>
  <si>
    <t>прямой 120 см</t>
  </si>
  <si>
    <t>прямой 130 см</t>
  </si>
  <si>
    <t>прямой 140 см</t>
  </si>
  <si>
    <t>прямой 150 см</t>
  </si>
  <si>
    <t>прямой 160 см</t>
  </si>
  <si>
    <t xml:space="preserve"> для наружного угла 90° правый</t>
  </si>
  <si>
    <t xml:space="preserve"> для наружного угла 90° левый</t>
  </si>
  <si>
    <t>на 4 места</t>
  </si>
  <si>
    <t>на 6 мест</t>
  </si>
  <si>
    <t>Jet™│office &gt; Спецификация</t>
  </si>
  <si>
    <t xml:space="preserve">широкий </t>
  </si>
  <si>
    <t>узкий глубокий</t>
  </si>
  <si>
    <t>широкий глубокий</t>
  </si>
  <si>
    <t>глубина 36 см</t>
  </si>
  <si>
    <t>глубина 57 см</t>
  </si>
  <si>
    <t xml:space="preserve">Угловая СП 90° на 1 рабочее место с радиальным угловым модулем </t>
  </si>
  <si>
    <t xml:space="preserve"> Угловая СП 90° на 1 рабочее место  с радиальным угловым модулем </t>
  </si>
  <si>
    <t xml:space="preserve"> Угловая СП 90° на 1 рабочее место  с дополнительным угловым модулем </t>
  </si>
  <si>
    <t>Угловая СП 90° на 1-2 рабочих места с радиал. и дополнит. угловыми модул.</t>
  </si>
  <si>
    <t>Дельтовидная СП на 3 рабочих места с  радиальными угловыми модулями</t>
  </si>
  <si>
    <t xml:space="preserve">Квдратная СП на 2 рабочих места с радиал. и дополнит. угловыми модул.  </t>
  </si>
  <si>
    <t>2 угловые СП 90° на 1-2 раб. места с радиал. и дополнит. угловыми модул.</t>
  </si>
  <si>
    <t>СП в линию на 3 рабочих места с дополнит. угловыми модулями</t>
  </si>
  <si>
    <t xml:space="preserve">U-образная СП на 2 рабочих места с дополнит. угловыми модулями  </t>
  </si>
  <si>
    <t xml:space="preserve">U-образная СП на 1-2 рабочих места  с радиальными угловыми модулями  </t>
  </si>
  <si>
    <t>U-образная СП на 1-2 рабочих места с радиал. и дополнит. угловыми модул.</t>
  </si>
  <si>
    <t xml:space="preserve">СП в линию на 1-2 рабочих места с радиальными угловыми модулями  </t>
  </si>
  <si>
    <t>B16.5205</t>
  </si>
  <si>
    <t>B16.5206</t>
  </si>
  <si>
    <t>U-образная СП на 2 рабочих места с радиал. и дополнит. угловыми модул.</t>
  </si>
  <si>
    <t>B16.5207</t>
  </si>
  <si>
    <t>B16.5208</t>
  </si>
  <si>
    <t xml:space="preserve">U-образная СП на 2 рабочих места  с радиальными угловыми модулями  </t>
  </si>
  <si>
    <t>ОРМ с расширительной тумбой на основе асимметрич. стола 150 х 90 см</t>
  </si>
  <si>
    <t>ОРМ с расширит. элементами на основе асимметрич. стола 150 х 90 см</t>
  </si>
  <si>
    <t>для стола 60 см</t>
  </si>
  <si>
    <t>для стола 70 см</t>
  </si>
  <si>
    <t>для стола 80 см</t>
  </si>
  <si>
    <t>для столов 60 см + 60 см</t>
  </si>
  <si>
    <t>для столов 180</t>
  </si>
  <si>
    <t>подвесная 2 ящика</t>
  </si>
  <si>
    <t>для столов 60 и 70 см</t>
  </si>
  <si>
    <t>для столов 70 и 80 см</t>
  </si>
  <si>
    <t>c опорой 40х40</t>
  </si>
  <si>
    <t>c опорой d60</t>
  </si>
  <si>
    <t>ОРМ с расширит. элементами на основе асимметрич.стола 120 х 90 см</t>
  </si>
  <si>
    <t>Компактное ОРМ с мобильной тумбой на основе прямоуг. стола 130 х 70 см</t>
  </si>
  <si>
    <t>Компактное ОРМ с расширит. тумбой на основе прямоуг. стола 130 х 70 см</t>
  </si>
  <si>
    <t>ОРМ на основе прямоуг. стола 130 х 70 см с расширит. тумбами и надстройкой</t>
  </si>
  <si>
    <t xml:space="preserve">ОРМ на основе прямоугольного стола 130 х 70 см с расширит. элементами </t>
  </si>
  <si>
    <t>ОРМ с расширительной тумбой на основе прямоугол. стола 150 х 70 см</t>
  </si>
  <si>
    <t xml:space="preserve">ОРМ на основе прямоугол. стола 150 х 70 см с расширительными тумбами
на основе прямоугол. стола 150 х 70 см.  
</t>
  </si>
  <si>
    <t xml:space="preserve">ОРМ на основе прямоугол. стола 150 х 70 см с надстройкой и мобил. тумбой </t>
  </si>
  <si>
    <r>
      <t xml:space="preserve">ОРМ </t>
    </r>
    <r>
      <rPr>
        <b/>
        <sz val="9"/>
        <color theme="1"/>
        <rFont val="Calibri"/>
        <family val="2"/>
        <charset val="204"/>
        <scheme val="minor"/>
      </rPr>
      <t xml:space="preserve"> на основе прямоугол. столов 90 х 70 и 150 х 70 см </t>
    </r>
    <r>
      <rPr>
        <sz val="9"/>
        <color theme="1"/>
        <rFont val="Calibri"/>
        <family val="2"/>
        <charset val="204"/>
        <scheme val="minor"/>
      </rPr>
      <t>с мобильной тумбой</t>
    </r>
  </si>
  <si>
    <t>Компактное ОРМ с мобил. тумбой на основе асимметрич. стола 120 х 90 см</t>
  </si>
  <si>
    <t>ОРМ с расширит. тумбой на основе асимметрич. стола 130 х 90 см</t>
  </si>
  <si>
    <t>ОРМ с расширит. тумбой на основе асимметрич. стола 120 х 90 см</t>
  </si>
  <si>
    <t>ОРМ с расширит. тумбой на основе асимметричного стола 120 х 90 см</t>
  </si>
  <si>
    <t>ОРМ с расширит. элементами на основе асимметрич. стола 120 х 90 см</t>
  </si>
  <si>
    <t>ОРМ с расширит.элементами на основе асимметрич.стола 130 х 90 см</t>
  </si>
  <si>
    <t>ОРМ с расширительными тумбами на основе асимметрич. стола 130 х 90 см</t>
  </si>
  <si>
    <t xml:space="preserve">ОРМ на основе асимметр. стола 130 х 90 см с надстройкой и расшир. тумбой </t>
  </si>
  <si>
    <t>ОРМ с расширит.тумбой на основе асимметричного стола 140 х 90 см</t>
  </si>
  <si>
    <t>ОРМ с расширит. тумбой на основе асимметричного стола 140 х 90 см</t>
  </si>
  <si>
    <t xml:space="preserve">ОРМ на основе асимметр. стола 140 х 90 см с надстройкой и расшир. тумбой </t>
  </si>
  <si>
    <t>ОРМ с расширит. тумбами на основе асимметричного стола 140 х 90 см</t>
  </si>
  <si>
    <t>ОРМ с расширит. элементами  на основе асимметрич. стола 150 х 90 см</t>
  </si>
  <si>
    <t>ОРМ с расширит. тумбой на основе асимметричного стола 160 х 90 см</t>
  </si>
  <si>
    <t>ОРМ с расширит. элементами  на основе асимметрич. стола 160 х 90 см</t>
  </si>
  <si>
    <t>ОРМ с расширительными тумбами на основе асимметрич. стола 160 х 90 см</t>
  </si>
  <si>
    <t xml:space="preserve">ОРМ на основе асимметр. стола 140 х 90 см с надстройкой и расшир. эл-тами  </t>
  </si>
  <si>
    <t xml:space="preserve">ОРМ на основе асимметр. стола 150 х 90 см с надстройкой и расшир. эл-тами </t>
  </si>
  <si>
    <t xml:space="preserve">ОРМ на основе асимметр. стола 160 х 90 см с надстройкой и расшир. тумбой </t>
  </si>
  <si>
    <t>КС на 6-8 мест на базе стола 160 х 70 см с H-образными опорами</t>
  </si>
  <si>
    <t>Оформление и получение заказа</t>
  </si>
  <si>
    <t>Цветовое исполнение</t>
  </si>
  <si>
    <r>
      <rPr>
        <sz val="14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Компоновка рабочего места начинается с создания рабочей поверхности необходимой конфигурации путем присоединения к столам расширительных элементов – приставных тумб и столешниц на металических опорах.</t>
    </r>
  </si>
  <si>
    <t>CH</t>
  </si>
  <si>
    <t>Дополнительные цвета</t>
  </si>
  <si>
    <t xml:space="preserve">– на «панельном» каркасе из дсп; </t>
  </si>
  <si>
    <t xml:space="preserve">– на металлическом каркасе 
   с L-образными  опорами; </t>
  </si>
  <si>
    <t>– на металлическом каркасе 
   с H-образными  опорами.</t>
  </si>
  <si>
    <t xml:space="preserve">– “изолирующие” надстройки с дополнительной задней стенкой выполняют функцию экрана и могут использоваться для деления пространства; </t>
  </si>
  <si>
    <t xml:space="preserve">– “прозрачные” надстройки не создают преграды для освещения и не препятствуют коммуникации сотрудников. </t>
  </si>
  <si>
    <t>20</t>
  </si>
  <si>
    <t>–  модули с укороченной опорой с левой стороны завершают стойку справа (правые финальные);</t>
  </si>
  <si>
    <t>– промежуточные модули имеют две укороченные опоры, располагаются между другими модулями;</t>
  </si>
  <si>
    <t>– одиночные модули не имеют укороченных опор, используются в качестве готовой стойки.</t>
  </si>
  <si>
    <t xml:space="preserve">– линейка шкафов и стеллажей глубиной 57 см, выпускаются только высотой в 2 и 5 уровней хранения (полок). </t>
  </si>
  <si>
    <t>50 мм –  13 шт</t>
  </si>
  <si>
    <t>60 мм –  11 шт</t>
  </si>
  <si>
    <t>70 мм –  9 шт</t>
  </si>
  <si>
    <t>80 мм –  8 шт</t>
  </si>
  <si>
    <t>100 мм –  6 шт</t>
  </si>
  <si>
    <t>глубина 36 см,  широкий</t>
  </si>
  <si>
    <t>3-4 шт</t>
  </si>
  <si>
    <t>7-8 шт</t>
  </si>
  <si>
    <t>глубина 57 см,  широкий</t>
  </si>
  <si>
    <t>глубина 36 см,  узкий</t>
  </si>
  <si>
    <t>–  модули с укороченной опорой с правой стороны завершают стойку слева (левые финальные);</t>
  </si>
  <si>
    <t>Стр.5</t>
  </si>
  <si>
    <t>Стр.6</t>
  </si>
  <si>
    <t>Стр.7</t>
  </si>
  <si>
    <t>Стр.8</t>
  </si>
  <si>
    <t>Стр.9</t>
  </si>
  <si>
    <t>Стр.10</t>
  </si>
  <si>
    <t>Стр.11</t>
  </si>
  <si>
    <t>Стр.12</t>
  </si>
  <si>
    <t>Стр.13</t>
  </si>
  <si>
    <t>Стр.14</t>
  </si>
  <si>
    <t>Стр.15</t>
  </si>
  <si>
    <t>Стр.16</t>
  </si>
  <si>
    <t>Стр.17</t>
  </si>
  <si>
    <t>Стр.18</t>
  </si>
  <si>
    <t>Стр.1</t>
  </si>
  <si>
    <t>Стр.2</t>
  </si>
  <si>
    <t>Стр.3</t>
  </si>
  <si>
    <t>Стр.4</t>
  </si>
  <si>
    <t>Стр.19</t>
  </si>
  <si>
    <t>Стр.20</t>
  </si>
  <si>
    <t>Стр.21</t>
  </si>
  <si>
    <t>Стр.22</t>
  </si>
  <si>
    <t>Стр.23</t>
  </si>
  <si>
    <t>Стр.24</t>
  </si>
  <si>
    <t>Стр.25</t>
  </si>
  <si>
    <t>Стр.26</t>
  </si>
  <si>
    <t>Стр.27</t>
  </si>
  <si>
    <t>`</t>
  </si>
  <si>
    <t>для столов 70 см+80 см</t>
  </si>
  <si>
    <t>для столов 80 см+80 см</t>
  </si>
  <si>
    <t>для столов 70 см+70 см</t>
  </si>
  <si>
    <t>для столов 70 см+60 см</t>
  </si>
  <si>
    <t>для столов 60 см+60 см</t>
  </si>
  <si>
    <t>для столов 60 см+70 см</t>
  </si>
  <si>
    <t>для столов 60 см+80 см</t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</si>
  <si>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Серия мебели экономического и среднего класса </t>
    </r>
    <r>
      <rPr>
        <b/>
        <sz val="9"/>
        <color rgb="FFD5527B"/>
        <rFont val="Calibri"/>
        <family val="2"/>
        <charset val="204"/>
        <scheme val="minor"/>
      </rPr>
      <t>Jet™ | office</t>
    </r>
    <r>
      <rPr>
        <sz val="9"/>
        <color theme="1"/>
        <rFont val="Calibri"/>
        <family val="2"/>
        <charset val="204"/>
        <scheme val="minor"/>
      </rPr>
      <t xml:space="preserve"> предназначена для оборудования офисных и общественных помещений. 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Основу мебели для рабочих мест составляют четыре вида столов: 
– с прямоугольной столешницей шириной 60, 70 и 80 см, длиной от 70 см до 180 см, с шагом 10 см; 
– с ассиметричной столешницей шириной 70/90 см, длиной от 120 см до 160 см, с шагом 10 см.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Все рабочие столы предлагаются на трех вариантах оснований: 
● Компоновка рабочего места заключается в создании на основе выбранного стола рабочей поверхности необходимой конфигурации путем присоединения к столам расширительных элементов, 
и поледующим оснащением дополнительными элементами пространства над рабочей поверхностью и под ней.                                                                                     ● В 
качестве расширительных элементов выступают  тумбы с различным заполнением (выдвижными ящиками, полками, файл-боксами) и столешницы различных форм и размеров, которые устанавливаются на одну или несколько металлических опор. Для этого предназначены надстройки с одной дверью-купе, разделительные экраны и подставки для монитора. 
● Надстройки предлагаются в двух вариантах: 
На последнем этапе заполняется “нижний уровень” т.е пространство под рабочей поверхностью. Для этого предназначены подвесные и мобильные тумбы, полки для клавиатуры и другие элементы. 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</si>
  <si>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14"/>
        <color rgb="FFD5527B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Второй этап компоновки рабочего места состоит  в организации “верхнего уровня”, т.е.  на рабочей поверхности.  Для этого предназначены надстройки с одной дверью-купе, разделительные экраны и подставки для монтора: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</si>
  <si>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14"/>
        <color rgb="FFD5527B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Надстройки предлагаются в двух вариантах: </t>
    </r>
    <r>
      <rPr>
        <sz val="14"/>
        <color rgb="FFD5527B"/>
        <rFont val="Calibri"/>
        <family val="2"/>
        <charset val="204"/>
        <scheme val="minor"/>
      </rPr>
      <t xml:space="preserve">
</t>
    </r>
    <r>
      <rPr>
        <sz val="9"/>
        <rFont val="Calibri"/>
        <family val="2"/>
        <charset val="204"/>
        <scheme val="minor"/>
      </rPr>
      <t/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</si>
  <si>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Компоновка рабочего места начинается с создания рабочей поверхности необходимой конфигурации путем присоединения к столам расширительных элементов – приставных тумб и столешниц на металических опорах.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</si>
  <si>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Таким образом создаются L-образные рабочие места с огибающей формой рабочей поверхности, групповые рабочие места, а так же к рабочему месту добавляется так называемая митинг-функция (прием посетителя, совещание).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</si>
  <si>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На последнем этапе заполняется пространство под рабочей поверхностью. Для этого предназначены подвесные и мобильные тумбы, полки для клавиатуры и другие элементы.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</si>
  <si>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Для переговорных предназначены конференц-столы с двумя видами оснований: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</si>
  <si>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Конференц-столы можно компоновать в линию и завершать радиальными элементами по боковым сторонам. За счет небольшого промежутка, опоры соседних столов,  воспринимаются как одно целое: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</si>
  <si>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Все прямоугольные рабочие столы так же можно использовать для конференц-столов. При помощи окончаний на 2 стола компонуются конференц-столы неограниченной длины шириной от 125 до 165 см (в зависимости от использованных рабочих столов 60, 70 или 80 см) с промежутком, достаточным для проводки кабелей: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</si>
  <si>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Соединительный элемент 90° (т.н. сектор) позволяет компоновать конференц-столы в форме больших квадратов или прямоугольников со свободным внутренним пространством. Минимальные размеры у такой компоновки 190х190 см, а максимальные не ограничены: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</si>
  <si>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Возможны и другие, более экзотические, варианты компоновки:  L-образные,  U-образные и.т.д.  Примеры  рабочих мест, конференц-столов и стоек приемной (с ценой) показаны в разделе  “Варианты компоновки”.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</si>
  <si>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14"/>
        <color rgb="FFD5527B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 xml:space="preserve">Набор мебели для зоны приветствия и обслуживания состоит из прямых и угловых модулей, соединением которых образуется замкнутая стойка необходимой конфигурации:
</t>
    </r>
    <r>
      <rPr>
        <sz val="9"/>
        <color theme="1"/>
        <rFont val="Calibri"/>
        <family val="2"/>
        <charset val="204"/>
        <scheme val="minor"/>
      </rPr>
      <t xml:space="preserve">
● Компоновка рабочего места заключается в создании на основе выбранного стола рабочей поверхности необходимой конфигурации путем присоединения к столам расширительных элементов, 
и поледующим оснащением дополнительными элементами пространства над рабочей поверхностью и под ней.                                                                                     ● В 
качестве расширительных элементов выступают  тумбы с различным заполнением (выдвижными ящиками, полками, файл-боксами) и столешницы различных форм и размеров, которые устанавливаются на одну или несколько металлических опор. Для этого предназначены надстройки с одной дверью-купе, разделительные экраны и подставки для монитора. 
● Надстройки предлагаются в двух вариантах: 
На последнем этапе заполняется “нижний уровень” т.е пространство под рабочей поверхностью. Для этого предназначены подвесные и мобильные тумбы, полки для клавиатуры и другие элементы. 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</si>
  <si>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Для максимального удобства внутреннего рабочего пространства, модули имеют 4 ваианта боковых опор: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</si>
  <si>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Такая конструкция обеспечивает пространство для ног и полноценное использование в качестве рабочего места  радиального углового модуля 90°: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</si>
  <si>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Все шкафы и стеллажи </t>
    </r>
    <r>
      <rPr>
        <b/>
        <sz val="9"/>
        <color rgb="FFD5527B"/>
        <rFont val="Calibri"/>
        <family val="2"/>
        <charset val="204"/>
        <scheme val="minor"/>
      </rPr>
      <t>Jet™ | office</t>
    </r>
    <r>
      <rPr>
        <sz val="9"/>
        <color theme="1"/>
        <rFont val="Calibri"/>
        <family val="2"/>
        <charset val="204"/>
        <scheme val="minor"/>
      </rPr>
      <t xml:space="preserve"> делятся на две группы в зависимости от глубины: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</si>
  <si>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14"/>
        <color rgb="FFD5527B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Дополнительные модули представлят собой опционные наборы деталей, которые позволяют на основе прямых модулей собирать L-образные стойки: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</si>
  <si>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Стойка приемной сочетает компактность и эргономичность. Пространство между столешницей и верхней полкой составляет 428 мм, этого достаточно для большинства мониторов 21”. Другие ключевые размеры показаны на рисунке: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</si>
  <si>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Полочное пространство основного шкафа (глубина 330 мм, высота 336 мм) рассчитано на размещение всех распространенных  моделей папок с арочным механизмом (регистраторов) формата А4. В зависимости от ширины корешка папки, вместимость одной полки составляет: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</si>
  <si>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Практическая вместимость предметов верхней одежды для различных гардеробов составляет: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</si>
  <si>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color theme="1"/>
        <rFont val="Calibri"/>
        <family val="2"/>
        <charset val="204"/>
        <scheme val="minor"/>
      </rPr>
      <t xml:space="preserve"> Для завершения компновок предусмотрены универсальные (правые-левые) финальные стеллажи с радиальными полками высотой в 2,3 и 5 уровней хранения. Необходимо соединять финальные стелажи со шкафами: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</si>
  <si>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Для изготовления мебели используется высококачественная древесно-стружечная плита, облицованная с обеих сторон пленками толщиной 0,4 мм на основе термореактивных полимеров с применением меламина (т.н. “ламинированная дсп”).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Столешницы, верхние крышки шкафов, боковые опоры и верхние полки у стоек приемной изготавливаются из плиты толщиной 22 мм, задняя стенка шкафов – из древесноволокнистой плиты толщиной 3,5 мм с односторонним ламинированием, остальные детали (кроме металлических компонентов и стеклянных дверей) – из плиты толщиной 16 мм. Торцы столешниц и фасадов покрываются кромкой pvc толщиной 2 мм., все остальные торцы - кромкой pvc толщиной 0,5 мм.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Основания столов с металлическими H-образными опорами представляют собой разборную рамную конструкцию из профилированных металлических труб 40х40 мм (опоры) и 40х20 мм (горизонтальные траверсы). Детали каркаса соединяются при помощи винтовых соединений.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Каркасы с металлическими L-образными опорами представляют собой разборную конструкцию, состоящую из разборных объемных металлических опор, выполненных штамповкой из листового металла, и соединительной панели из лдсп 16 мм.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Все металлические компоненты имеют полимерное порошковое покрытие.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</si>
  <si>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В тумбах для выдвижных ящиков  используются металлические направляющие с нейлоновыми роликами. Ручки тумб пластиковые, серебристого цвета. У тумб с 4-мя ящиками верхний ящик комплектуется замком.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У стойки приемной в радиальных угловых модулях для наружного контура применяется листовой пластик abs толщиной 2 мм. Пластиковый лист нагрузки не несет и имеет только декоративное назначение. 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Все шкафы и стеллажи устанавливаются на пластиковые цокольные опоры высотой 100 мм с компенсаторной регулировкой высоты. В дверях шкафов применяются накладные бесшумные четырехшарнирные петли с углом раскрытия 90°. Для стеклянных дверей используется травмобезопасное тонированное стекло толщиной 4 мм. Ручки дверей – пластиковые, серого цвета.                                               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Гардеробы глубиной 36 см оснащаются проволочной выдвижной вешалкой, гардеробы глубиной 57 см – поперечной вешалкой-штангой.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Для соединения деталей из дсп применяется соединительная фурнитура скрытого типа с эксцентриковым фиксатором.                                                                                               
</t>
    </r>
    <r>
      <rPr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Мебель полностью соответствует ГОСТ 16371-93 (Мебель. Общие технические условия.) и требованиям Технического Регламента Таможенного Союза ТР ТС 025/2012 "О безопасности мебельной продукции". Регистрационный номер декларации о соответствии: ТС № RU Д-RU.АУ04.В.00000 </t>
    </r>
  </si>
  <si>
    <r>
      <rPr>
        <sz val="12"/>
        <color rgb="FFD5527B"/>
        <rFont val="Calibri"/>
        <family val="2"/>
        <charset val="204"/>
        <scheme val="minor"/>
      </rPr>
      <t>●</t>
    </r>
    <r>
      <rPr>
        <sz val="8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Обозначение размеров:</t>
    </r>
  </si>
  <si>
    <t>– на каркасе с L-образными  металлическими опорами.</t>
  </si>
  <si>
    <t xml:space="preserve">– на металлическом каркасе с H-образными  опорами. </t>
  </si>
  <si>
    <t>– основная линейка шкафов и стеллажей глубиной 36 см, в которую входит более 30 широких (70 см) и узких (35 см) предметов, высотой в 2,3 и 5 уровней хранения (т.е. полок);</t>
  </si>
  <si>
    <t>Jet │office</t>
  </si>
  <si>
    <t>ВИД</t>
  </si>
  <si>
    <t>АРТИКУЛ</t>
  </si>
  <si>
    <t>НАИМЕНОВАНИЕ</t>
  </si>
  <si>
    <t>РАЗМЕР</t>
  </si>
  <si>
    <t>ВЕС          (кг)</t>
  </si>
  <si>
    <t>ОБЪЕМ (м³)</t>
  </si>
  <si>
    <t>УПАК        (шт)</t>
  </si>
  <si>
    <t>Столы</t>
  </si>
  <si>
    <t>A16.1127</t>
  </si>
  <si>
    <t>A16.1129</t>
  </si>
  <si>
    <t>A16.1132</t>
  </si>
  <si>
    <t>A16.1133</t>
  </si>
  <si>
    <t>A16.1134</t>
  </si>
  <si>
    <t>A16.1135</t>
  </si>
  <si>
    <t>A16.1136</t>
  </si>
  <si>
    <t>A16.1327</t>
  </si>
  <si>
    <t>A16.1329</t>
  </si>
  <si>
    <t>A16.1332</t>
  </si>
  <si>
    <t>A16.1333</t>
  </si>
  <si>
    <t>A16.1334</t>
  </si>
  <si>
    <t>A16.1335</t>
  </si>
  <si>
    <t>A16.1336</t>
  </si>
  <si>
    <t>A16.1527</t>
  </si>
  <si>
    <t>A16.1529</t>
  </si>
  <si>
    <t>A16.1532</t>
  </si>
  <si>
    <t>A16.1533</t>
  </si>
  <si>
    <t>A16.1534</t>
  </si>
  <si>
    <t>A16.1535</t>
  </si>
  <si>
    <t>A16.1536</t>
  </si>
  <si>
    <t>A16.1107</t>
  </si>
  <si>
    <t>A16.1109</t>
  </si>
  <si>
    <t>A16.1112</t>
  </si>
  <si>
    <t>A16.1113</t>
  </si>
  <si>
    <t>A16.1114</t>
  </si>
  <si>
    <t>A16.1115</t>
  </si>
  <si>
    <t>A16.1116</t>
  </si>
  <si>
    <t>A16.1307</t>
  </si>
  <si>
    <t>A16.1309</t>
  </si>
  <si>
    <t>A16.1312</t>
  </si>
  <si>
    <t>A16.1313</t>
  </si>
  <si>
    <t>A16.1314</t>
  </si>
  <si>
    <t>A16.1315</t>
  </si>
  <si>
    <t>A16.1316</t>
  </si>
  <si>
    <t>A16.1507</t>
  </si>
  <si>
    <t>A16.1509</t>
  </si>
  <si>
    <t>A16.1512</t>
  </si>
  <si>
    <t>A16.1513</t>
  </si>
  <si>
    <t>A16.1514</t>
  </si>
  <si>
    <t>A16.1515</t>
  </si>
  <si>
    <t>A16.1516</t>
  </si>
  <si>
    <t>A16.1147</t>
  </si>
  <si>
    <t>A16.1149</t>
  </si>
  <si>
    <t>A16.1152</t>
  </si>
  <si>
    <t>A16.1153</t>
  </si>
  <si>
    <t>A16.1154</t>
  </si>
  <si>
    <t>A16.1155</t>
  </si>
  <si>
    <t>A16.1156</t>
  </si>
  <si>
    <t>A16.1158</t>
  </si>
  <si>
    <t>A16.1347</t>
  </si>
  <si>
    <t>A16.1349</t>
  </si>
  <si>
    <t>A16.1352</t>
  </si>
  <si>
    <t>A16.1353</t>
  </si>
  <si>
    <t>A16.1354</t>
  </si>
  <si>
    <t>A16.1355</t>
  </si>
  <si>
    <t>A16.1356</t>
  </si>
  <si>
    <t>A16.1358</t>
  </si>
  <si>
    <t>A16.1547</t>
  </si>
  <si>
    <t>A16.1549</t>
  </si>
  <si>
    <t>A16.1552</t>
  </si>
  <si>
    <t>A16.1553</t>
  </si>
  <si>
    <t>A16.1554</t>
  </si>
  <si>
    <t>A16.1555</t>
  </si>
  <si>
    <t>A16.1556</t>
  </si>
  <si>
    <t>A16.1558</t>
  </si>
  <si>
    <t>Столы асимметричные на панельном каркасе</t>
  </si>
  <si>
    <t>A16.1201</t>
  </si>
  <si>
    <t>Стол асимметрич. на панель. каркасе правый 120 см</t>
  </si>
  <si>
    <t>A16.1202</t>
  </si>
  <si>
    <t>Стол асимметрич. на панель. каркасе левый 120 см</t>
  </si>
  <si>
    <t>A16.1203</t>
  </si>
  <si>
    <t>Стол асимметрич. на панель. каркасе правый 130 см</t>
  </si>
  <si>
    <t>A16.1204</t>
  </si>
  <si>
    <t>Стол асимметрич. на панель. каркасе левый 130 см</t>
  </si>
  <si>
    <t>A16.1205</t>
  </si>
  <si>
    <t>Стол асимметрич. на панель. каркасе правый 140 см</t>
  </si>
  <si>
    <t>A16.1206</t>
  </si>
  <si>
    <t>Стол асимметрич. на панель. каркасе левый 140 см</t>
  </si>
  <si>
    <t>A16.1207</t>
  </si>
  <si>
    <t>Стол асимметрич. на панель. каркасе правый 150 см</t>
  </si>
  <si>
    <t>A16.1208</t>
  </si>
  <si>
    <t>Стол асимметрич. на панель. каркасе левый 150 см</t>
  </si>
  <si>
    <t>A16.1209</t>
  </si>
  <si>
    <t>Стол асимметрич. на панель. каркасе правый 160 см</t>
  </si>
  <si>
    <t>A16.1210</t>
  </si>
  <si>
    <t>Стол асимметрич. на панель. каркасе левый 160 см</t>
  </si>
  <si>
    <t>Столы асимметричные на каркасе с металл. L-образными опорами и нижней панелью</t>
  </si>
  <si>
    <t>A16.1401</t>
  </si>
  <si>
    <t>Стол асимметрич. с L-образ. опорами правый 120 см</t>
  </si>
  <si>
    <t>A16.1402</t>
  </si>
  <si>
    <t>Стол асимметрич. с L-образ. опорами левый 120 см</t>
  </si>
  <si>
    <t>A16.1403</t>
  </si>
  <si>
    <t>Стол асимметрич. с L-образ. опорами правый 130 см</t>
  </si>
  <si>
    <t>A16.1404</t>
  </si>
  <si>
    <t>Стол асимметрич. с L-образ. опорами левый 130 см</t>
  </si>
  <si>
    <t>A16.1405</t>
  </si>
  <si>
    <t>Стол асимметрич. с L-образ. опорами правый 140 см</t>
  </si>
  <si>
    <t>A16.1406</t>
  </si>
  <si>
    <t>Стол асимметрич. с L-образ. опорами левый 140 см</t>
  </si>
  <si>
    <t>A16.1407</t>
  </si>
  <si>
    <t>Стол асимметрич. с L-образ. опорами правый 150 см</t>
  </si>
  <si>
    <t>A16.1408</t>
  </si>
  <si>
    <t>Стол асимметрич. с L-образ. опорами левый 150 см</t>
  </si>
  <si>
    <t>A16.1409</t>
  </si>
  <si>
    <t>Стол асимметрич. с L-образ. опорами правый 160 см</t>
  </si>
  <si>
    <t>A16.1410</t>
  </si>
  <si>
    <t>Стол асимметрич. с L-образ. опорами левый 160 см</t>
  </si>
  <si>
    <t>Столы асимметричные на металл. каркасе с H-образными опорами</t>
  </si>
  <si>
    <t>A16.1601</t>
  </si>
  <si>
    <t>Стол асимметрич. с H-образ. опорами правый 120 см</t>
  </si>
  <si>
    <t>A16.1602</t>
  </si>
  <si>
    <t>Стол асимметрич. с H-образ. опорами левый 120 см</t>
  </si>
  <si>
    <t>A16.1603</t>
  </si>
  <si>
    <t>Стол асимметрич. с H-образ. опорами правый 130 см</t>
  </si>
  <si>
    <t>A16.1604</t>
  </si>
  <si>
    <t>Стол асимметрич. с H-образ. опорами левый 130 см</t>
  </si>
  <si>
    <t>A16.1605</t>
  </si>
  <si>
    <t>Стол асимметрич. с H-образ. опорами правый 140 см</t>
  </si>
  <si>
    <t>A16.1606</t>
  </si>
  <si>
    <t>Стол асимметрич. с H-образ. опорами левый 140 см</t>
  </si>
  <si>
    <t>A16.1607</t>
  </si>
  <si>
    <t>Стол асимметрич. с H-образ. опорами правый 150 см</t>
  </si>
  <si>
    <t>A16.1608</t>
  </si>
  <si>
    <t>Стол асимметрич. с H-образ. опорами левый 150 см</t>
  </si>
  <si>
    <t>A16.1609</t>
  </si>
  <si>
    <t>Стол асимметрич. с H-образ. опорами правый 160 см</t>
  </si>
  <si>
    <t>A16.1610</t>
  </si>
  <si>
    <t>Стол асимметрич. с H-образ. опорами левый 160 см</t>
  </si>
  <si>
    <t>Тумбы</t>
  </si>
  <si>
    <t>Тумбы расширительные для асимметричных столов</t>
  </si>
  <si>
    <t>A16.2101</t>
  </si>
  <si>
    <t>Тумба  расширительная, открытая 2 полки</t>
  </si>
  <si>
    <t>A16.2103</t>
  </si>
  <si>
    <t>Тумба  расширительная, 3 ящика + ниша</t>
  </si>
  <si>
    <t>A16.2105</t>
  </si>
  <si>
    <t>Тумба  расширительная, 4 ящика</t>
  </si>
  <si>
    <t>A16.2107</t>
  </si>
  <si>
    <t>Тумба  расширительная, закрытая 2 полки</t>
  </si>
  <si>
    <t>A16.2109</t>
  </si>
  <si>
    <t>Тумба  расширительная, 2 ящика + ниша</t>
  </si>
  <si>
    <t>A16.2111</t>
  </si>
  <si>
    <t>Тумба  расширительная, 1 ящик + файлбокс + ниша</t>
  </si>
  <si>
    <t>A16.2113</t>
  </si>
  <si>
    <t>Тумба  расширительная, 2 ящика + файлбокс</t>
  </si>
  <si>
    <t>A16.2115</t>
  </si>
  <si>
    <t>Тумба  расширительная, 2 файлбокса</t>
  </si>
  <si>
    <t>A16.2201</t>
  </si>
  <si>
    <t>A16.2203</t>
  </si>
  <si>
    <t>A16.2205</t>
  </si>
  <si>
    <t>A16.2207</t>
  </si>
  <si>
    <t>A16.2209</t>
  </si>
  <si>
    <t>A16.2211</t>
  </si>
  <si>
    <t>A16.2213</t>
  </si>
  <si>
    <t>A16.2215</t>
  </si>
  <si>
    <t>A16.2301</t>
  </si>
  <si>
    <t>A16.2303</t>
  </si>
  <si>
    <t>A16.2305</t>
  </si>
  <si>
    <t>A16.2307</t>
  </si>
  <si>
    <t>A16.2309</t>
  </si>
  <si>
    <t>A16.2311</t>
  </si>
  <si>
    <t>A16.2313</t>
  </si>
  <si>
    <t>A16.2315</t>
  </si>
  <si>
    <t>Тумбы расширительные для прямоугольных столов</t>
  </si>
  <si>
    <t>A16.2401</t>
  </si>
  <si>
    <t>A16.2403</t>
  </si>
  <si>
    <t>A16.2405</t>
  </si>
  <si>
    <t>A16.2407</t>
  </si>
  <si>
    <t>A16.2409</t>
  </si>
  <si>
    <t>A16.2411</t>
  </si>
  <si>
    <t>A16.2413</t>
  </si>
  <si>
    <t>A16.2415</t>
  </si>
  <si>
    <t>A16.2501</t>
  </si>
  <si>
    <t>A16.2503</t>
  </si>
  <si>
    <t>A16.2505</t>
  </si>
  <si>
    <t>A16.2507</t>
  </si>
  <si>
    <t>A16.2509</t>
  </si>
  <si>
    <t>A16.2511</t>
  </si>
  <si>
    <t>A16.2513</t>
  </si>
  <si>
    <t>A16.2515</t>
  </si>
  <si>
    <t xml:space="preserve">Тумбы расширительные для прямоугольных столов, правые </t>
  </si>
  <si>
    <t>A16.2601</t>
  </si>
  <si>
    <t>правая</t>
  </si>
  <si>
    <t>A16.2603</t>
  </si>
  <si>
    <t>A16.2605</t>
  </si>
  <si>
    <t>A16.2607</t>
  </si>
  <si>
    <t>A16.2609</t>
  </si>
  <si>
    <t>A16.2611</t>
  </si>
  <si>
    <t>A16.2613</t>
  </si>
  <si>
    <t>A16.2615</t>
  </si>
  <si>
    <t>Тумбы расширительные для прямоугольных столов , левые</t>
  </si>
  <si>
    <t>A16.2602</t>
  </si>
  <si>
    <t>левая</t>
  </si>
  <si>
    <t>A16.2604</t>
  </si>
  <si>
    <t>A16.2606</t>
  </si>
  <si>
    <t>A16.2608</t>
  </si>
  <si>
    <t>A16.2610</t>
  </si>
  <si>
    <t>A16.2612</t>
  </si>
  <si>
    <t>A16.2614</t>
  </si>
  <si>
    <t>A16.2616</t>
  </si>
  <si>
    <t>Тумбы расширительные боковые для столов 60 см</t>
  </si>
  <si>
    <t>A16.2701</t>
  </si>
  <si>
    <t>Тумба  расширительная боковая, открытая 2 полки</t>
  </si>
  <si>
    <t>A16.2703</t>
  </si>
  <si>
    <t>Тумба  расширительная боковая, 3 ящика + ниша</t>
  </si>
  <si>
    <t>A16.2705</t>
  </si>
  <si>
    <t>Тумба  расширительная боковая, 4 ящика</t>
  </si>
  <si>
    <t>A16.2707</t>
  </si>
  <si>
    <t>Тумба  расширительная боковая, закрытая 2 полки</t>
  </si>
  <si>
    <t>A16.2709</t>
  </si>
  <si>
    <t>Тумба  расширительная боковая, 2 ящика + ниша</t>
  </si>
  <si>
    <t>A16.2711</t>
  </si>
  <si>
    <t>Тумба  расширительная боковая, 1 ящик + файлбокс + ниша</t>
  </si>
  <si>
    <t>A16.2713</t>
  </si>
  <si>
    <t>Тумба  расширительная боковая, 2 ящика + файлбокс</t>
  </si>
  <si>
    <t>A16.2715</t>
  </si>
  <si>
    <t>Тумба  расширительная боковая, 2 файлбокса</t>
  </si>
  <si>
    <t>Тумбы расширительные боковые для столов 70 см</t>
  </si>
  <si>
    <t>A16.2801</t>
  </si>
  <si>
    <t>A16.2803</t>
  </si>
  <si>
    <t>A16.2805</t>
  </si>
  <si>
    <t>A16.2807</t>
  </si>
  <si>
    <t>A16.2809</t>
  </si>
  <si>
    <t>A16.2811</t>
  </si>
  <si>
    <t>A16.2813</t>
  </si>
  <si>
    <t>A16.2815</t>
  </si>
  <si>
    <t>Тумбы расширительные боковые для столов 80 см</t>
  </si>
  <si>
    <t>A16.2901</t>
  </si>
  <si>
    <t>A16.2903</t>
  </si>
  <si>
    <t>A16.2905</t>
  </si>
  <si>
    <t>A16.2907</t>
  </si>
  <si>
    <t>A16.2909</t>
  </si>
  <si>
    <t>A16.2911</t>
  </si>
  <si>
    <t>A16.2913</t>
  </si>
  <si>
    <t>A16.2915</t>
  </si>
  <si>
    <t>Тумбы различного назначения</t>
  </si>
  <si>
    <t>A16.2001</t>
  </si>
  <si>
    <t>Тумба мобильная 3 ящика</t>
  </si>
  <si>
    <t>A16.2002</t>
  </si>
  <si>
    <t>A16.2003</t>
  </si>
  <si>
    <t>Тумба подвесная 2 ящика</t>
  </si>
  <si>
    <t>A16.2009</t>
  </si>
  <si>
    <t>Тумба для оргтехники</t>
  </si>
  <si>
    <t>A16.2011</t>
  </si>
  <si>
    <t>Дополнительные элементы</t>
  </si>
  <si>
    <t>Окончания стола,  с опорой d51 / c опорой 40х40</t>
  </si>
  <si>
    <t>A16.3206</t>
  </si>
  <si>
    <t>Окончание для стола 60 см с опорой d 51</t>
  </si>
  <si>
    <t>A16.3406</t>
  </si>
  <si>
    <t>Окончание для стола 60 см с опорой 40 х 40</t>
  </si>
  <si>
    <t>A16.3207</t>
  </si>
  <si>
    <t>Окончание для стола 70 см с опорой d 51</t>
  </si>
  <si>
    <t>A16.3407</t>
  </si>
  <si>
    <t>Окончание для стола 70 см с опорой 40 х 40</t>
  </si>
  <si>
    <t>A16.3208</t>
  </si>
  <si>
    <t>Окончание для стола 80 см с опорой d 51</t>
  </si>
  <si>
    <t>A16.3408</t>
  </si>
  <si>
    <t>Окончание для стола 80 см с опорой 40 х 40</t>
  </si>
  <si>
    <t>Окончания на 2 стола, с опорой d51 / c опорой 40х40</t>
  </si>
  <si>
    <t>A16.3212</t>
  </si>
  <si>
    <t>Окончание для столов 60 + 60 см с опорой d 51</t>
  </si>
  <si>
    <t>A16.3412</t>
  </si>
  <si>
    <t>Окончание для столов 60 + 60 см с опорой 40 х 40</t>
  </si>
  <si>
    <t>A16.3213</t>
  </si>
  <si>
    <t>Окончание для столов 60 + 70 см с опорой d 51</t>
  </si>
  <si>
    <t>A16.3413</t>
  </si>
  <si>
    <t>Окончание для столов 60 + 70 см с опорой 40 х 40</t>
  </si>
  <si>
    <t>A16.3214</t>
  </si>
  <si>
    <t>Окончание для столов 70 + 70 см с опорой d 51</t>
  </si>
  <si>
    <t>A16.3414</t>
  </si>
  <si>
    <t>Окончание для столов 70 + 70 см с опорой 40 х 40</t>
  </si>
  <si>
    <t>A16.3215</t>
  </si>
  <si>
    <t>Окончание для столов 70 + 80 см с опорой d 51</t>
  </si>
  <si>
    <t>A16.3415</t>
  </si>
  <si>
    <t>Окончание для столов 70 + 80 см с опорой 40 х 40</t>
  </si>
  <si>
    <t>A16.3216</t>
  </si>
  <si>
    <t>Окончание для столов 80 + 80 см с опорой d 51</t>
  </si>
  <si>
    <t>A16.3416</t>
  </si>
  <si>
    <t>Окончание для столов 80 + 80 см с опорой 40 х 40</t>
  </si>
  <si>
    <t>Соединителельные элементы 90°, с опорой d51 / c опорой 40х40</t>
  </si>
  <si>
    <t>A16.3266</t>
  </si>
  <si>
    <t>Соединит. элемент 90° для столов 60 + 60 см с опорой d 51</t>
  </si>
  <si>
    <t>A16.3466</t>
  </si>
  <si>
    <t>Соединит. элемент 90° для столов 60 + 60 см с опорой 40 х 40</t>
  </si>
  <si>
    <t>A16.3267</t>
  </si>
  <si>
    <t>Соединит. элемент 90° для столов 60 + 70 см с опорой d 51</t>
  </si>
  <si>
    <t>A16.3467</t>
  </si>
  <si>
    <t>Соединит. элемент 90° для столов 60 + 70 см с опорой 40 х 40</t>
  </si>
  <si>
    <t>A16.3268</t>
  </si>
  <si>
    <t>Соединит. элемент 90° для столов 60 + 80 см с опорой d 51</t>
  </si>
  <si>
    <t>A16.3468</t>
  </si>
  <si>
    <t>Соединит. элемент 90° для столов 60 + 80 см с опорой 40 х 40</t>
  </si>
  <si>
    <t>A16.3277</t>
  </si>
  <si>
    <t>Соединит. элемент 90° для столов 70 + 70 см с опорой d 51</t>
  </si>
  <si>
    <t>A16.3477</t>
  </si>
  <si>
    <t>Соединит. элемент 90° для столов 70 + 70 см с опорой 40 х 40</t>
  </si>
  <si>
    <t>A16.3278</t>
  </si>
  <si>
    <t>Соединит. элемент 90° для столов 70 + 80 см с опорой d 51</t>
  </si>
  <si>
    <t>A16.3478</t>
  </si>
  <si>
    <t>Соединит. элемент 90° для столов 70 + 80 см с опорой 40 х 40</t>
  </si>
  <si>
    <t>A16.3288</t>
  </si>
  <si>
    <t>Соединит. элемент 90° для столов 80 + 80 см с опорой d 51</t>
  </si>
  <si>
    <t>A16.3488</t>
  </si>
  <si>
    <t>Соединит. элемент 90° для столов 80 + 80 см с опорой 40 х 40</t>
  </si>
  <si>
    <t>Брифинги передние, с опорой d51 / c опорой 40х40</t>
  </si>
  <si>
    <t>A16.3229</t>
  </si>
  <si>
    <t>Брифинг передний 90 см с опорой d 51</t>
  </si>
  <si>
    <t>A16.3429</t>
  </si>
  <si>
    <t>Брифинг передний 90 см с опорой 40 х 40</t>
  </si>
  <si>
    <t>A16.3232</t>
  </si>
  <si>
    <t>Брифинг передний 120 см с опорами d 51</t>
  </si>
  <si>
    <t>A16.3432</t>
  </si>
  <si>
    <t>Брифинг передний 120 см с опорами 40 х 40</t>
  </si>
  <si>
    <t>Аксессуары для компьютера</t>
  </si>
  <si>
    <t>A16.4101</t>
  </si>
  <si>
    <t>Подставка для сист. блока</t>
  </si>
  <si>
    <t>L 27 P 50 H 24</t>
  </si>
  <si>
    <t>A16.4102</t>
  </si>
  <si>
    <t>Подставка для монитора</t>
  </si>
  <si>
    <t>L 50 P 50 H 12</t>
  </si>
  <si>
    <t>A16.4103</t>
  </si>
  <si>
    <t>Полка для клавиатуры</t>
  </si>
  <si>
    <t>L 68 P 48 H 12</t>
  </si>
  <si>
    <t>Журнальные столы</t>
  </si>
  <si>
    <t>A16.4907</t>
  </si>
  <si>
    <t>Стол журнальный круглый</t>
  </si>
  <si>
    <t>L 80 P 80 H 60</t>
  </si>
  <si>
    <t>A16.4908</t>
  </si>
  <si>
    <t>Стол журнальный  мобильный</t>
  </si>
  <si>
    <t>L 100 P 50 H 50</t>
  </si>
  <si>
    <t>Разделительные экраны прямоугольные</t>
  </si>
  <si>
    <t>A16.4207</t>
  </si>
  <si>
    <t xml:space="preserve">Разделительный  экран прямоуг. для столов  70 см </t>
  </si>
  <si>
    <t>A16.4209</t>
  </si>
  <si>
    <t xml:space="preserve">Разделительный  экран прямоуг. для столов  90 см </t>
  </si>
  <si>
    <t>A16.4212</t>
  </si>
  <si>
    <t xml:space="preserve">Разделительный  экран прямоуг. для столов  120 см </t>
  </si>
  <si>
    <t>A16.4213</t>
  </si>
  <si>
    <t xml:space="preserve">Разделительный  экран прямоуг. для столов  130 см </t>
  </si>
  <si>
    <t>A16.4214</t>
  </si>
  <si>
    <t xml:space="preserve">Разделительный  экран прямоуг. для столов  140 см </t>
  </si>
  <si>
    <t>A16.4215</t>
  </si>
  <si>
    <t xml:space="preserve">Разделительный  экран прямоуг. для столов  150 см </t>
  </si>
  <si>
    <t>A16.4216</t>
  </si>
  <si>
    <t xml:space="preserve">Разделительный  экран прямоуг. для столов  160 см </t>
  </si>
  <si>
    <t>A16.4218</t>
  </si>
  <si>
    <t xml:space="preserve">Разделительный  экран прямоуг. для столов  180 см </t>
  </si>
  <si>
    <t>Разделительные экраны фигурные</t>
  </si>
  <si>
    <t>A16.4227</t>
  </si>
  <si>
    <t xml:space="preserve">Разделительный  экран фигурн. для столов  70 см </t>
  </si>
  <si>
    <t>A16.4229</t>
  </si>
  <si>
    <t xml:space="preserve">Разделительный  экран фигурн. для столов  90 см </t>
  </si>
  <si>
    <t>A16.4232</t>
  </si>
  <si>
    <t xml:space="preserve">Разделительный  экран фигурн. для столов 120 см </t>
  </si>
  <si>
    <t>A16.4233</t>
  </si>
  <si>
    <t xml:space="preserve">Разделительный  экран фигурн. для столов  130 см </t>
  </si>
  <si>
    <t>A16.4234</t>
  </si>
  <si>
    <t xml:space="preserve">Разделительный  экран фигурн. для столов  140 см </t>
  </si>
  <si>
    <t>A16.4235</t>
  </si>
  <si>
    <t xml:space="preserve">Разделительный  экран фигурн. для столов  150 см </t>
  </si>
  <si>
    <t>A16.4236</t>
  </si>
  <si>
    <t xml:space="preserve">Разделительный  экран фигурн. для столов  160 см </t>
  </si>
  <si>
    <t>A16.4238</t>
  </si>
  <si>
    <t xml:space="preserve">Разделительный  экран фигурн. для столов  180 см </t>
  </si>
  <si>
    <t xml:space="preserve">Надстройки “изолирующего” типа с доп. экраном, с одной дверью-купе </t>
  </si>
  <si>
    <t>A16.4312</t>
  </si>
  <si>
    <t>Надстройка настольная  120 см  с дверью -купе</t>
  </si>
  <si>
    <t>A16.4313</t>
  </si>
  <si>
    <t>Надстройка настольная  130 см  с дверью -купе</t>
  </si>
  <si>
    <t>A16.4314</t>
  </si>
  <si>
    <t>Надстройка настольная 140 см  с дверью -купе</t>
  </si>
  <si>
    <t>A16.4315</t>
  </si>
  <si>
    <t>Надстройка настольная  150 см  с дверью -купе</t>
  </si>
  <si>
    <t>A16.4316</t>
  </si>
  <si>
    <t>Надстройка настольная  160 см  с дверью -купе</t>
  </si>
  <si>
    <t xml:space="preserve">Надстройки “прозрачного” типа с одной дверью-купе </t>
  </si>
  <si>
    <t>A16.4322</t>
  </si>
  <si>
    <t>Надстройка настольная 120 см  с дверью -купе</t>
  </si>
  <si>
    <t>A16.4323</t>
  </si>
  <si>
    <t>Надстройка настольная 130 см  с дверью -купе</t>
  </si>
  <si>
    <t>A16.4324</t>
  </si>
  <si>
    <t>A16.4325</t>
  </si>
  <si>
    <t>Надстройка настольная 150 см  с дверью -купе</t>
  </si>
  <si>
    <t>A16.4326</t>
  </si>
  <si>
    <t>Надстройка настольная 160 см  с дверью -купе</t>
  </si>
  <si>
    <t>Экраны нижние для столов с H-образными опорами</t>
  </si>
  <si>
    <t>A16.4707</t>
  </si>
  <si>
    <t>A16.4709</t>
  </si>
  <si>
    <t>A16.4712</t>
  </si>
  <si>
    <t>A16.4713</t>
  </si>
  <si>
    <t>A16.4714</t>
  </si>
  <si>
    <t>A16.4715</t>
  </si>
  <si>
    <t>A16.4716</t>
  </si>
  <si>
    <t>A16.4718</t>
  </si>
  <si>
    <t>Полки настенные подвесные</t>
  </si>
  <si>
    <t>A16.4012</t>
  </si>
  <si>
    <t>Полка настенная с  дверью купе</t>
  </si>
  <si>
    <t>A16.4013</t>
  </si>
  <si>
    <t>A16.4014</t>
  </si>
  <si>
    <t>A16.4015</t>
  </si>
  <si>
    <t>A16.4016</t>
  </si>
  <si>
    <t>A16.4001</t>
  </si>
  <si>
    <t>Полка настенная открытая</t>
  </si>
  <si>
    <t>L 70 P 33 H 69</t>
  </si>
  <si>
    <t>Переговорная</t>
  </si>
  <si>
    <t>B16.1112</t>
  </si>
  <si>
    <t>Конференц- стол на  4 места 120 см</t>
  </si>
  <si>
    <t>B16.1116</t>
  </si>
  <si>
    <t>Конференц- стол на  на 4-6 мест 160 см</t>
  </si>
  <si>
    <t>B16.1118</t>
  </si>
  <si>
    <t>Конференц- стол на  на 6-8 мест 180 см</t>
  </si>
  <si>
    <t>Конференц-столы на металл. каркасе с Н-образными опорами</t>
  </si>
  <si>
    <t>B16.1512</t>
  </si>
  <si>
    <t>B16.1516</t>
  </si>
  <si>
    <t>B16.1518</t>
  </si>
  <si>
    <t xml:space="preserve">Расширительные элементы на металл. опорах  для конф. столов </t>
  </si>
  <si>
    <t>B16.3209</t>
  </si>
  <si>
    <t>Окончание конференц -стола с опорой d 60</t>
  </si>
  <si>
    <t>B16.3409</t>
  </si>
  <si>
    <t>Окончание конференц -стола с опорой 40 х 40</t>
  </si>
  <si>
    <t>Приемная</t>
  </si>
  <si>
    <t>Модули стойки приемной  промежуточные</t>
  </si>
  <si>
    <t>D16.4006</t>
  </si>
  <si>
    <t>Модуль прямой промежуточный 60 см</t>
  </si>
  <si>
    <t>D16.4008</t>
  </si>
  <si>
    <t>Модуль прямой промежуточный 80 см</t>
  </si>
  <si>
    <t>D16.4012</t>
  </si>
  <si>
    <t>Модуль прямой промежуточный 120 см</t>
  </si>
  <si>
    <t>D16.4013</t>
  </si>
  <si>
    <t>Модуль прямой промежуточный 130 см</t>
  </si>
  <si>
    <t>D16.4014</t>
  </si>
  <si>
    <t>Модуль прямой промежуточный 140 см</t>
  </si>
  <si>
    <t>D16.4015</t>
  </si>
  <si>
    <t>Модуль прямой промежуточный 150 см</t>
  </si>
  <si>
    <t>D16.4016</t>
  </si>
  <si>
    <t>Модуль прямой промежуточный 160 см</t>
  </si>
  <si>
    <t>D16.4040</t>
  </si>
  <si>
    <t>Радиальный модуль для наруж. угла 90° промежуточный</t>
  </si>
  <si>
    <t>Модули стойки приемной финальные правые</t>
  </si>
  <si>
    <t>D16.4106</t>
  </si>
  <si>
    <t>Модуль прямой финальный правый 60 см</t>
  </si>
  <si>
    <t>D16.4108</t>
  </si>
  <si>
    <t>Модуль прямой финальный правый 80 см</t>
  </si>
  <si>
    <t>D16.4112</t>
  </si>
  <si>
    <t>Модуль прямой финальный правый 120 см</t>
  </si>
  <si>
    <t>D16.4113</t>
  </si>
  <si>
    <t>Модуль прямой финальный правый 130 см</t>
  </si>
  <si>
    <t>D16.4114</t>
  </si>
  <si>
    <t>Модуль прямой финальный правый 140 см</t>
  </si>
  <si>
    <t>D16.4115</t>
  </si>
  <si>
    <t>Модуль прямой финальный правый 150 см</t>
  </si>
  <si>
    <t>D16.4116</t>
  </si>
  <si>
    <t>Модуль прямой финальный правый 160 см</t>
  </si>
  <si>
    <t>D16.4140</t>
  </si>
  <si>
    <t>Радиальный модуль для наруж. угла 90°  финальный правый</t>
  </si>
  <si>
    <t>Модули стойки приемной финальные левые</t>
  </si>
  <si>
    <t>D16.4206</t>
  </si>
  <si>
    <t>Модуль прямой финальный левый 60 см</t>
  </si>
  <si>
    <t>D16.4208</t>
  </si>
  <si>
    <t>Модуль прямой финальный левый 80 см</t>
  </si>
  <si>
    <t>D16.4212</t>
  </si>
  <si>
    <t>Модуль прямой финальный левый 120 см</t>
  </si>
  <si>
    <t>D16.4213</t>
  </si>
  <si>
    <t>Модуль прямой финальный левый 130 см</t>
  </si>
  <si>
    <t>D16.4214</t>
  </si>
  <si>
    <t>Модуль прямой финальный левый 140 см</t>
  </si>
  <si>
    <t>D16.4215</t>
  </si>
  <si>
    <t>Модуль прямой финальный левый 150 см</t>
  </si>
  <si>
    <t>D16.4216</t>
  </si>
  <si>
    <t>Модуль прямой финальный левый 160 см</t>
  </si>
  <si>
    <t>D16.4240</t>
  </si>
  <si>
    <t>Радиальный модуль для наруж. угла 90° финальный левый</t>
  </si>
  <si>
    <t>Модули стойки приемной одиночные</t>
  </si>
  <si>
    <t>D16.4306</t>
  </si>
  <si>
    <t>Модуль прямой одиночный 60 см</t>
  </si>
  <si>
    <t>D16.4308</t>
  </si>
  <si>
    <t>Модуль прямой одиночный 80 см</t>
  </si>
  <si>
    <t>D16.4312</t>
  </si>
  <si>
    <t>Модуль прямой одиночный 120 см</t>
  </si>
  <si>
    <t>D16.4313</t>
  </si>
  <si>
    <t>Модуль прямой одиночный 130 см</t>
  </si>
  <si>
    <t>D16.4314</t>
  </si>
  <si>
    <t>Модуль прямой одиночный 140 см</t>
  </si>
  <si>
    <t>D16.4315</t>
  </si>
  <si>
    <t>Модуль прямой одиночный 150 см</t>
  </si>
  <si>
    <t>D16.4316</t>
  </si>
  <si>
    <t>Модуль прямой одиночный 160 см</t>
  </si>
  <si>
    <t>D16.4340</t>
  </si>
  <si>
    <t xml:space="preserve">Радиальный модуль для для наруж. угла 90° одиночный </t>
  </si>
  <si>
    <t>Дополнительные модули стойки приемной</t>
  </si>
  <si>
    <t>D16.1201</t>
  </si>
  <si>
    <t>Дополнит. модуль для наружного угла 90° правый</t>
  </si>
  <si>
    <t>D16.1202</t>
  </si>
  <si>
    <t>Дополнит. модуль для наружного угла 90° левый</t>
  </si>
  <si>
    <t>Шкаф узкий открытый 2 уровня</t>
  </si>
  <si>
    <t>Шкаф узкий 2 уровня глухая дверь 2 ур. правая</t>
  </si>
  <si>
    <t>Шкаф узкий 2 уровня глухая дверь 2 ур. левая</t>
  </si>
  <si>
    <t>Шкаф широкий открытый 2 уровня</t>
  </si>
  <si>
    <t>Шкаф широкий 2 уровня глухие двери 2 уровня</t>
  </si>
  <si>
    <t>Шкаф широкий 2 уровня стекл. двери 2 уровня</t>
  </si>
  <si>
    <t>Шкаф узкий открытый 3 уровня</t>
  </si>
  <si>
    <t>Шкаф узкий 3 уровня глухая дверь 3 ур. правая</t>
  </si>
  <si>
    <t>Шкаф узкий 3 уровня глухая дверь 3 ур. левая</t>
  </si>
  <si>
    <t>Шкаф узкий 3 уровня стекл. дверь 3 ур. правая/левая</t>
  </si>
  <si>
    <t>Шкаф боковой 3 уровня</t>
  </si>
  <si>
    <t>Шкаф широкий открытый 3 уровня</t>
  </si>
  <si>
    <t>Шкаф широкий 3 уровня глухие двери 3 уровня</t>
  </si>
  <si>
    <t>Шкаф широкий 3 уровня стекл. двери 3 уровня</t>
  </si>
  <si>
    <t>Шкаф узкий открытый 5 уровней</t>
  </si>
  <si>
    <t>Шкаф узкий 5 уровней глухая дверь 2 ур. правая</t>
  </si>
  <si>
    <t>Шкаф узкий 5 уровней глухая дверь 2 ур. левая</t>
  </si>
  <si>
    <t>Шкаф узкий 5 уровней глухая дверь 5 ур. правая</t>
  </si>
  <si>
    <t>Шкаф узкий 5 уровней глухая дверь 5 ур. левая</t>
  </si>
  <si>
    <t>4`</t>
  </si>
  <si>
    <t>Шкаф узкий 5 уровней глух. 2 ур.+ стекл. 3 ур. правая</t>
  </si>
  <si>
    <t>Шкаф узкий 5 уровней глух. 2 ур.+ стекл. 3 ур. левая</t>
  </si>
  <si>
    <t>Шкаф узкий 5 уровней глух. 2 ур.+ глух.  3 ур. правая</t>
  </si>
  <si>
    <t>Шкаф узкий 5 уровней глух. 2 ур.+ глух.  3 ур. левая</t>
  </si>
  <si>
    <t>Шкаф боковой  5 уровней</t>
  </si>
  <si>
    <t>Шкаф широкий открытый 5 уровней</t>
  </si>
  <si>
    <t xml:space="preserve">Шкаф широкий 5 уровней глухие двери 2 ур. </t>
  </si>
  <si>
    <t>Шкаф широкий 5 уровней глухие двери 2 ур.+ стекл. 3 ур.</t>
  </si>
  <si>
    <t>Шкаф широкий 5 уровней глухие двери 2 ур. + глух.  3 ур.</t>
  </si>
  <si>
    <t>Шкаф широкий 5 уровней  глухие двери 5 ур.</t>
  </si>
  <si>
    <t>Гардеробы закрытые 5 уровней</t>
  </si>
  <si>
    <t>Гардеробы закрытые комбинированные шириной 80 см</t>
  </si>
  <si>
    <t>Комбин. шкаф-гардероб широкий  5 уровней / 36 см</t>
  </si>
  <si>
    <t>стол 70 см</t>
  </si>
  <si>
    <t>стол 90 см</t>
  </si>
  <si>
    <t>стол 120 см</t>
  </si>
  <si>
    <t>стол 130 см</t>
  </si>
  <si>
    <t>стол 140 см</t>
  </si>
  <si>
    <t>стол 150 см</t>
  </si>
  <si>
    <t>стол 160 см</t>
  </si>
  <si>
    <t>стол 180 см</t>
  </si>
  <si>
    <t>стол 120 см правый</t>
  </si>
  <si>
    <t>стол 120 см левый</t>
  </si>
  <si>
    <t>стол 130 см левый</t>
  </si>
  <si>
    <t>стол 140 см левый</t>
  </si>
  <si>
    <t>стол 150 см левый</t>
  </si>
  <si>
    <t>стол 160 см левый</t>
  </si>
  <si>
    <t>стол 160 см правый</t>
  </si>
  <si>
    <t>│</t>
  </si>
  <si>
    <t xml:space="preserve">рабочих дней </t>
  </si>
  <si>
    <t>5-7</t>
  </si>
  <si>
    <t>GL</t>
  </si>
  <si>
    <t>RD</t>
  </si>
  <si>
    <t>WL</t>
  </si>
  <si>
    <t>СВЕТЛО-ЗЕЛЕНЫЙ</t>
  </si>
  <si>
    <t>КРАСНЫЙ</t>
  </si>
  <si>
    <t>ЖЕЛТЫЙ</t>
  </si>
  <si>
    <t xml:space="preserve"> + СЕРЫЙ</t>
  </si>
  <si>
    <t xml:space="preserve">Все детали мебели изготавливаются в одном декоре  </t>
  </si>
  <si>
    <t>CH10</t>
  </si>
  <si>
    <t>AC10</t>
  </si>
  <si>
    <t>BE10</t>
  </si>
  <si>
    <t>—  для стоек приемной (ресепшен),  мебели на металлическом основании и  разделительных экранов, изготовленных в дополнительных цветах</t>
  </si>
  <si>
    <t xml:space="preserve">—  для одноцветных и двуцветных вариантов мебели (кроме стоек приемной и мебели на металличеком основании) </t>
  </si>
  <si>
    <t>EM</t>
  </si>
  <si>
    <t>ЧЕРНЫЙ</t>
  </si>
  <si>
    <t>ИЗУМРУДНЫЙ</t>
  </si>
  <si>
    <r>
      <rPr>
        <b/>
        <sz val="12"/>
        <color rgb="FFD5527B"/>
        <rFont val="Calibri"/>
        <family val="2"/>
        <charset val="204"/>
        <scheme val="minor"/>
      </rPr>
      <t>●</t>
    </r>
    <r>
      <rPr>
        <sz val="9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Для каждого изделия  срок поставки  указан в прайс-листе, в нижней строке.</t>
    </r>
  </si>
  <si>
    <t>Одноцветное исполнение</t>
  </si>
  <si>
    <t xml:space="preserve">Двухцветное иисполнение </t>
  </si>
  <si>
    <t>Для боковых опор и корпусов используется декор СЕРЫЙ</t>
  </si>
  <si>
    <r>
      <rPr>
        <sz val="12"/>
        <color rgb="FFD5527B"/>
        <rFont val="Calibri"/>
        <family val="2"/>
        <charset val="204"/>
        <scheme val="minor"/>
      </rPr>
      <t xml:space="preserve">● </t>
    </r>
    <r>
      <rPr>
        <sz val="10"/>
        <color theme="1"/>
        <rFont val="Calibri"/>
        <family val="2"/>
        <charset val="204"/>
        <scheme val="minor"/>
      </rPr>
      <t xml:space="preserve">При составлении заказа укажите номера изделий вместе с индексом  цветового исполнения. </t>
    </r>
    <r>
      <rPr>
        <sz val="12"/>
        <color rgb="FFD5527B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Например,</t>
    </r>
    <r>
      <rPr>
        <sz val="12"/>
        <color rgb="FFD5527B"/>
        <rFont val="Calibri"/>
        <family val="2"/>
        <charset val="204"/>
        <scheme val="minor"/>
      </rPr>
      <t xml:space="preserve">  </t>
    </r>
    <r>
      <rPr>
        <sz val="10"/>
        <color theme="1"/>
        <rFont val="Calibri"/>
        <family val="2"/>
        <charset val="204"/>
        <scheme val="minor"/>
      </rPr>
      <t>запись</t>
    </r>
    <r>
      <rPr>
        <sz val="12"/>
        <color rgb="FFD5527B"/>
        <rFont val="Calibri"/>
        <family val="2"/>
        <charset val="204"/>
        <scheme val="minor"/>
      </rPr>
      <t xml:space="preserve">  </t>
    </r>
    <r>
      <rPr>
        <b/>
        <sz val="12"/>
        <color rgb="FFD5527B"/>
        <rFont val="Calibri"/>
        <family val="2"/>
        <charset val="204"/>
        <scheme val="minor"/>
      </rPr>
      <t>A16.1207 / AD10</t>
    </r>
    <r>
      <rPr>
        <sz val="12"/>
        <color rgb="FFD5527B"/>
        <rFont val="Calibri"/>
        <family val="2"/>
        <charset val="204"/>
        <scheme val="minor"/>
      </rPr>
      <t xml:space="preserve">  </t>
    </r>
    <r>
      <rPr>
        <sz val="10"/>
        <color theme="1"/>
        <rFont val="Calibri"/>
        <family val="2"/>
        <charset val="204"/>
        <scheme val="minor"/>
      </rPr>
      <t>будет</t>
    </r>
    <r>
      <rPr>
        <sz val="12"/>
        <color rgb="FFD5527B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означать:</t>
    </r>
    <r>
      <rPr>
        <sz val="12"/>
        <color rgb="FFD5527B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Стол прямоугольный на панельном каркасе длиной 140 см, 
цвет столешницы — ЯСЕНЬ ШОКОЛАДНЫЙ, 
цвет боковых опор — СЕРЫЙ.</t>
    </r>
    <r>
      <rPr>
        <sz val="12"/>
        <color rgb="FFD5527B"/>
        <rFont val="Calibri"/>
        <family val="2"/>
        <charset val="204"/>
        <scheme val="minor"/>
      </rPr>
      <t xml:space="preserve">
● </t>
    </r>
    <r>
      <rPr>
        <sz val="10"/>
        <color theme="1"/>
        <rFont val="Calibri"/>
        <family val="2"/>
        <charset val="204"/>
        <scheme val="minor"/>
      </rPr>
      <t xml:space="preserve">Срок поставки  для С-Петербурга и Ленинградской области :
</t>
    </r>
    <r>
      <rPr>
        <sz val="9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 xml:space="preserve">
</t>
    </r>
    <r>
      <rPr>
        <sz val="9"/>
        <rFont val="Calibri"/>
        <family val="2"/>
        <charset val="204"/>
        <scheme val="minor"/>
      </rPr>
      <t xml:space="preserve">
</t>
    </r>
  </si>
  <si>
    <t>Цвета металлических компонентов</t>
  </si>
  <si>
    <t>Используются  для столов на L-образных и H-образных металлических каркасах</t>
  </si>
  <si>
    <t xml:space="preserve">– на «панельном» каркасе из лдсп; </t>
  </si>
  <si>
    <t>122.057</t>
  </si>
  <si>
    <t>Столешница прямоугольная рабоч. cтола шир. 60  Jet 70 см</t>
  </si>
  <si>
    <t>L 70 P 60</t>
  </si>
  <si>
    <t>116.807</t>
  </si>
  <si>
    <t>Передняя панель для столов Jet 70 см</t>
  </si>
  <si>
    <t>L 66 H 35</t>
  </si>
  <si>
    <t>116.907</t>
  </si>
  <si>
    <t>Комплект опор рабочих столов 60/70/80 см Jet</t>
  </si>
  <si>
    <t>L 60 H 72</t>
  </si>
  <si>
    <t>122.059</t>
  </si>
  <si>
    <t>Столешница прямоугольная  рабоч. cтола шир. 60 Jet 90 см</t>
  </si>
  <si>
    <t>L 90 P 60</t>
  </si>
  <si>
    <t>116.809</t>
  </si>
  <si>
    <t>Передняя панель для столов Jet 90 см</t>
  </si>
  <si>
    <t>L 86 H 35</t>
  </si>
  <si>
    <t>122.062</t>
  </si>
  <si>
    <t>Столешница прямоугольная  рабоч. cтола шир. 60 Jet 120 см</t>
  </si>
  <si>
    <t>L 120 P 60</t>
  </si>
  <si>
    <t>116.812</t>
  </si>
  <si>
    <t>Передняя панель для столов Jet 120 см</t>
  </si>
  <si>
    <t>L 116 H 35</t>
  </si>
  <si>
    <t>122.063</t>
  </si>
  <si>
    <t>Столешница прямоугольная  рабоч. cтола шир. 60 Jet 130 см</t>
  </si>
  <si>
    <t>L 130 P 60</t>
  </si>
  <si>
    <t>116.813</t>
  </si>
  <si>
    <t>Передняя панель для столов Jet 130 см</t>
  </si>
  <si>
    <t>L 126 H 35</t>
  </si>
  <si>
    <t>122.064</t>
  </si>
  <si>
    <t>Столешница прямоугольная  рабоч. cтола шир. 60 Jet 140 см</t>
  </si>
  <si>
    <t>L 140 P 60</t>
  </si>
  <si>
    <t>116.814</t>
  </si>
  <si>
    <t>Передняя панель для столов Jet 140 см</t>
  </si>
  <si>
    <t>L 136 H 35</t>
  </si>
  <si>
    <t>122.065</t>
  </si>
  <si>
    <t>Столешница прямоугольная  рабоч. cтола шир. 60 Jet 150 см</t>
  </si>
  <si>
    <t>L 150 P 60</t>
  </si>
  <si>
    <t>116.815</t>
  </si>
  <si>
    <t>Передняя панель для столов Jet 150 см</t>
  </si>
  <si>
    <t>L 146 H 35</t>
  </si>
  <si>
    <t>122.066</t>
  </si>
  <si>
    <t>Столешница прямоугольная  рабоч. cтола шир. 60 Jet 160 см</t>
  </si>
  <si>
    <t>L 160 P 60</t>
  </si>
  <si>
    <t>116.816</t>
  </si>
  <si>
    <t>Передняя панель для столов Jet 160 см</t>
  </si>
  <si>
    <t>L 156 H 35</t>
  </si>
  <si>
    <t>116.857</t>
  </si>
  <si>
    <t>Передняя панель для столов Jet с L-образ. опорами 70 см</t>
  </si>
  <si>
    <t>L 56 H 35</t>
  </si>
  <si>
    <t>342.927</t>
  </si>
  <si>
    <t>Комплект L - образных опор для столов Jet шир. 60/70/80 см</t>
  </si>
  <si>
    <t>116.859</t>
  </si>
  <si>
    <t>116.862</t>
  </si>
  <si>
    <t>Передняя панель для столов Jet с L-образ. опорами 120 см</t>
  </si>
  <si>
    <t>L 106 H 35</t>
  </si>
  <si>
    <t>116.863</t>
  </si>
  <si>
    <t>Передняя панель для столов Jet с L-образ. опорами 130 см</t>
  </si>
  <si>
    <t>116.864</t>
  </si>
  <si>
    <t>Передняя панель для столов Jet с L-образ. опорами 140 см</t>
  </si>
  <si>
    <t>116.865</t>
  </si>
  <si>
    <t>Передняя панель для столов Jet с L-образ. опорами 150 см</t>
  </si>
  <si>
    <t>116.866</t>
  </si>
  <si>
    <t>Передняя панель для столов Jet с L-образ. опорами 160 см</t>
  </si>
  <si>
    <t>342.807</t>
  </si>
  <si>
    <t>Комплект траверс для столов Jet 70 см (2 шт)</t>
  </si>
  <si>
    <t>L 64 H 35</t>
  </si>
  <si>
    <t>342.906</t>
  </si>
  <si>
    <t>Комплект H - образных опор для столов шир. 60 см</t>
  </si>
  <si>
    <t>342.809</t>
  </si>
  <si>
    <t>342.812</t>
  </si>
  <si>
    <t>Комплект траверс для столов Jet 120 см (2 шт)</t>
  </si>
  <si>
    <t>L 114 H 35</t>
  </si>
  <si>
    <t>342.813</t>
  </si>
  <si>
    <t>Комплект траверс для столов Jet 130 см (2 шт)</t>
  </si>
  <si>
    <t>342.814</t>
  </si>
  <si>
    <t>Комплект траверс для столов Jet 140 см (2 шт)</t>
  </si>
  <si>
    <t>342.815</t>
  </si>
  <si>
    <t>Комплект траверс для столов Jet 150 см (2 шт)</t>
  </si>
  <si>
    <t>342.816</t>
  </si>
  <si>
    <t>Комплект траверс для столов Jet 160 см (2 шт)</t>
  </si>
  <si>
    <t>122.107</t>
  </si>
  <si>
    <t>Столешница прямоугольная рабоч. cтола шир. 70 Jet 70 см</t>
  </si>
  <si>
    <t>L 70 P 70</t>
  </si>
  <si>
    <t>122.109</t>
  </si>
  <si>
    <t>122.112</t>
  </si>
  <si>
    <t>122.113</t>
  </si>
  <si>
    <t>122.114</t>
  </si>
  <si>
    <t>122.115</t>
  </si>
  <si>
    <t>122.116</t>
  </si>
  <si>
    <t>122.157</t>
  </si>
  <si>
    <t>Столешница прямоугольная рабоч. cтола шир. 80 Jet 70 см</t>
  </si>
  <si>
    <t>L 70 P 80</t>
  </si>
  <si>
    <t>122.159</t>
  </si>
  <si>
    <t>122.162</t>
  </si>
  <si>
    <t>122.163</t>
  </si>
  <si>
    <t>122.164</t>
  </si>
  <si>
    <t>122.165</t>
  </si>
  <si>
    <t>122.166</t>
  </si>
  <si>
    <t>122.168</t>
  </si>
  <si>
    <t>Столешница прямоугольная рабоч. cтола шир. 80 Jet 180 см</t>
  </si>
  <si>
    <t>L 180 P 80</t>
  </si>
  <si>
    <t>116.818</t>
  </si>
  <si>
    <t>Передняя панель для столов Jet 180 см</t>
  </si>
  <si>
    <t>L 176 H 35</t>
  </si>
  <si>
    <t>116.868</t>
  </si>
  <si>
    <t>Передняя панель для столов Jet с L-образ. опорами 180 см</t>
  </si>
  <si>
    <t>342.818</t>
  </si>
  <si>
    <t>Комплект траверс для столов Jet 180 см (2 шт)</t>
  </si>
  <si>
    <t>122.140</t>
  </si>
  <si>
    <t>Столешница асимметричная рабоч. стола Jet 120 см</t>
  </si>
  <si>
    <t>L 120 P 90</t>
  </si>
  <si>
    <t>122.141</t>
  </si>
  <si>
    <t>122.142</t>
  </si>
  <si>
    <t>Столешница асимметричная рабоч. стола Jet 130 см</t>
  </si>
  <si>
    <t>122.143</t>
  </si>
  <si>
    <t>Столешница асимметричная рабоч. стола Jet  130 см</t>
  </si>
  <si>
    <t>122.144</t>
  </si>
  <si>
    <t>Столешница асимметричная рабоч. стола Jet 140 см</t>
  </si>
  <si>
    <t>122.145</t>
  </si>
  <si>
    <t>122.146</t>
  </si>
  <si>
    <t>Столешница асимметричная рабоч. стола Jet 150 см</t>
  </si>
  <si>
    <t>122.147</t>
  </si>
  <si>
    <t>122.148</t>
  </si>
  <si>
    <t>Столешница асимметричная рабоч. стола Jet 160 см</t>
  </si>
  <si>
    <t>L 160 P 90</t>
  </si>
  <si>
    <t>122.149</t>
  </si>
  <si>
    <t>116.201</t>
  </si>
  <si>
    <t xml:space="preserve">Корпус расширительной тумбы Jet </t>
  </si>
  <si>
    <t>L 41 P 45 H 72</t>
  </si>
  <si>
    <t>122.211</t>
  </si>
  <si>
    <t>Верхняя крышка расширительной тумбы 41 см Jet</t>
  </si>
  <si>
    <t>L 41 P 45</t>
  </si>
  <si>
    <t>116.293</t>
  </si>
  <si>
    <t>Комплект 3 ящика Jet</t>
  </si>
  <si>
    <t>L 35 P 40 H 45</t>
  </si>
  <si>
    <t>116.294</t>
  </si>
  <si>
    <t>Комплект 4 ящика Jet С 1 замком</t>
  </si>
  <si>
    <t>L 35 P 40 H 70</t>
  </si>
  <si>
    <t>116.297</t>
  </si>
  <si>
    <t>Дверь расширительной тумбы Jet</t>
  </si>
  <si>
    <t>116.292</t>
  </si>
  <si>
    <t>Комплект 2 ящика Jet</t>
  </si>
  <si>
    <t>L 35 P 40 H 34</t>
  </si>
  <si>
    <t>116.291</t>
  </si>
  <si>
    <t xml:space="preserve">Ящик  Jet </t>
  </si>
  <si>
    <t>116.295</t>
  </si>
  <si>
    <t>Файловый ящик Jet</t>
  </si>
  <si>
    <t>116.296</t>
  </si>
  <si>
    <t>Комплект 2 файловых ящика Jet</t>
  </si>
  <si>
    <t>122.213</t>
  </si>
  <si>
    <t>Верхняя крышка расширительной тумбы 50 см Jet</t>
  </si>
  <si>
    <t xml:space="preserve"> -</t>
  </si>
  <si>
    <t>L 50 P 45</t>
  </si>
  <si>
    <t>122.215</t>
  </si>
  <si>
    <t>Верхняя крышка расширительной тумбы 60 см Jet</t>
  </si>
  <si>
    <t>L 60 P 45</t>
  </si>
  <si>
    <t>122.217</t>
  </si>
  <si>
    <t>Верхняя крышка расширительной тумбы 80 см Jet</t>
  </si>
  <si>
    <t>L 80 P 45</t>
  </si>
  <si>
    <t>122.219</t>
  </si>
  <si>
    <t>Верхняя крышка расширительной тумбы 100 см Jet</t>
  </si>
  <si>
    <t>L 100 P 45</t>
  </si>
  <si>
    <t>122.221</t>
  </si>
  <si>
    <t>Верхняя крышка расширительной тумбы сапог правая Jet</t>
  </si>
  <si>
    <t>122.222</t>
  </si>
  <si>
    <t>Верхняя крышка расширительной тумбы сапог левая Jet</t>
  </si>
  <si>
    <t>122.226</t>
  </si>
  <si>
    <t>122.230</t>
  </si>
  <si>
    <t>122.234</t>
  </si>
  <si>
    <t>122.238</t>
  </si>
  <si>
    <t>122.244</t>
  </si>
  <si>
    <t>122.249</t>
  </si>
  <si>
    <t>122.251</t>
  </si>
  <si>
    <t>116.202</t>
  </si>
  <si>
    <t xml:space="preserve">Корпус боковой расширительной тумбы  Jet </t>
  </si>
  <si>
    <t>L 41 P 60 H 72</t>
  </si>
  <si>
    <t>Верхняя крышка боковой расширительной тумбы  60 см Jet</t>
  </si>
  <si>
    <t>L 42 P 60</t>
  </si>
  <si>
    <t>122.231</t>
  </si>
  <si>
    <t>Верхняя крышка боковой расширительной тумбы  70 см Jet</t>
  </si>
  <si>
    <t>L 42 P 70</t>
  </si>
  <si>
    <t>122.232</t>
  </si>
  <si>
    <t>Верхняя крышка боковой расширительной тумбы  80 см Jet</t>
  </si>
  <si>
    <t>L 42 P 80</t>
  </si>
  <si>
    <t>116.203</t>
  </si>
  <si>
    <t>Корпус мобильной тумбы Jet 3 ящика</t>
  </si>
  <si>
    <t>L 41 P 42 H 60</t>
  </si>
  <si>
    <t>122.233</t>
  </si>
  <si>
    <t xml:space="preserve">Верхняя крышка мобильной тумбы Jet </t>
  </si>
  <si>
    <t>L 42 P 42</t>
  </si>
  <si>
    <t>116.290</t>
  </si>
  <si>
    <t>Комплект 3 ящика Jet С 1 замком</t>
  </si>
  <si>
    <t>116.204</t>
  </si>
  <si>
    <t>Корпус подвесной тумбы Jet 2 ящика</t>
  </si>
  <si>
    <t>L 41 P 42 H 36</t>
  </si>
  <si>
    <t>116.205</t>
  </si>
  <si>
    <t xml:space="preserve">Корпус тумбы для оргтехники Jet </t>
  </si>
  <si>
    <t>L 70 P 55 H 64</t>
  </si>
  <si>
    <t>116.298</t>
  </si>
  <si>
    <t>Комплект дверей тумбы для оргтехники Jet</t>
  </si>
  <si>
    <t>L 70 P 1,6 H 55</t>
  </si>
  <si>
    <t>122.241</t>
  </si>
  <si>
    <t xml:space="preserve">Верхняя крышка тумбы для оргтехники Jet </t>
  </si>
  <si>
    <t>L 70 P 57</t>
  </si>
  <si>
    <t>116.206</t>
  </si>
  <si>
    <t xml:space="preserve">Корпус тумбы для оргтехники высокий Jet </t>
  </si>
  <si>
    <t>L 70 P 55 H 73</t>
  </si>
  <si>
    <t>116.299</t>
  </si>
  <si>
    <t>Комплект дверей высоких тумбы для оргтехники Jet</t>
  </si>
  <si>
    <t>L 70 P 1,6 H 70</t>
  </si>
  <si>
    <t>122.401</t>
  </si>
  <si>
    <t>Столешница окончания раб. стола 600</t>
  </si>
  <si>
    <t>L 30 P 60</t>
  </si>
  <si>
    <t>342.901</t>
  </si>
  <si>
    <t>Опора d 60</t>
  </si>
  <si>
    <t xml:space="preserve"> H 72</t>
  </si>
  <si>
    <t>342.904</t>
  </si>
  <si>
    <t>Опора 40х40</t>
  </si>
  <si>
    <t>H 72</t>
  </si>
  <si>
    <t>122.402</t>
  </si>
  <si>
    <t>Столешница окончания раб. стола 700</t>
  </si>
  <si>
    <t>L 35 P 70</t>
  </si>
  <si>
    <t>122.403</t>
  </si>
  <si>
    <t>Столешница окончания раб. стола 800</t>
  </si>
  <si>
    <t>L 40 P 80</t>
  </si>
  <si>
    <t>122.411</t>
  </si>
  <si>
    <t>Столешница окончания на 2 стола 600 + 600</t>
  </si>
  <si>
    <t>L 45 P 124</t>
  </si>
  <si>
    <t>122.412</t>
  </si>
  <si>
    <t>Столешница окончания на 2 стола 600 + 700</t>
  </si>
  <si>
    <t>L 45 P 134</t>
  </si>
  <si>
    <t>122.413</t>
  </si>
  <si>
    <t>Столешница окончания на 2 стола 700 + 700</t>
  </si>
  <si>
    <t>L 45 P 144</t>
  </si>
  <si>
    <t>122.414</t>
  </si>
  <si>
    <t>Столешница окончания на 2 стола 700 + 800</t>
  </si>
  <si>
    <t>L 45 P 154</t>
  </si>
  <si>
    <t>122.415</t>
  </si>
  <si>
    <t>Столешница окончания на 2 стола 800 + 800</t>
  </si>
  <si>
    <t>L 45 P 164</t>
  </si>
  <si>
    <t>122.421</t>
  </si>
  <si>
    <t>Столешница соединит. эл-та 90° для столов 600 + 600</t>
  </si>
  <si>
    <t>L 60 P 60</t>
  </si>
  <si>
    <t>122.422</t>
  </si>
  <si>
    <t>Столешница соединит. эл-та 90° для столов 600 + 700</t>
  </si>
  <si>
    <t>L 60 P 70</t>
  </si>
  <si>
    <t>122.423</t>
  </si>
  <si>
    <t>Столешница соединит. эл-та 90° для столов 600 + 800</t>
  </si>
  <si>
    <t>L 60 P 80</t>
  </si>
  <si>
    <t>122.424</t>
  </si>
  <si>
    <t>Столешница соединит. эл-та 90° для столов 700 + 700</t>
  </si>
  <si>
    <t>122.425</t>
  </si>
  <si>
    <t>Столешница соединит. эл-та 90° для столов 700 + 800</t>
  </si>
  <si>
    <t>122.426</t>
  </si>
  <si>
    <t>Столешница соединит. эл-та 90° для столов 800 + 800</t>
  </si>
  <si>
    <t>L 80 P 80</t>
  </si>
  <si>
    <t>122.431</t>
  </si>
  <si>
    <t>Столешница брифинга 900</t>
  </si>
  <si>
    <t>L 57 P 90</t>
  </si>
  <si>
    <t>122.432</t>
  </si>
  <si>
    <t>Столешница брифинга 1200</t>
  </si>
  <si>
    <t>116.450</t>
  </si>
  <si>
    <t>Подставка для сист. Блока Jet</t>
  </si>
  <si>
    <t>116.451</t>
  </si>
  <si>
    <t>Подставка для монитора Jet</t>
  </si>
  <si>
    <t>116.452</t>
  </si>
  <si>
    <t>Полка для клавиатуры Jet</t>
  </si>
  <si>
    <t>116.460</t>
  </si>
  <si>
    <t>Стол журнальный круглый Jet</t>
  </si>
  <si>
    <t>116.462</t>
  </si>
  <si>
    <t>Стол журнальный мобильный Jet</t>
  </si>
  <si>
    <t>116.550</t>
  </si>
  <si>
    <t>Экран прямоугольный для столов 70 см</t>
  </si>
  <si>
    <t>L 70 H 40</t>
  </si>
  <si>
    <t>116.570</t>
  </si>
  <si>
    <t>Комплект струбцин</t>
  </si>
  <si>
    <t>116.551</t>
  </si>
  <si>
    <t>Экран прямоугольный для столов 90 см</t>
  </si>
  <si>
    <t>L 90 H 40</t>
  </si>
  <si>
    <t>116.552</t>
  </si>
  <si>
    <t>Экран прямоугольный для столов 120 см</t>
  </si>
  <si>
    <t>L 120 H 40</t>
  </si>
  <si>
    <t>116.553</t>
  </si>
  <si>
    <t>Экран прямоугольный для столов 130 см</t>
  </si>
  <si>
    <t>116.554</t>
  </si>
  <si>
    <t>Экран прямоугольный для столов 140 см</t>
  </si>
  <si>
    <t>116.555</t>
  </si>
  <si>
    <t>Экран прямоугольный для столов 150 см</t>
  </si>
  <si>
    <t>116.556</t>
  </si>
  <si>
    <t>Экран прямоугольный для столов 160 см</t>
  </si>
  <si>
    <t>116.558</t>
  </si>
  <si>
    <t>Экран прямоугольный для столов 180 см</t>
  </si>
  <si>
    <t>116.560</t>
  </si>
  <si>
    <t>Экран фигурный для столов 70 см</t>
  </si>
  <si>
    <t>116.561</t>
  </si>
  <si>
    <t>Экран фигурный для столов 90 см</t>
  </si>
  <si>
    <t>116.562</t>
  </si>
  <si>
    <t>Экран фигурный для столов 120 см</t>
  </si>
  <si>
    <t>116.563</t>
  </si>
  <si>
    <t>Экран фигурный для столов 130 см</t>
  </si>
  <si>
    <t>116.564</t>
  </si>
  <si>
    <t>Экран фигурный для столов 140 см</t>
  </si>
  <si>
    <t>116.565</t>
  </si>
  <si>
    <t>Экран фигурный для столов 150 см</t>
  </si>
  <si>
    <t>116.566</t>
  </si>
  <si>
    <t>Экран фигурный для столов 160 см</t>
  </si>
  <si>
    <t>116.568</t>
  </si>
  <si>
    <t>Экран фигурный для столов 180 см</t>
  </si>
  <si>
    <t>116.412</t>
  </si>
  <si>
    <t xml:space="preserve">Корпус полки Jet 120 см  </t>
  </si>
  <si>
    <t>L 120 P 33 H 68</t>
  </si>
  <si>
    <t>116.422</t>
  </si>
  <si>
    <t>Доп. экран для  надстроек Jet 120 см</t>
  </si>
  <si>
    <t>L 120 P 1,6 H 48</t>
  </si>
  <si>
    <t>116.592</t>
  </si>
  <si>
    <t xml:space="preserve">Дверь-купе для надстроек/полок Jet 120 см </t>
  </si>
  <si>
    <t>L 60 P 1,6 H 32</t>
  </si>
  <si>
    <t>116.401</t>
  </si>
  <si>
    <t>Комплект боковых стенок надстройки Jet</t>
  </si>
  <si>
    <t>P 35 H 86</t>
  </si>
  <si>
    <t>116.413</t>
  </si>
  <si>
    <t xml:space="preserve">Корпус полки Jet 130 см </t>
  </si>
  <si>
    <t>L 130 P 33 H 68</t>
  </si>
  <si>
    <t>116.423</t>
  </si>
  <si>
    <t>Доп. экран для  надстроек Jet 130 см</t>
  </si>
  <si>
    <t>L 130 P 1,6 H 48</t>
  </si>
  <si>
    <t>116.593</t>
  </si>
  <si>
    <t>Дверь-купе для надстроек/полок Jet 130 см</t>
  </si>
  <si>
    <t>L 65 P 1,6 H 32</t>
  </si>
  <si>
    <t>116.414</t>
  </si>
  <si>
    <t xml:space="preserve">Корпус полки Jet 140 см </t>
  </si>
  <si>
    <t>L 140 P 33 H 68</t>
  </si>
  <si>
    <t>116.424</t>
  </si>
  <si>
    <t>Доп. экран для  надстроек Jet 140 см</t>
  </si>
  <si>
    <t>116.594</t>
  </si>
  <si>
    <t>Дверь-купе для надстроек/полок Jet 140 см</t>
  </si>
  <si>
    <t>L 70 P 1,6 H 32</t>
  </si>
  <si>
    <t>116.415</t>
  </si>
  <si>
    <t xml:space="preserve">Корпус полки Jet 150 см </t>
  </si>
  <si>
    <t>L 150 P 33 H 68</t>
  </si>
  <si>
    <t>116.425</t>
  </si>
  <si>
    <t>Доп. экран для  надстроек Jet 150 см</t>
  </si>
  <si>
    <t>116.595</t>
  </si>
  <si>
    <t>Дверь-купе для надстроек/полок Jet 150 см</t>
  </si>
  <si>
    <t>L 75 P 1,6 H 32</t>
  </si>
  <si>
    <t>116.416</t>
  </si>
  <si>
    <t xml:space="preserve">Корпус полки Jet 160 см </t>
  </si>
  <si>
    <t>L 160 P 33 H 68</t>
  </si>
  <si>
    <t>116.426</t>
  </si>
  <si>
    <t>Доп. экран для  надстроек Jet 160 см</t>
  </si>
  <si>
    <t>116.596</t>
  </si>
  <si>
    <t>Дверь-купе для надстроек/полок Jet 160 см</t>
  </si>
  <si>
    <t>L 80 P 1,6 H 32</t>
  </si>
  <si>
    <t>116.580</t>
  </si>
  <si>
    <t xml:space="preserve">Экран нижний для столов с H-обр. опорами 70 см </t>
  </si>
  <si>
    <t>L 53 H 40</t>
  </si>
  <si>
    <t>116.590</t>
  </si>
  <si>
    <t>Комплект кронштейнов для нижних экранов</t>
  </si>
  <si>
    <t>116.581</t>
  </si>
  <si>
    <t xml:space="preserve">Экран нижний для столов с H-обр. опорами 90 см </t>
  </si>
  <si>
    <t>116.582</t>
  </si>
  <si>
    <t xml:space="preserve">Экран нижний для столов с H-обр. опорами 120 см </t>
  </si>
  <si>
    <t>116.583</t>
  </si>
  <si>
    <t xml:space="preserve">Экран нижний для столов с H-обр. опорами 130 см </t>
  </si>
  <si>
    <t>116.584</t>
  </si>
  <si>
    <t xml:space="preserve">Экран нижний для столов с H-обр. опорами 140 см </t>
  </si>
  <si>
    <t>116.585</t>
  </si>
  <si>
    <t xml:space="preserve">Экран нижний для столов с H-обр. опорами 150 см </t>
  </si>
  <si>
    <t>116.586</t>
  </si>
  <si>
    <t xml:space="preserve">Экран нижний для столов с H-обр. опорами 160 см </t>
  </si>
  <si>
    <t>116.588</t>
  </si>
  <si>
    <t xml:space="preserve">Экран нижний для столов с H-обр. опорами 180 см </t>
  </si>
  <si>
    <t>116.402</t>
  </si>
  <si>
    <t>Комплект боковых стенок настенной полки Jet</t>
  </si>
  <si>
    <t>P 35 H 37</t>
  </si>
  <si>
    <t>116.470</t>
  </si>
  <si>
    <t>Полка настенная открытая Jet</t>
  </si>
  <si>
    <t>122.132</t>
  </si>
  <si>
    <t>Столешница прямоугольная конф. стола Jet  120 см</t>
  </si>
  <si>
    <t>116.908</t>
  </si>
  <si>
    <t>Комплект опор конф. столов 90 Jet</t>
  </si>
  <si>
    <t>L 70 H 72</t>
  </si>
  <si>
    <t>122.136</t>
  </si>
  <si>
    <t>Столешница прямоугольная конф. cтола Jet  160 см</t>
  </si>
  <si>
    <t>122.138</t>
  </si>
  <si>
    <t>Столешница прямоугольная конф. cтола Jet  180 см</t>
  </si>
  <si>
    <t>342.908</t>
  </si>
  <si>
    <t>Комплект H - образных опор для столов шир. 80 см</t>
  </si>
  <si>
    <t>122.404</t>
  </si>
  <si>
    <t>Столешница окончания конф.стола 900</t>
  </si>
  <si>
    <t>L 45 P 90</t>
  </si>
  <si>
    <t>122.606</t>
  </si>
  <si>
    <t>Комплект столешниц для прямого модуля 60 см</t>
  </si>
  <si>
    <t>L 60 P 60 H 2,2</t>
  </si>
  <si>
    <t>116.606</t>
  </si>
  <si>
    <t>Комплект фронтальных щитов для прямого модуля 60 см</t>
  </si>
  <si>
    <t>L 60 P 1,6 H 118</t>
  </si>
  <si>
    <t>122.624</t>
  </si>
  <si>
    <t>Комплект боковых стенок для  промежуточного модуля</t>
  </si>
  <si>
    <t>L 2,2 P 65 H 120</t>
  </si>
  <si>
    <t>122.608</t>
  </si>
  <si>
    <t>Комплект столешниц для прямого модуля 80 см</t>
  </si>
  <si>
    <t>L 80 P 60 H 2,2</t>
  </si>
  <si>
    <t>116.608</t>
  </si>
  <si>
    <t>Комплект фронтальных щитов для прямого модуля 80 см</t>
  </si>
  <si>
    <t>L 80 P 1,6 H 118</t>
  </si>
  <si>
    <t>122.612</t>
  </si>
  <si>
    <t>Комплект столешниц для прямого модуля 120 см</t>
  </si>
  <si>
    <t>116.612</t>
  </si>
  <si>
    <t>Комплект фронтальных щитов для прямого модуля 120 см</t>
  </si>
  <si>
    <t>122.613</t>
  </si>
  <si>
    <t>Комплект столешниц для прямого модуля 130 см</t>
  </si>
  <si>
    <t>116.613</t>
  </si>
  <si>
    <t>Комплект фронтальных щитов для прямого модуля 130 см</t>
  </si>
  <si>
    <t>122.614</t>
  </si>
  <si>
    <t>Комплект столешниц для прямого модуля 140 см</t>
  </si>
  <si>
    <t>116.614</t>
  </si>
  <si>
    <t>Комплект фронтальных щитов для прямого модуля 140 см</t>
  </si>
  <si>
    <t>122.615</t>
  </si>
  <si>
    <t>Комплект столешниц для прямого модуля 150 см</t>
  </si>
  <si>
    <t>116.615</t>
  </si>
  <si>
    <t>Комплект фронтальных щитов для прямого модуля 150 см</t>
  </si>
  <si>
    <t>122.616</t>
  </si>
  <si>
    <t>Комплект столешниц для прямого модуля 160 см</t>
  </si>
  <si>
    <t>116.616</t>
  </si>
  <si>
    <t>Комплект фронтальных щитов для прямого модуля 160 см</t>
  </si>
  <si>
    <t>122.640</t>
  </si>
  <si>
    <t>Комплект столешниц  для радиал. углового модуля  90°</t>
  </si>
  <si>
    <t>L 90 P 90 H 2,2</t>
  </si>
  <si>
    <t>116.640</t>
  </si>
  <si>
    <t>Комплект фронтальных щитов для радиального модуля</t>
  </si>
  <si>
    <t>L 142 P 16 H 118</t>
  </si>
  <si>
    <t>122.622</t>
  </si>
  <si>
    <t>Комплект боковых стенок для  финального правого модуля</t>
  </si>
  <si>
    <t>122.623</t>
  </si>
  <si>
    <t>Комплект боковых стенок для финального левого модуля</t>
  </si>
  <si>
    <t>122.621</t>
  </si>
  <si>
    <t>Комплект боковых стенок для одиночного модуля</t>
  </si>
  <si>
    <t>116.620</t>
  </si>
  <si>
    <t>Комплект фронтальных щитов для дополнит. модуля</t>
  </si>
  <si>
    <t>122.631</t>
  </si>
  <si>
    <t>Комплект столешниц для  дополнит. модуля</t>
  </si>
  <si>
    <t>L 116 P 36 H 2,2</t>
  </si>
  <si>
    <t>116.621</t>
  </si>
  <si>
    <t>122.632</t>
  </si>
  <si>
    <t>Комплект столешниц для дополнит. модуля</t>
  </si>
  <si>
    <t>115.424</t>
  </si>
  <si>
    <t>Корпус шкафа узкий высота 2 уровня</t>
  </si>
  <si>
    <t>L 36 P 36 H 81</t>
  </si>
  <si>
    <t>115.484</t>
  </si>
  <si>
    <t>Топ узкого шкафа   / глуб. 36</t>
  </si>
  <si>
    <t>L 36 P 36 H 2,2</t>
  </si>
  <si>
    <t>115.920</t>
  </si>
  <si>
    <t>Дверь глухая распашная высота 2 уровня правая</t>
  </si>
  <si>
    <t>115.921</t>
  </si>
  <si>
    <t>Дверь глухая распашная высота 2 уровня левая</t>
  </si>
  <si>
    <t>115.420</t>
  </si>
  <si>
    <t>Корпус шкафа бокового высота 2 уровня</t>
  </si>
  <si>
    <t>115.480</t>
  </si>
  <si>
    <t>Топ бокового  шкафа   / глуб. 36</t>
  </si>
  <si>
    <t>115.428</t>
  </si>
  <si>
    <t>Корпус шкафа широкий высота 2 уровня</t>
  </si>
  <si>
    <t>L 70 P 36 H 81</t>
  </si>
  <si>
    <t>115.488</t>
  </si>
  <si>
    <t>Топ широкого шкафа / глуб. 36</t>
  </si>
  <si>
    <t>L 70 P 36 H 2,2</t>
  </si>
  <si>
    <t>115.922</t>
  </si>
  <si>
    <t>Двери глухие распашные высота 2 уровня комплект</t>
  </si>
  <si>
    <t>104.922</t>
  </si>
  <si>
    <t>Двери стекл. распашные высота 2 уровня комплект</t>
  </si>
  <si>
    <t>L 69 P 0,4 H 69</t>
  </si>
  <si>
    <t>115.434</t>
  </si>
  <si>
    <t>Корпус шкафа узкий высота 3 уровня</t>
  </si>
  <si>
    <t>L 36 P 36 H 116</t>
  </si>
  <si>
    <t>115.930</t>
  </si>
  <si>
    <t>Дверь глухая распашная высота 3 уровня правая</t>
  </si>
  <si>
    <t>115.931</t>
  </si>
  <si>
    <t>Дверь глухая распашная высота 3 уровня левая</t>
  </si>
  <si>
    <t>104.931</t>
  </si>
  <si>
    <t>Дверь стекл. распашная высота 3 уровня правая/левая</t>
  </si>
  <si>
    <t>L 34 P 0,4 H 103</t>
  </si>
  <si>
    <t>115.430</t>
  </si>
  <si>
    <t>Корпус шкафа бокового  высота 3 уровня</t>
  </si>
  <si>
    <t>115.438</t>
  </si>
  <si>
    <t>Корпус шкафа широкий высота 3 уровня</t>
  </si>
  <si>
    <t>L 70 P 36 H 116</t>
  </si>
  <si>
    <t>115.932</t>
  </si>
  <si>
    <t>Двери глухие распашные высота 3 уровня комплект</t>
  </si>
  <si>
    <t>104.932</t>
  </si>
  <si>
    <t>Двери стекл. распашные высота 3 уровня комплект</t>
  </si>
  <si>
    <t>L 69 P 0,4 H 103</t>
  </si>
  <si>
    <t>115.454</t>
  </si>
  <si>
    <t>Корпус шкафа узкий высота 5 уровней</t>
  </si>
  <si>
    <t>L 36 P 36 H 186</t>
  </si>
  <si>
    <t>115.950</t>
  </si>
  <si>
    <t>Дверь глухая распашная высота 5 уровней правая</t>
  </si>
  <si>
    <t>L 34 P 1,6 H 173</t>
  </si>
  <si>
    <t>115.951</t>
  </si>
  <si>
    <t>Дверь глухая распашная высота 5 уровней левая</t>
  </si>
  <si>
    <t>104.921</t>
  </si>
  <si>
    <t>Дверь стекл. распашная высота 2 уровня правая/левая</t>
  </si>
  <si>
    <t>L 34 P 0,4 H 69</t>
  </si>
  <si>
    <t>115.450</t>
  </si>
  <si>
    <t>Корпус шкафа бокового высота 5 уровней</t>
  </si>
  <si>
    <t>115.458</t>
  </si>
  <si>
    <t>Корпус шкафа широкий высота 5 уровней</t>
  </si>
  <si>
    <t>L 70 P 36 H 186</t>
  </si>
  <si>
    <t>115.952</t>
  </si>
  <si>
    <t>Двери глухие распашные высота 5 уровней комплект</t>
  </si>
  <si>
    <t>L 69 P 1,6 H 173</t>
  </si>
  <si>
    <t>115.624</t>
  </si>
  <si>
    <t>L 36 P 54 H 81</t>
  </si>
  <si>
    <t>115.684</t>
  </si>
  <si>
    <t>Топ узкого шкафа   / глуб. 57</t>
  </si>
  <si>
    <t>L 36 P 57 H 2,2</t>
  </si>
  <si>
    <t>115.628</t>
  </si>
  <si>
    <t>L 70 P 54 H 81</t>
  </si>
  <si>
    <t>115.688</t>
  </si>
  <si>
    <t>Топ широкого шкафа / глуб. 57</t>
  </si>
  <si>
    <t>L 70 P 57 H 2,2</t>
  </si>
  <si>
    <t>115.654</t>
  </si>
  <si>
    <t>L 36 P 54 H 186</t>
  </si>
  <si>
    <t>115.658</t>
  </si>
  <si>
    <t>L 70 P 54 H 186</t>
  </si>
  <si>
    <t>115.457</t>
  </si>
  <si>
    <t>Корпус гардероба широкий высота 5 уровней</t>
  </si>
  <si>
    <t>115.653</t>
  </si>
  <si>
    <t>Корпус гардероба узкий высота 5 уровней</t>
  </si>
  <si>
    <t>115.657</t>
  </si>
  <si>
    <t>115.459</t>
  </si>
  <si>
    <t>Корпус комбин. шкафа широкий высота 5 уровней</t>
  </si>
  <si>
    <t>L 80 P 36 H 186</t>
  </si>
  <si>
    <t>115.489</t>
  </si>
  <si>
    <t>Топ комбинированного шкафа / глуб. 36</t>
  </si>
  <si>
    <t>L 80 P 36 H 2,2</t>
  </si>
  <si>
    <t>115.659</t>
  </si>
  <si>
    <t>L 80 P 54 H 186</t>
  </si>
  <si>
    <t>115.689</t>
  </si>
  <si>
    <t>Топ комбинированного шкафа / глуб. 57</t>
  </si>
  <si>
    <t>L 80 P 57 H 2,2</t>
  </si>
  <si>
    <t>ОРЕХ ЭККО</t>
  </si>
  <si>
    <t>EN</t>
  </si>
  <si>
    <t>WE</t>
  </si>
  <si>
    <t>ОРЕХ ЭККО + СЕРЫЙ</t>
  </si>
  <si>
    <t xml:space="preserve"> </t>
  </si>
  <si>
    <t>EN10</t>
  </si>
  <si>
    <t>WE10</t>
  </si>
  <si>
    <t>ДУБ ВЕНГЕ</t>
  </si>
  <si>
    <t>Могут быть использованы для разделительных экранов (помимо основных цветов)</t>
  </si>
  <si>
    <t>ДИЛЕРСКАЯ ЦЕНА (вкл. НДС)</t>
  </si>
  <si>
    <r>
      <t xml:space="preserve">Дилерский прайс-лист на коллекцию мебели </t>
    </r>
    <r>
      <rPr>
        <sz val="12"/>
        <color rgb="FFD5527B"/>
        <rFont val="Arial"/>
        <family val="2"/>
        <charset val="204"/>
      </rPr>
      <t>Jet™│office</t>
    </r>
    <r>
      <rPr>
        <sz val="12"/>
        <color theme="1"/>
        <rFont val="Arial"/>
        <family val="2"/>
        <charset val="204"/>
      </rPr>
      <t xml:space="preserve"> состоит из 2 разделов: 
</t>
    </r>
    <r>
      <rPr>
        <sz val="12"/>
        <color theme="1"/>
        <rFont val="Arial"/>
        <family val="2"/>
        <charset val="204"/>
      </rPr>
      <t xml:space="preserve">Сводная таблица со всеми данными (лист </t>
    </r>
    <r>
      <rPr>
        <sz val="12"/>
        <color rgb="FF7030A0"/>
        <rFont val="Arial"/>
        <family val="2"/>
        <charset val="204"/>
      </rPr>
      <t>Tab)</t>
    </r>
    <r>
      <rPr>
        <sz val="12"/>
        <color theme="1"/>
        <rFont val="Arial"/>
        <family val="2"/>
        <charset val="204"/>
      </rPr>
      <t xml:space="preserve"> — для дилера.
</t>
    </r>
    <r>
      <rPr>
        <sz val="12"/>
        <color theme="1"/>
        <rFont val="Arial"/>
        <family val="2"/>
        <charset val="204"/>
      </rPr>
      <t xml:space="preserve">Готовый графический розничный прайс-лист, включающий описание мебели (лист </t>
    </r>
    <r>
      <rPr>
        <sz val="12"/>
        <color rgb="FF7030A0"/>
        <rFont val="Arial"/>
        <family val="2"/>
        <charset val="204"/>
      </rPr>
      <t>Info</t>
    </r>
    <r>
      <rPr>
        <sz val="12"/>
        <color theme="1"/>
        <rFont val="Arial"/>
        <family val="2"/>
        <charset val="204"/>
      </rPr>
      <t xml:space="preserve">), спецификацию на все изделия с ценами (лист </t>
    </r>
    <r>
      <rPr>
        <sz val="12"/>
        <color rgb="FF7030A0"/>
        <rFont val="Arial"/>
        <family val="2"/>
        <charset val="204"/>
      </rPr>
      <t>Specif</t>
    </r>
    <r>
      <rPr>
        <sz val="12"/>
        <color theme="1"/>
        <rFont val="Arial"/>
        <family val="2"/>
        <charset val="204"/>
      </rPr>
      <t xml:space="preserve">) и примеры компоновок с ценами (лист </t>
    </r>
    <r>
      <rPr>
        <sz val="12"/>
        <color rgb="FF7030A0"/>
        <rFont val="Arial"/>
        <family val="2"/>
        <charset val="204"/>
      </rPr>
      <t>Comp</t>
    </r>
    <r>
      <rPr>
        <sz val="12"/>
        <color theme="1"/>
        <rFont val="Arial"/>
        <family val="2"/>
        <charset val="204"/>
      </rPr>
      <t xml:space="preserve">)
</t>
    </r>
    <r>
      <rPr>
        <sz val="12"/>
        <color theme="1"/>
        <rFont val="Arial"/>
        <family val="2"/>
        <charset val="204"/>
      </rPr>
      <t xml:space="preserve">Все цены из таблицы на листе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автоматически попадают в розничный графический прайс-лист (листы </t>
    </r>
    <r>
      <rPr>
        <sz val="12"/>
        <color rgb="FF7030A0"/>
        <rFont val="Arial"/>
        <family val="2"/>
        <charset val="204"/>
      </rPr>
      <t>Specif</t>
    </r>
    <r>
      <rPr>
        <sz val="12"/>
        <color theme="1"/>
        <rFont val="Arial"/>
        <family val="2"/>
        <charset val="204"/>
      </rPr>
      <t xml:space="preserve"> и </t>
    </r>
    <r>
      <rPr>
        <sz val="12"/>
        <color rgb="FF7030A0"/>
        <rFont val="Arial"/>
        <family val="2"/>
        <charset val="204"/>
      </rPr>
      <t>Comp</t>
    </r>
    <r>
      <rPr>
        <sz val="12"/>
        <color theme="1"/>
        <rFont val="Arial"/>
        <family val="2"/>
        <charset val="204"/>
      </rPr>
      <t xml:space="preserve">).
</t>
    </r>
    <r>
      <rPr>
        <sz val="12"/>
        <color theme="1"/>
        <rFont val="Arial"/>
        <family val="2"/>
        <charset val="204"/>
      </rPr>
      <t xml:space="preserve">
</t>
    </r>
    <r>
      <rPr>
        <b/>
        <sz val="12"/>
        <color rgb="FF0070C0"/>
        <rFont val="Arial"/>
        <family val="2"/>
        <charset val="204"/>
      </rPr>
      <t xml:space="preserve"> Создание розничного прайс-листа для конечного покупателя в формате PDF или XPS</t>
    </r>
    <r>
      <rPr>
        <sz val="12"/>
        <color theme="1"/>
        <rFont val="Arial"/>
        <family val="2"/>
        <charset val="204"/>
      </rPr>
      <t xml:space="preserve">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Установить в прайс-листе ваши розничные цены и актуальные сроки поставки (см. п1 и п2). Скрыть листы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и </t>
    </r>
    <r>
      <rPr>
        <sz val="12"/>
        <color rgb="FF7030A0"/>
        <rFont val="Arial"/>
        <family val="2"/>
        <charset val="204"/>
      </rPr>
      <t>Help</t>
    </r>
    <r>
      <rPr>
        <sz val="12"/>
        <color theme="1"/>
        <rFont val="Arial"/>
        <family val="2"/>
        <charset val="204"/>
      </rPr>
      <t xml:space="preserve"> (правой кнопкой мыши на ярлыке листа). В этом случае они не попадут в создаваемый документ.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Настроить печать в файл PDF или  XPS, и выбрать в настройках печати флажок «печатать всю книгу».  На печать выйдет только содержимое листов  </t>
    </r>
    <r>
      <rPr>
        <sz val="12"/>
        <color rgb="FF7030A0"/>
        <rFont val="Arial"/>
        <family val="2"/>
        <charset val="204"/>
      </rPr>
      <t>Info</t>
    </r>
    <r>
      <rPr>
        <sz val="12"/>
        <color theme="1"/>
        <rFont val="Arial"/>
        <family val="2"/>
        <charset val="204"/>
      </rPr>
      <t xml:space="preserve">, </t>
    </r>
    <r>
      <rPr>
        <sz val="12"/>
        <color rgb="FF7030A0"/>
        <rFont val="Arial"/>
        <family val="2"/>
        <charset val="204"/>
      </rPr>
      <t>Specif</t>
    </r>
    <r>
      <rPr>
        <sz val="12"/>
        <color theme="1"/>
        <rFont val="Arial"/>
        <family val="2"/>
        <charset val="204"/>
      </rPr>
      <t xml:space="preserve"> и </t>
    </r>
    <r>
      <rPr>
        <sz val="12"/>
        <color rgb="FF7030A0"/>
        <rFont val="Arial"/>
        <family val="2"/>
        <charset val="204"/>
      </rPr>
      <t>Comp</t>
    </r>
    <r>
      <rPr>
        <sz val="12"/>
        <color theme="1"/>
        <rFont val="Arial"/>
        <family val="2"/>
        <charset val="204"/>
      </rPr>
      <t xml:space="preserve"> с графическим розничным прайс-листом и вашими розничными ценами, общий объем 27 страниц.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После завершения печати отобразить скрытые листы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и </t>
    </r>
    <r>
      <rPr>
        <sz val="12"/>
        <color rgb="FF7030A0"/>
        <rFont val="Arial"/>
        <family val="2"/>
        <charset val="204"/>
      </rPr>
      <t>Help</t>
    </r>
    <r>
      <rPr>
        <sz val="12"/>
        <color theme="1"/>
        <rFont val="Arial"/>
        <family val="2"/>
        <charset val="204"/>
      </rPr>
      <t xml:space="preserve"> (правой кнопкой мыши на ярлыке любого листа).
</t>
    </r>
    <r>
      <rPr>
        <b/>
        <sz val="12"/>
        <color rgb="FF0070C0"/>
        <rFont val="Arial"/>
        <family val="2"/>
        <charset val="204"/>
      </rPr>
      <t>Печать розничного прайс-листа для конечного покупателя</t>
    </r>
    <r>
      <rPr>
        <sz val="12"/>
        <color theme="1"/>
        <rFont val="Arial"/>
        <family val="2"/>
        <charset val="204"/>
      </rPr>
      <t xml:space="preserve">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Действовать как описано в  п.3,  выбрав вместо печати в файл PDF свой физический принтер. 
</t>
    </r>
  </si>
  <si>
    <r>
      <rPr>
        <b/>
        <sz val="12"/>
        <color rgb="FF0070C0"/>
        <rFont val="Arial"/>
        <family val="2"/>
        <charset val="204"/>
      </rPr>
      <t xml:space="preserve">Создание  графического розничного прайс-листа для конечного покупателя в формате  XLSX </t>
    </r>
    <r>
      <rPr>
        <sz val="12"/>
        <color theme="1"/>
        <rFont val="Arial"/>
        <family val="2"/>
        <charset val="204"/>
      </rPr>
      <t xml:space="preserve">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В большинстве случаев можно обходиться PDF-файлами, но иногда клиенту для своих внутренних нужд требуется удобный исходник для копирования названий  мебели и номеров артикулов, и в этом случае прайс-лист в EXELе будет полезен. Поэтому мы советуем освоить процедуру его создания, несмотря на ее некоторую сложность.  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Создать копию файла </t>
    </r>
    <r>
      <rPr>
        <sz val="12"/>
        <color rgb="FF00B050"/>
        <rFont val="Arial"/>
        <family val="2"/>
        <charset val="204"/>
      </rPr>
      <t>Price Jet.xlsx</t>
    </r>
    <r>
      <rPr>
        <sz val="12"/>
        <color theme="1"/>
        <rFont val="Arial"/>
        <family val="2"/>
        <charset val="204"/>
      </rPr>
      <t xml:space="preserve"> — </t>
    </r>
    <r>
      <rPr>
        <sz val="12"/>
        <color rgb="FF00B050"/>
        <rFont val="Arial"/>
        <family val="2"/>
        <charset val="204"/>
      </rPr>
      <t>Price Jet2.xlsx.</t>
    </r>
    <r>
      <rPr>
        <sz val="12"/>
        <color theme="1"/>
        <rFont val="Arial"/>
        <family val="2"/>
        <charset val="204"/>
      </rPr>
      <t xml:space="preserve"> Все дальнейшие манипуляции будут проводиться с этим файлом. В файле </t>
    </r>
    <r>
      <rPr>
        <sz val="12"/>
        <color rgb="FF00B050"/>
        <rFont val="Arial"/>
        <family val="2"/>
        <charset val="204"/>
      </rPr>
      <t xml:space="preserve">Price Jet2.xlsx </t>
    </r>
    <r>
      <rPr>
        <sz val="12"/>
        <rFont val="Arial"/>
        <family val="2"/>
        <charset val="204"/>
      </rPr>
      <t xml:space="preserve">установить ваши розничные цены и актуальные сроки поставки (см. п1 и п2), </t>
    </r>
    <r>
      <rPr>
        <sz val="12"/>
        <color theme="1"/>
        <rFont val="Arial"/>
        <family val="2"/>
        <charset val="204"/>
      </rPr>
      <t xml:space="preserve">снять защиту листа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и открыть на нем заголовки строк и столбцов (меню Вид).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Создать новую пустую книгу </t>
    </r>
    <r>
      <rPr>
        <sz val="12"/>
        <color rgb="FF00B050"/>
        <rFont val="Arial"/>
        <family val="2"/>
        <charset val="204"/>
      </rPr>
      <t xml:space="preserve">Temp.xlsx. </t>
    </r>
    <r>
      <rPr>
        <sz val="12"/>
        <color theme="1"/>
        <rFont val="Arial"/>
        <family val="2"/>
        <charset val="204"/>
      </rPr>
      <t xml:space="preserve">Скопировать лист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из </t>
    </r>
    <r>
      <rPr>
        <sz val="12"/>
        <color rgb="FF00B050"/>
        <rFont val="Arial"/>
        <family val="2"/>
        <charset val="204"/>
      </rPr>
      <t>Price Jet2.xlsx</t>
    </r>
    <r>
      <rPr>
        <sz val="12"/>
        <color theme="1"/>
        <rFont val="Arial"/>
        <family val="2"/>
        <charset val="204"/>
      </rPr>
      <t xml:space="preserve"> в книгу </t>
    </r>
    <r>
      <rPr>
        <sz val="12"/>
        <color rgb="FF00B050"/>
        <rFont val="Arial"/>
        <family val="2"/>
        <charset val="204"/>
      </rPr>
      <t>Temp.xlsx</t>
    </r>
    <r>
      <rPr>
        <sz val="12"/>
        <color theme="1"/>
        <rFont val="Arial"/>
        <family val="2"/>
        <charset val="204"/>
      </rPr>
      <t xml:space="preserve"> (кнопка выделения всего листа находится на пересечении заголовков строк и столбцов). Форматировать лист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в книге </t>
    </r>
    <r>
      <rPr>
        <sz val="12"/>
        <color rgb="FF00B050"/>
        <rFont val="Arial"/>
        <family val="2"/>
        <charset val="204"/>
      </rPr>
      <t xml:space="preserve">Temp.xlsx </t>
    </r>
    <r>
      <rPr>
        <sz val="12"/>
        <color theme="1"/>
        <rFont val="Arial"/>
        <family val="2"/>
        <charset val="204"/>
      </rPr>
      <t xml:space="preserve">(настраивать внешний вид и печать, изменять ширину ячеек, и.т.д.) не требуется  — достаточно чтобы в файлах </t>
    </r>
    <r>
      <rPr>
        <sz val="12"/>
        <color rgb="FF00B050"/>
        <rFont val="Arial"/>
        <family val="2"/>
        <charset val="204"/>
      </rPr>
      <t>Temp.xlsx</t>
    </r>
    <r>
      <rPr>
        <sz val="12"/>
        <color theme="1"/>
        <rFont val="Arial"/>
        <family val="2"/>
        <charset val="204"/>
      </rPr>
      <t xml:space="preserve"> и </t>
    </r>
    <r>
      <rPr>
        <sz val="12"/>
        <color rgb="FF00B050"/>
        <rFont val="Arial"/>
        <family val="2"/>
        <charset val="204"/>
      </rPr>
      <t>Price Jet2.xlsx</t>
    </r>
    <r>
      <rPr>
        <sz val="12"/>
        <color theme="1"/>
        <rFont val="Arial"/>
        <family val="2"/>
        <charset val="204"/>
      </rPr>
      <t xml:space="preserve"> совпадали названия  листов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и адреса всех ячеек на этих листах соответствовали друг другу. Сохранить файл </t>
    </r>
    <r>
      <rPr>
        <sz val="12"/>
        <color rgb="FF00B050"/>
        <rFont val="Arial"/>
        <family val="2"/>
        <charset val="204"/>
      </rPr>
      <t xml:space="preserve">Temp.xlsx </t>
    </r>
    <r>
      <rPr>
        <sz val="12"/>
        <rFont val="Arial"/>
        <family val="2"/>
        <charset val="204"/>
      </rPr>
      <t>в известную вам папку, чтобы легко находить его через проводник Windows.</t>
    </r>
    <r>
      <rPr>
        <sz val="12"/>
        <color rgb="FF00B050"/>
        <rFont val="Arial"/>
        <family val="2"/>
        <charset val="204"/>
      </rPr>
      <t xml:space="preserve">   </t>
    </r>
    <r>
      <rPr>
        <sz val="12"/>
        <color theme="1"/>
        <rFont val="Arial"/>
        <family val="2"/>
        <charset val="204"/>
      </rPr>
      <t xml:space="preserve">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В файле </t>
    </r>
    <r>
      <rPr>
        <sz val="12"/>
        <color rgb="FF00B050"/>
        <rFont val="Arial"/>
        <family val="2"/>
        <charset val="204"/>
      </rPr>
      <t>Price Jet2.xlsx</t>
    </r>
    <r>
      <rPr>
        <sz val="12"/>
        <color theme="1"/>
        <rFont val="Arial"/>
        <family val="2"/>
        <charset val="204"/>
      </rPr>
      <t xml:space="preserve"> снять защиту листа </t>
    </r>
    <r>
      <rPr>
        <sz val="12"/>
        <color rgb="FF7030A0"/>
        <rFont val="Arial"/>
        <family val="2"/>
        <charset val="204"/>
      </rPr>
      <t>Specif</t>
    </r>
    <r>
      <rPr>
        <sz val="12"/>
        <color theme="1"/>
        <rFont val="Arial"/>
        <family val="2"/>
        <charset val="204"/>
      </rPr>
      <t xml:space="preserve">, открыть строку формул (меню Вид) и нажать Ctrl+F. В появившемся окне выбрать вкладку «Заменить», в поле «Найти»  поставить значение  </t>
    </r>
    <r>
      <rPr>
        <sz val="12"/>
        <color rgb="FFFF0000"/>
        <rFont val="Arial"/>
        <family val="2"/>
        <charset val="204"/>
      </rPr>
      <t>Table!</t>
    </r>
    <r>
      <rPr>
        <sz val="12"/>
        <color theme="1"/>
        <rFont val="Arial"/>
        <family val="2"/>
        <charset val="204"/>
      </rPr>
      <t xml:space="preserve">, в поле «Заменить на» поставить значение </t>
    </r>
    <r>
      <rPr>
        <sz val="12"/>
        <color rgb="FFFF0000"/>
        <rFont val="Arial"/>
        <family val="2"/>
        <charset val="204"/>
      </rPr>
      <t>[Temp.xlsx]Table!</t>
    </r>
    <r>
      <rPr>
        <sz val="12"/>
        <color theme="1"/>
        <rFont val="Arial"/>
        <family val="2"/>
        <charset val="204"/>
      </rPr>
      <t xml:space="preserve"> и нажать кнопку «Заменить все». После выполнения этой операции все формулы в ячейках с ценами и артикулами на листе </t>
    </r>
    <r>
      <rPr>
        <sz val="12"/>
        <color rgb="FF7030A0"/>
        <rFont val="Arial"/>
        <family val="2"/>
        <charset val="204"/>
      </rPr>
      <t>Specif</t>
    </r>
    <r>
      <rPr>
        <sz val="12"/>
        <color theme="1"/>
        <rFont val="Arial"/>
        <family val="2"/>
        <charset val="204"/>
      </rPr>
      <t xml:space="preserve"> должны получить вид   </t>
    </r>
    <r>
      <rPr>
        <sz val="12"/>
        <color rgb="FFFF0000"/>
        <rFont val="Arial"/>
        <family val="2"/>
        <charset val="204"/>
      </rPr>
      <t>=[Temp.xlsx]Table!R---C---</t>
    </r>
    <r>
      <rPr>
        <sz val="12"/>
        <color theme="1"/>
        <rFont val="Arial"/>
        <family val="2"/>
        <charset val="204"/>
      </rPr>
      <t xml:space="preserve">. Повторить эту же операцию на листе </t>
    </r>
    <r>
      <rPr>
        <sz val="12"/>
        <color rgb="FF7030A0"/>
        <rFont val="Arial"/>
        <family val="2"/>
        <charset val="204"/>
      </rPr>
      <t>Comp</t>
    </r>
    <r>
      <rPr>
        <sz val="12"/>
        <color theme="1"/>
        <rFont val="Arial"/>
        <family val="2"/>
        <charset val="204"/>
      </rPr>
      <t xml:space="preserve">.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В файле </t>
    </r>
    <r>
      <rPr>
        <sz val="12"/>
        <color rgb="FF00B050"/>
        <rFont val="Arial"/>
        <family val="2"/>
        <charset val="204"/>
      </rPr>
      <t>Price Jet2.xlsx</t>
    </r>
    <r>
      <rPr>
        <sz val="12"/>
        <color theme="1"/>
        <rFont val="Arial"/>
        <family val="2"/>
        <charset val="204"/>
      </rPr>
      <t xml:space="preserve"> нажать кнопку «Изменить связи» (меню Данные). В диалоговом окне нажать кнопку «Обновить» и в открывшемся окне проводника указать файл </t>
    </r>
    <r>
      <rPr>
        <sz val="12"/>
        <color rgb="FF00B050"/>
        <rFont val="Arial"/>
        <family val="2"/>
        <charset val="204"/>
      </rPr>
      <t>Temp.xlsx.</t>
    </r>
    <r>
      <rPr>
        <sz val="12"/>
        <rFont val="Arial"/>
        <family val="2"/>
        <charset val="204"/>
      </rPr>
      <t xml:space="preserve"> После этого файл </t>
    </r>
    <r>
      <rPr>
        <sz val="12"/>
        <color rgb="FF00B050"/>
        <rFont val="Arial"/>
        <family val="2"/>
        <charset val="204"/>
      </rPr>
      <t>Temp.xlsx</t>
    </r>
    <r>
      <rPr>
        <sz val="12"/>
        <rFont val="Arial"/>
        <family val="2"/>
        <charset val="204"/>
      </rPr>
      <t xml:space="preserve"> дол</t>
    </r>
    <r>
      <rPr>
        <sz val="12"/>
        <color theme="1"/>
        <rFont val="Arial"/>
        <family val="2"/>
        <charset val="204"/>
      </rPr>
      <t xml:space="preserve">жен появиться в диалоговом окне «Изменение связей», где его надо выделить и нажать кнопку «Разорвать связь». После выполнения этой операции формулы для расчета цен на листах </t>
    </r>
    <r>
      <rPr>
        <sz val="12"/>
        <color rgb="FF7030A0"/>
        <rFont val="Arial"/>
        <family val="2"/>
        <charset val="204"/>
      </rPr>
      <t>Specif</t>
    </r>
    <r>
      <rPr>
        <sz val="12"/>
        <color theme="1"/>
        <rFont val="Arial"/>
        <family val="2"/>
        <charset val="204"/>
      </rPr>
      <t xml:space="preserve"> и </t>
    </r>
    <r>
      <rPr>
        <sz val="12"/>
        <color rgb="FF7030A0"/>
        <rFont val="Arial"/>
        <family val="2"/>
        <charset val="204"/>
      </rPr>
      <t>Comp</t>
    </r>
    <r>
      <rPr>
        <sz val="12"/>
        <color theme="1"/>
        <rFont val="Arial"/>
        <family val="2"/>
        <charset val="204"/>
      </rPr>
      <t xml:space="preserve"> необратимо заменятся на их текущие числовые значения. 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На листе</t>
    </r>
    <r>
      <rPr>
        <sz val="12"/>
        <color rgb="FF7030A0"/>
        <rFont val="Arial"/>
        <family val="2"/>
        <charset val="204"/>
      </rPr>
      <t xml:space="preserve"> Table </t>
    </r>
    <r>
      <rPr>
        <sz val="12"/>
        <color theme="1"/>
        <rFont val="Arial"/>
        <family val="2"/>
        <charset val="204"/>
      </rPr>
      <t xml:space="preserve">скопировать весь столбец № 12 и вставить обратно только значения (при помощи специальной вставки). Далее надо удалить на листе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 столбцы № 10 и № 11, и верхний раздел с полями для автоматической наценки, скрыть на всех листах строку формул и заголовки, поставить на все листы защиту. (если подробный графический прайс-лист не нужен, то можно выполнить только данную операцию на листе </t>
    </r>
    <r>
      <rPr>
        <sz val="12"/>
        <color rgb="FF7030A0"/>
        <rFont val="Arial"/>
        <family val="2"/>
        <charset val="204"/>
      </rPr>
      <t>Table</t>
    </r>
    <r>
      <rPr>
        <sz val="12"/>
        <color theme="1"/>
        <rFont val="Arial"/>
        <family val="2"/>
        <charset val="204"/>
      </rPr>
      <t xml:space="preserve">, а все остальные листы просто удалить)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Удалить файл </t>
    </r>
    <r>
      <rPr>
        <sz val="12"/>
        <color rgb="FF00B050"/>
        <rFont val="Arial"/>
        <family val="2"/>
        <charset val="204"/>
      </rPr>
      <t>Temp.xlsx</t>
    </r>
    <r>
      <rPr>
        <sz val="12"/>
        <color theme="1"/>
        <rFont val="Arial"/>
        <family val="2"/>
        <charset val="204"/>
      </rPr>
      <t xml:space="preserve">. В файле </t>
    </r>
    <r>
      <rPr>
        <sz val="12"/>
        <color rgb="FF00B050"/>
        <rFont val="Arial"/>
        <family val="2"/>
        <charset val="204"/>
      </rPr>
      <t>Price Jet2.xlsx</t>
    </r>
    <r>
      <rPr>
        <sz val="12"/>
        <color theme="1"/>
        <rFont val="Arial"/>
        <family val="2"/>
        <charset val="204"/>
      </rPr>
      <t xml:space="preserve">  удалить лист </t>
    </r>
    <r>
      <rPr>
        <sz val="12"/>
        <color rgb="FF7030A0"/>
        <rFont val="Arial"/>
        <family val="2"/>
        <charset val="204"/>
      </rPr>
      <t>Help.</t>
    </r>
    <r>
      <rPr>
        <sz val="12"/>
        <color theme="1"/>
        <rFont val="Arial"/>
        <family val="2"/>
        <charset val="204"/>
      </rPr>
      <t xml:space="preserve"> В таком виде файл </t>
    </r>
    <r>
      <rPr>
        <sz val="12"/>
        <color rgb="FF00B050"/>
        <rFont val="Arial"/>
        <family val="2"/>
        <charset val="204"/>
      </rPr>
      <t>Price Jet2.xlsx</t>
    </r>
    <r>
      <rPr>
        <sz val="12"/>
        <color theme="1"/>
        <rFont val="Arial"/>
        <family val="2"/>
        <charset val="204"/>
      </rPr>
      <t xml:space="preserve"> содержит только ваши актуальные розничные цены и не несет никакой внутренней дилерской информации, т.е. может быть отправлен конечному покупателю. </t>
    </r>
  </si>
  <si>
    <r>
      <t xml:space="preserve">
</t>
    </r>
    <r>
      <rPr>
        <b/>
        <sz val="12"/>
        <color rgb="FF0070C0"/>
        <rFont val="Arial"/>
        <family val="2"/>
        <charset val="204"/>
      </rPr>
      <t>Редактирование</t>
    </r>
    <r>
      <rPr>
        <sz val="12"/>
        <color theme="1"/>
        <rFont val="Arial"/>
        <family val="2"/>
        <charset val="204"/>
      </rPr>
      <t xml:space="preserve">
</t>
    </r>
    <r>
      <rPr>
        <sz val="12"/>
        <color rgb="FFD5527B"/>
        <rFont val="Arial"/>
        <family val="2"/>
        <charset val="204"/>
      </rPr>
      <t>●</t>
    </r>
    <r>
      <rPr>
        <sz val="12"/>
        <color theme="1"/>
        <rFont val="Arial"/>
        <family val="2"/>
        <charset val="204"/>
      </rPr>
      <t xml:space="preserve"> Прайс-лист </t>
    </r>
    <r>
      <rPr>
        <sz val="12"/>
        <color rgb="FFD5527B"/>
        <rFont val="Arial"/>
        <family val="2"/>
        <charset val="204"/>
      </rPr>
      <t>Jet™│office</t>
    </r>
    <r>
      <rPr>
        <sz val="12"/>
        <color theme="1"/>
        <rFont val="Arial"/>
        <family val="2"/>
        <charset val="204"/>
      </rPr>
      <t xml:space="preserve"> полностью доступен для редактирования, для этого необходимо просто снять защиту с каждого листа. Вверху и внизу каждой страницы оставлены довольно большие поля, в которые вы можете добавлять  любую информацию, в том числе разместить там свои логотипы и указать адреса. Так же вы можете редактировать текстовое описание и все остальные данные. 
</t>
    </r>
    <r>
      <rPr>
        <b/>
        <i/>
        <sz val="12"/>
        <color theme="1"/>
        <rFont val="Arial"/>
        <family val="2"/>
        <charset val="204"/>
      </rPr>
      <t xml:space="preserve">
</t>
    </r>
    <r>
      <rPr>
        <b/>
        <i/>
        <sz val="12"/>
        <color rgb="FFFF0000"/>
        <rFont val="Arial"/>
        <family val="2"/>
        <charset val="204"/>
      </rPr>
      <t>По всем возникающим вопросам обращайтесь в компанию Сто Столов тел. 8(812)313-2112</t>
    </r>
  </si>
  <si>
    <t>C18.2801</t>
  </si>
  <si>
    <t>C18.2802</t>
  </si>
  <si>
    <t xml:space="preserve"> C18.3801</t>
  </si>
  <si>
    <t xml:space="preserve"> C18.3802</t>
  </si>
  <si>
    <t>Шкаф широкий 3 уровня глухие двери 2 уровня</t>
  </si>
  <si>
    <t xml:space="preserve"> C18.3803</t>
  </si>
  <si>
    <t xml:space="preserve"> C18.3813</t>
  </si>
  <si>
    <t xml:space="preserve"> C18.3804</t>
  </si>
  <si>
    <t>Шкаф закрытый 3 уровня 700*360*1150, двери 2 уровня + 1 уровень</t>
  </si>
  <si>
    <t>C18.3805</t>
  </si>
  <si>
    <t>Шкаф закрытый 3 уровня  двери 1 уровень</t>
  </si>
  <si>
    <t>0.052</t>
  </si>
  <si>
    <t>C18.4801</t>
  </si>
  <si>
    <t>Шкаф открытый 4 уровня</t>
  </si>
  <si>
    <t>C18.4802</t>
  </si>
  <si>
    <t>Шкаф закрытый 4 уровня  двери 2 уровня</t>
  </si>
  <si>
    <t>C18.4804</t>
  </si>
  <si>
    <t xml:space="preserve"> Шкаф закрытый 4 уровня  двери 2 уровня + 2 уровня</t>
  </si>
  <si>
    <t>C18.4806</t>
  </si>
  <si>
    <t>Шкаф закрытый 4 уровня двери 4 уровня</t>
  </si>
  <si>
    <t>C18.5801</t>
  </si>
  <si>
    <t>C18.5802</t>
  </si>
  <si>
    <t>Шкаф закрытый 5 уровней  двери 2 уровня</t>
  </si>
  <si>
    <t>C18.5803</t>
  </si>
  <si>
    <t>Шкаф закрытый 5 уровней двери 3 уровня</t>
  </si>
  <si>
    <t>C18.5804</t>
  </si>
  <si>
    <t>Шкаф закрытый 5 уровней двери 2 уровня + 2 уровня</t>
  </si>
  <si>
    <t>C18.5805</t>
  </si>
  <si>
    <t>Шкаф закрытый 5 уровней двери 2 уровня + 3 уровня</t>
  </si>
  <si>
    <t>C18.5815</t>
  </si>
  <si>
    <t>Шкаф закрытый 5 уровней  двери 2 уровня + стеклянные 3 уровня</t>
  </si>
  <si>
    <t>C18.5806</t>
  </si>
  <si>
    <t>Шкаф закрытый 5 уровней двери 5 уровней</t>
  </si>
  <si>
    <t>C18.5807</t>
  </si>
  <si>
    <t>Шкаф закрытый 5 уровней двери 2 уровня + 1 уровень</t>
  </si>
  <si>
    <t>C18.5808</t>
  </si>
  <si>
    <t>Шкаф закрытый 5 уровней двери 2 уровня + 2 уровня + 1 уровень</t>
  </si>
  <si>
    <t>C18.5813</t>
  </si>
  <si>
    <t>Шкаф закрытый 5 уровней стеклянные двери 3 уровня</t>
  </si>
  <si>
    <t>C18.4816</t>
  </si>
  <si>
    <t>Гардероб 4 уровня  двери 4 уровня</t>
  </si>
  <si>
    <t>C18.5816</t>
  </si>
  <si>
    <t>Гардероб 5 уровней двери 5 уровней</t>
  </si>
  <si>
    <t>C18.5857</t>
  </si>
  <si>
    <t>Гардероб глубокий 5 уровней двери 5 уровней</t>
  </si>
  <si>
    <t>C18.1801</t>
  </si>
  <si>
    <t>Антресоль 1 уровень открытая</t>
  </si>
  <si>
    <t>C18.1802</t>
  </si>
  <si>
    <t>Антресоль 1 уровень закрытая</t>
  </si>
  <si>
    <t>C18.1902</t>
  </si>
  <si>
    <t>Антресоль глубокая 1 уровень закрытая</t>
  </si>
  <si>
    <t>C18.0182</t>
  </si>
  <si>
    <t>Комплект дверей 1 уровень</t>
  </si>
  <si>
    <t>C18.0282</t>
  </si>
  <si>
    <t>Комплект дверей 2 уровня</t>
  </si>
  <si>
    <t>C18.0382</t>
  </si>
  <si>
    <t>Комплект дверей 3 уровня</t>
  </si>
  <si>
    <t>C18.0482</t>
  </si>
  <si>
    <t>Комплект дверей 4 уровня</t>
  </si>
  <si>
    <t>C18.0582</t>
  </si>
  <si>
    <t>Комплект дверей 5 уровней</t>
  </si>
  <si>
    <t>C18.0384</t>
  </si>
  <si>
    <t>Комплект стеклянных дверей 3 уровня в упаковке из ЛДСП</t>
  </si>
  <si>
    <t>Хранение / Шкафы типоразмера  700*360 из ЛДСП толщиной 16 мм, задний полик накладной</t>
  </si>
  <si>
    <t xml:space="preserve">       Шкафы  2 уровня широкие (глуб. 36 см)</t>
  </si>
  <si>
    <t xml:space="preserve">       Шкафы 3 уровня широкие (глуб. 36 см)</t>
  </si>
  <si>
    <t xml:space="preserve">        Шкафы  4 уровня  широкие (глуб. 36 см)</t>
  </si>
  <si>
    <t xml:space="preserve">        Шкафы 5 уровней широкие (глуб. 36 см)</t>
  </si>
  <si>
    <t xml:space="preserve">        Гардеробы  4 и 5 уровней</t>
  </si>
  <si>
    <t xml:space="preserve">        Антресоли</t>
  </si>
  <si>
    <t xml:space="preserve">         Комплекты дверей</t>
  </si>
  <si>
    <t>C19.2401</t>
  </si>
  <si>
    <t>400*400*800</t>
  </si>
  <si>
    <t>C19.2402</t>
  </si>
  <si>
    <t>C19.2403</t>
  </si>
  <si>
    <t>C19.2420</t>
  </si>
  <si>
    <t>800*400*800</t>
  </si>
  <si>
    <t>C19.2801</t>
  </si>
  <si>
    <t>C19.2802</t>
  </si>
  <si>
    <t>C19.2812</t>
  </si>
  <si>
    <t>Шкафы 2 уровня узкие (глуб. 40 см)</t>
  </si>
  <si>
    <t>Шкафы  2 уровня широкие (глуб. 40 см)</t>
  </si>
  <si>
    <t>Шкафы 3 уровня узкие (глуб. 40 см)</t>
  </si>
  <si>
    <t>C19.3401</t>
  </si>
  <si>
    <t>C19.3402</t>
  </si>
  <si>
    <t>C19.3403</t>
  </si>
  <si>
    <t>C19.3412</t>
  </si>
  <si>
    <t>C19.3420</t>
  </si>
  <si>
    <t>400*400*1200</t>
  </si>
  <si>
    <t>Шкафы 3 уровня широкие (глуб. 40 см)</t>
  </si>
  <si>
    <t xml:space="preserve"> C19.3801</t>
  </si>
  <si>
    <t xml:space="preserve"> C19.3802</t>
  </si>
  <si>
    <t xml:space="preserve"> C19.3812</t>
  </si>
  <si>
    <t>800*400*1200</t>
  </si>
  <si>
    <t>400*400*1950</t>
  </si>
  <si>
    <t>C19.5401</t>
  </si>
  <si>
    <t>C19.5402</t>
  </si>
  <si>
    <t>C19.5403</t>
  </si>
  <si>
    <t>C19.5404</t>
  </si>
  <si>
    <t>C19.5405</t>
  </si>
  <si>
    <t>C19.5412</t>
  </si>
  <si>
    <t>C19.5413</t>
  </si>
  <si>
    <t>C19.5414</t>
  </si>
  <si>
    <t>C19.5415</t>
  </si>
  <si>
    <t>C19.5420</t>
  </si>
  <si>
    <t>Шкафы 5 уровней узкие (глуб. 40 см)</t>
  </si>
  <si>
    <t>Шкафы 5 уровней широкие (глуб. 40 см)</t>
  </si>
  <si>
    <t>C19.5801</t>
  </si>
  <si>
    <t>C19.5802</t>
  </si>
  <si>
    <t>C19.5812</t>
  </si>
  <si>
    <t>C19.5814</t>
  </si>
  <si>
    <t>C19.5804</t>
  </si>
  <si>
    <t>800*400*1950</t>
  </si>
  <si>
    <t>C19.2503</t>
  </si>
  <si>
    <t>C19.2901</t>
  </si>
  <si>
    <t>C19.2902</t>
  </si>
  <si>
    <t>C19.5505</t>
  </si>
  <si>
    <t>C19.5904</t>
  </si>
  <si>
    <t>C19.5914</t>
  </si>
  <si>
    <t>C19.6804</t>
  </si>
  <si>
    <t>C19.6505</t>
  </si>
  <si>
    <t>C19.6904</t>
  </si>
  <si>
    <t>Гардероб широкий  5 уровней / 40 см</t>
  </si>
  <si>
    <t>C19.7804</t>
  </si>
  <si>
    <t>C19.7904</t>
  </si>
  <si>
    <t>700*360*790</t>
  </si>
  <si>
    <t>700*360*1150</t>
  </si>
  <si>
    <t>700*360*1510</t>
  </si>
  <si>
    <t>700*360*1880</t>
  </si>
  <si>
    <t>700*550*1510</t>
  </si>
  <si>
    <t>700*360*380</t>
  </si>
  <si>
    <t>700*550*380</t>
  </si>
  <si>
    <t>цена по запросу</t>
  </si>
  <si>
    <t>Стол прямоугольный  на панельном каркасе шир.70 см глуб. 60 см.</t>
  </si>
  <si>
    <t>700*600*750</t>
  </si>
  <si>
    <t>Стол прямоугольный  на панельном каркасе шир.90 см глуб. 60 см.</t>
  </si>
  <si>
    <t>900*600*750</t>
  </si>
  <si>
    <t>Стол прямоугольный  на панельном каркасе шир.120 см глуб. 60 см.</t>
  </si>
  <si>
    <t>1200*600*750</t>
  </si>
  <si>
    <t>Стол прямоугольный  на панельном каркасе шир.130 см глуб. 60 см.</t>
  </si>
  <si>
    <t>1300*600*750</t>
  </si>
  <si>
    <t>Стол прямоугольный  на панельном каркасе шир.140 см глуб. 60 см.</t>
  </si>
  <si>
    <t>1400*600*750</t>
  </si>
  <si>
    <t>Стол прямоугольный  на панельном каркасе шир.150 см глуб. 60 см.</t>
  </si>
  <si>
    <t>1500*600*750</t>
  </si>
  <si>
    <t>Стол прямоугольный  на панельном каркасе шир.160 см глуб. 60 см.</t>
  </si>
  <si>
    <t>1600*600*750</t>
  </si>
  <si>
    <t>Стол прямоугольный  на  L-образных опорах шир.90 см глуб. 60 см.</t>
  </si>
  <si>
    <t>Стол прямоугольный  на  L-образных опорах шир.120 см глуб. 60 см.</t>
  </si>
  <si>
    <t>Стол прямоугольный  на  L-образных опорах шир.130 см глуб. 60 см.</t>
  </si>
  <si>
    <t>Стол прямоугольный  на  L-образных опорах шир.140 см глуб. 60 см.</t>
  </si>
  <si>
    <t>Стол прямоугольный  на  L-образных опорах шир.150 см глуб. 60 см.</t>
  </si>
  <si>
    <t>Стол прямоугольный  на  L-образных опорах шир.160 см глуб. 60 см.</t>
  </si>
  <si>
    <t>Стол прямоугольный  на  Н-образных опорах шир.90 см глуб. 60 см.</t>
  </si>
  <si>
    <t>Стол прямоугольный  на  Н-образных опорах шир.120 см глуб. 60 см.</t>
  </si>
  <si>
    <t>Стол прямоугольный  на  Н-образных опорах шир.130 см глуб. 60 см.</t>
  </si>
  <si>
    <t>Стол прямоугольный  на  Н-образных опорах шир.140 см глуб. 60 см.</t>
  </si>
  <si>
    <t>Стол прямоугольный  на  Н-образных опорах шир.150 см глуб. 60 см.</t>
  </si>
  <si>
    <t>Стол прямоугольный  на  Н-образных опорах шир.160 см глуб. 60 см.</t>
  </si>
  <si>
    <t>Стол прямоугольный  на  L-образных опорах шир.70 см глуб. 60 см.</t>
  </si>
  <si>
    <t>Стол прямоугольный  на  Н-образных опорах шир.70 см глуб. 60 см.</t>
  </si>
  <si>
    <t>71 см.</t>
  </si>
  <si>
    <t>72 см.</t>
  </si>
  <si>
    <t>73 см.</t>
  </si>
  <si>
    <t>75 см.</t>
  </si>
  <si>
    <t>76 см.</t>
  </si>
  <si>
    <t>77 см.</t>
  </si>
  <si>
    <t>79 см.</t>
  </si>
  <si>
    <t>80 см.</t>
  </si>
  <si>
    <t>81 см.</t>
  </si>
  <si>
    <t>83 см.</t>
  </si>
  <si>
    <t>84 см.</t>
  </si>
  <si>
    <t>85 см.</t>
  </si>
  <si>
    <t>87 см.</t>
  </si>
  <si>
    <t>88 см.</t>
  </si>
  <si>
    <t>89 см.</t>
  </si>
  <si>
    <t>91 см.</t>
  </si>
  <si>
    <t>92 см.</t>
  </si>
  <si>
    <t>93 см.</t>
  </si>
  <si>
    <t>Стол прямоугольный  на панельном каркасе шир.70 см глуб. 70 см.</t>
  </si>
  <si>
    <t>Стол прямоугольный  на панельном каркасе шир.90 см глуб. 70 см.</t>
  </si>
  <si>
    <t>Стол прямоугольный  на панельном каркасе шир.120 см глуб. 70 см.</t>
  </si>
  <si>
    <t>Стол прямоугольный  на панельном каркасе шир.130 см глуб. 70 см.</t>
  </si>
  <si>
    <t>Стол прямоугольный  на панельном каркасе шир.140 см глуб. 70 см.</t>
  </si>
  <si>
    <t>Стол прямоугольный  на панельном каркасе шир.150 см глуб. 70 см.</t>
  </si>
  <si>
    <t>Стол прямоугольный  на панельном каркасе шир.160 см глуб. 70 см.</t>
  </si>
  <si>
    <t>700*700*750</t>
  </si>
  <si>
    <t>900*700*750</t>
  </si>
  <si>
    <t>1200*700*750</t>
  </si>
  <si>
    <t>1300*700*750</t>
  </si>
  <si>
    <t>1400*700*750</t>
  </si>
  <si>
    <t>1500*700*750</t>
  </si>
  <si>
    <t>1600*700*750</t>
  </si>
  <si>
    <t>Столы прямоугольные глубиной 60 см на панельном каркасе</t>
  </si>
  <si>
    <t>Столы прямоугольные глубиной 60 см на каркасе с металл. L-образными опорами и нижней панелью</t>
  </si>
  <si>
    <t>Столы прямоугольные глубиной 60 см на металл. каркасе с H-образными опорами</t>
  </si>
  <si>
    <t>Столы прямоугольные глубиной 70 см на панельном каркасе</t>
  </si>
  <si>
    <t>Столы прямоугольные  глубиной 70 см на каркасе с металл. L-образными опорами и нижней панелью</t>
  </si>
  <si>
    <t>Стол прямоугольный  на  L-образных опорах шир.70 см глуб. 70 см.</t>
  </si>
  <si>
    <t>Стол прямоугольный  на  L-образных опорах шир.90 см глуб. 70 см.</t>
  </si>
  <si>
    <t>Стол прямоугольный  на  L-образных опорах шир.120 см глуб. 70 см.</t>
  </si>
  <si>
    <t>Стол прямоугольный  на  L-образных опорах шир.130 см глуб. 70 см.</t>
  </si>
  <si>
    <t>Стол прямоугольный  на  L-образных опорах шир.140 см глуб. 70 см.</t>
  </si>
  <si>
    <t>Стол прямоугольный  на  L-образных опорах шир.150 см глуб. 70 см.</t>
  </si>
  <si>
    <t>Стол прямоугольный  на  L-образных опорах шир.160 см глуб. 70 см.</t>
  </si>
  <si>
    <t>Столы прямоугольные глубиной 70 см на металл. каркасе с H-образными опорами</t>
  </si>
  <si>
    <t>Стол прямоугольный  на Н-образных опорах шир.70 см глуб. 70 см.</t>
  </si>
  <si>
    <t>Стол прямоугольный  на  Н-образных опорах шир.90 см глуб. 70 см.</t>
  </si>
  <si>
    <t>Стол прямоугольный  на Н-образных опорах шир.120 см глуб. 70 см.</t>
  </si>
  <si>
    <t>Стол прямоугольный  на  Н-образных опорах шир.130 см глуб. 70 см.</t>
  </si>
  <si>
    <t>Стол прямоугольный  на  Н-образных опорах шир.140 см глуб. 70 см.</t>
  </si>
  <si>
    <t>Стол прямоугольный  на  Н-образных опорах шир.150 см глуб. 70 см.</t>
  </si>
  <si>
    <t>Стол прямоугольный  на  Н-образных опорах шир.160 см глуб. 70 см.</t>
  </si>
  <si>
    <t>Столы прямоугольные глубиной 80 см на панельном каркасе</t>
  </si>
  <si>
    <t>Столы прямоугольные глубиной 80 см на каркасе с металл. L-образными опорами и нижней панелью</t>
  </si>
  <si>
    <t>Столы прямоугольные глубиной 80 см на металл. каркасе с H-образными опорами</t>
  </si>
  <si>
    <t>Стол прямоугольный  на панельном каркасе шир.70 см глуб. 80 см.</t>
  </si>
  <si>
    <t>Стол прямоугольный  на панельном каркасе шир.90 см глуб. 80 см.</t>
  </si>
  <si>
    <t>Стол прямоугольный  на панельном каркасе шир.120 см глуб. 80 см.</t>
  </si>
  <si>
    <t>Стол прямоугольный  на панельном каркасе шир.130 см глуб. 80 см.</t>
  </si>
  <si>
    <t>Стол прямоугольный  на панельном каркасе шир.140 см глуб. 80 см.</t>
  </si>
  <si>
    <t>Стол прямоугольный  на панельном каркасе шир.150 см глуб. 80 см.</t>
  </si>
  <si>
    <t>Стол прямоугольный  на панельном каркасе шир.160 см глуб. 80 см.</t>
  </si>
  <si>
    <t>Стол прямоугольный  на панельном каркасе шир.180 см глуб. 80 см.</t>
  </si>
  <si>
    <t>700*800*750</t>
  </si>
  <si>
    <t>900*800*750</t>
  </si>
  <si>
    <t>1200*800*750</t>
  </si>
  <si>
    <t>1300*800*750</t>
  </si>
  <si>
    <t>1400*800*750</t>
  </si>
  <si>
    <t>1500*800*750</t>
  </si>
  <si>
    <t>1600*800*750</t>
  </si>
  <si>
    <t>1800*800*750</t>
  </si>
  <si>
    <t>Стол прямоугольный  на  L-образных опорах шир.70 см глуб. 80 см.</t>
  </si>
  <si>
    <t>Стол прямоугольный  на  L-образных опорах шир.90 см глуб. 80 см.</t>
  </si>
  <si>
    <t>Стол прямоугольный  на  L-образных опорах шир.120 см глуб. 80 см.</t>
  </si>
  <si>
    <t>Стол прямоугольный  на  L-образных опорах шир.130 см глуб. 80 см.</t>
  </si>
  <si>
    <t>Стол прямоугольный  на  L-образных опорах шир.140 см глуб. 80 см.</t>
  </si>
  <si>
    <t>Стол прямоугольный  на  L-образных опорах шир.150 см глуб. 80 см.</t>
  </si>
  <si>
    <t>Стол прямоугольный  на  L-образных опорах шир.160 см глуб. 80 см.</t>
  </si>
  <si>
    <t>Стол прямоугольный  на  L-образных опорах шир.180 см глуб. 80 см.</t>
  </si>
  <si>
    <t>Стол прямоугольный  на  Н-образных опорах шир.70 см глуб. 80 см.</t>
  </si>
  <si>
    <t>Стол прямоугольный  на  Н-образных опорах шир.90 см глуб. 80 см.</t>
  </si>
  <si>
    <t>Стол прямоугольный  на  Н-образных опорах шир.120 см глуб. 80 см.</t>
  </si>
  <si>
    <t>Стол прямоугольный  на  Н-образных опорах шир.130 см глуб. 80 см.</t>
  </si>
  <si>
    <t>Стол прямоугольный  на  Н-образных опорах шир.140 см глуб. 80 см.</t>
  </si>
  <si>
    <t>Стол прямоугольный  на  Н-образных опорах шир.150 см глуб. 80 см.</t>
  </si>
  <si>
    <t>Стол прямоугольный  на  Н-образных опорах шир.160 см глуб. 80 см.</t>
  </si>
  <si>
    <t>Стол прямоугольный  на  Н-образных опорах шир.180 см глуб. 80 см.</t>
  </si>
  <si>
    <t>1200*900*750</t>
  </si>
  <si>
    <t>1200*900*751</t>
  </si>
  <si>
    <t>1200*900*752</t>
  </si>
  <si>
    <t>1200*900*753</t>
  </si>
  <si>
    <t>1200*900*754</t>
  </si>
  <si>
    <t>1200*900*755</t>
  </si>
  <si>
    <t>1200*900*756</t>
  </si>
  <si>
    <t>1200*900*757</t>
  </si>
  <si>
    <t>1200*900*759</t>
  </si>
  <si>
    <t>1200*900*760</t>
  </si>
  <si>
    <t>1200*900*761</t>
  </si>
  <si>
    <t>1200*900*763</t>
  </si>
  <si>
    <t>1200*900*764</t>
  </si>
  <si>
    <t>1200*900*765</t>
  </si>
  <si>
    <t>1200*900*767</t>
  </si>
  <si>
    <t>1200*900*768</t>
  </si>
  <si>
    <t>1200*900*769</t>
  </si>
  <si>
    <t>1200*900*771</t>
  </si>
  <si>
    <t>1200*900*772</t>
  </si>
  <si>
    <t>1200*900*773</t>
  </si>
  <si>
    <t>1200*900*775</t>
  </si>
  <si>
    <t>1200*900*776</t>
  </si>
  <si>
    <t>1200*900*777</t>
  </si>
  <si>
    <t>1200*900*779</t>
  </si>
  <si>
    <t>1200*900*780</t>
  </si>
  <si>
    <t>1200*900*781</t>
  </si>
  <si>
    <t>1200*900*783</t>
  </si>
  <si>
    <t>1200*900*784</t>
  </si>
  <si>
    <t>1200*900*785</t>
  </si>
  <si>
    <t>1300*900*758</t>
  </si>
  <si>
    <t>1300*900*762</t>
  </si>
  <si>
    <t>1400*900*766</t>
  </si>
  <si>
    <t>1400*900*770</t>
  </si>
  <si>
    <t>1500*900*774</t>
  </si>
  <si>
    <t>1500*900*778</t>
  </si>
  <si>
    <t>1600*900*782</t>
  </si>
  <si>
    <t>1600*900*786</t>
  </si>
  <si>
    <t>410*450*750</t>
  </si>
  <si>
    <t>410*450*751</t>
  </si>
  <si>
    <t>410*450*752</t>
  </si>
  <si>
    <t>410*450*753</t>
  </si>
  <si>
    <t>410*450*755</t>
  </si>
  <si>
    <t>410*450*756</t>
  </si>
  <si>
    <t>410*450*757</t>
  </si>
  <si>
    <t>410*450*759</t>
  </si>
  <si>
    <t>410*450*760</t>
  </si>
  <si>
    <t>410*450*761</t>
  </si>
  <si>
    <t>410*450*763</t>
  </si>
  <si>
    <t>410*450*764</t>
  </si>
  <si>
    <t>410*450*765</t>
  </si>
  <si>
    <t>410*450*767</t>
  </si>
  <si>
    <t>410*450*768</t>
  </si>
  <si>
    <t>410*450*769</t>
  </si>
  <si>
    <t>410*450*770</t>
  </si>
  <si>
    <t>410*450*772</t>
  </si>
  <si>
    <t>410*450*773</t>
  </si>
  <si>
    <t>410*450*774</t>
  </si>
  <si>
    <t>410*450*775</t>
  </si>
  <si>
    <t>410*450*777</t>
  </si>
  <si>
    <t>410*450*778</t>
  </si>
  <si>
    <t>410*450*779</t>
  </si>
  <si>
    <t>500*450*750</t>
  </si>
  <si>
    <t>600*450*750</t>
  </si>
  <si>
    <t>800*450*750</t>
  </si>
  <si>
    <t>1000*450*750</t>
  </si>
  <si>
    <t>410*600*750</t>
  </si>
  <si>
    <t>410*700*750</t>
  </si>
  <si>
    <t>410*800*750</t>
  </si>
  <si>
    <t>Тумба мобильная 3 ящика (с замком на верхнем ящике)</t>
  </si>
  <si>
    <t>410*450*600</t>
  </si>
  <si>
    <t>410*450*360</t>
  </si>
  <si>
    <t>700*570*660</t>
  </si>
  <si>
    <t>700*570*750</t>
  </si>
  <si>
    <t>300*600*750</t>
  </si>
  <si>
    <t>350*700*750</t>
  </si>
  <si>
    <t>400*800*750</t>
  </si>
  <si>
    <t>450*1240*750</t>
  </si>
  <si>
    <t>450*1340*750</t>
  </si>
  <si>
    <t>450*1440*750</t>
  </si>
  <si>
    <t>450*1540*750</t>
  </si>
  <si>
    <t>450*1640*750</t>
  </si>
  <si>
    <t>600*600*750</t>
  </si>
  <si>
    <t>600*700*750</t>
  </si>
  <si>
    <t>600*800*750</t>
  </si>
  <si>
    <t>800*800*750</t>
  </si>
  <si>
    <t>570*900*750</t>
  </si>
  <si>
    <t>700*1200*750</t>
  </si>
  <si>
    <t>500*500*120</t>
  </si>
  <si>
    <t>800*800*600</t>
  </si>
  <si>
    <t>1000*500*500</t>
  </si>
  <si>
    <t>700*16*400</t>
  </si>
  <si>
    <t>900*16*400</t>
  </si>
  <si>
    <t>1200*16*400</t>
  </si>
  <si>
    <t>1300*16*400</t>
  </si>
  <si>
    <t>1400*16*400</t>
  </si>
  <si>
    <t>1500*16*400</t>
  </si>
  <si>
    <t>1600*16*400</t>
  </si>
  <si>
    <t>1800*16*400</t>
  </si>
  <si>
    <t>1200*360*830</t>
  </si>
  <si>
    <t>1300*360*830</t>
  </si>
  <si>
    <t>1400*360*830</t>
  </si>
  <si>
    <t>1500*360*830</t>
  </si>
  <si>
    <t>1600*360*830</t>
  </si>
  <si>
    <t>1200*360*370</t>
  </si>
  <si>
    <t>1300*360*370</t>
  </si>
  <si>
    <t>1400*360*370</t>
  </si>
  <si>
    <t>1500*360*370</t>
  </si>
  <si>
    <t>1600*360*370</t>
  </si>
  <si>
    <t>700*330*690</t>
  </si>
  <si>
    <t>1600*900*750</t>
  </si>
  <si>
    <t>1800*900*750</t>
  </si>
  <si>
    <t>450*900*750</t>
  </si>
  <si>
    <t>600*600*1200</t>
  </si>
  <si>
    <t>800*600*1200</t>
  </si>
  <si>
    <t>1200*600*1200</t>
  </si>
  <si>
    <t>1300*600*1200</t>
  </si>
  <si>
    <t>1400*600*1200</t>
  </si>
  <si>
    <t>1500*600*1200</t>
  </si>
  <si>
    <t>1600*600*1200</t>
  </si>
  <si>
    <t>900*900*1200</t>
  </si>
  <si>
    <t>1120*800*1200</t>
  </si>
  <si>
    <t>Шкаф  боковой 2 уровня</t>
  </si>
  <si>
    <t>Хранение / Шкафы типоразмера 800/400*400 мм и 800/400*590 из ЛДСП толщиной 16 и 22 мм, задний полик в пазе</t>
  </si>
  <si>
    <t>Шкафы  2 уровня  (глуб. 59 см)</t>
  </si>
  <si>
    <t>400*590*800</t>
  </si>
  <si>
    <t>800*590*800</t>
  </si>
  <si>
    <t>Шкафы 5 уровней (глуб. 59 см)</t>
  </si>
  <si>
    <t>400*590*1950</t>
  </si>
  <si>
    <t>800*590*1950</t>
  </si>
  <si>
    <t>Гардероб узкий  5 уровней правый / 59 см</t>
  </si>
  <si>
    <t>Гардероб широкий  5 уровней / 59 см</t>
  </si>
  <si>
    <t>Комбин. шкаф-гардероб широкий  5 уровней / 59 см</t>
  </si>
  <si>
    <t>Надстройка настольная  140 см  с дверью -купе</t>
  </si>
  <si>
    <t>290*500*240</t>
  </si>
  <si>
    <t>680*400*120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</si>
</sst>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#,##0_р_."/>
    <numFmt numFmtId="166" formatCode="#,##0.00_р_."/>
    <numFmt numFmtId="167" formatCode="0.0"/>
  </numFmts>
  <fonts count="69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9"/>
      <color theme="9" tint="-0.249977111117893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9" tint="-0.249977111117893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7"/>
      <color theme="9" tint="-0.249977111117893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b/>
      <sz val="8.5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rgb="FFD5527B"/>
      <name val="Calibri"/>
      <family val="2"/>
      <charset val="204"/>
      <scheme val="minor"/>
    </font>
    <font>
      <sz val="11"/>
      <color theme="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8.5"/>
      <color theme="6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b/>
      <sz val="10"/>
      <color rgb="FFD5527B"/>
      <name val="Calibri"/>
      <family val="2"/>
      <charset val="204"/>
      <scheme val="minor"/>
    </font>
    <font>
      <sz val="14"/>
      <color rgb="FFD5527B"/>
      <name val="Calibri"/>
      <family val="2"/>
      <charset val="204"/>
      <scheme val="minor"/>
    </font>
    <font>
      <sz val="12"/>
      <color rgb="FFD5527B"/>
      <name val="Calibri"/>
      <family val="2"/>
      <charset val="204"/>
      <scheme val="minor"/>
    </font>
    <font>
      <b/>
      <sz val="9"/>
      <color rgb="FFD5527B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7.5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D5527B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color rgb="FFD5527B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8"/>
      <color theme="9" tint="-0.249977111117893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66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0"/>
      <color theme="9" tint="-0.24997711111789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7.5"/>
      <color theme="9" tint="-0.249977111117893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9" tint="-0.249977111117893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2"/>
      <color rgb="FFD5527B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12"/>
      <color rgb="FF00B050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rgb="FF7030A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sz val="12"/>
      <color rgb="FFFF6600"/>
      <name val="Calibri"/>
      <family val="2"/>
      <charset val="204"/>
    </font>
    <font>
      <b/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2"/>
      <color theme="5" tint="0.3999755851924192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BFBF"/>
        <bgColor rgb="FFE6B9B8"/>
      </patternFill>
    </fill>
    <fill>
      <patternFill patternType="solid">
        <fgColor rgb="FFFFFFFF"/>
        <bgColor rgb="FFEBF1DE"/>
      </patternFill>
    </fill>
  </fills>
  <borders count="5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rgb="FFD5527B"/>
      </left>
      <right/>
      <top style="thin">
        <color rgb="FFD5527B"/>
      </top>
      <bottom/>
      <diagonal/>
    </border>
    <border>
      <left/>
      <right/>
      <top style="thin">
        <color rgb="FFD5527B"/>
      </top>
      <bottom/>
      <diagonal/>
    </border>
    <border>
      <left/>
      <right style="thin">
        <color rgb="FFD5527B"/>
      </right>
      <top style="thin">
        <color rgb="FFD5527B"/>
      </top>
      <bottom/>
      <diagonal/>
    </border>
    <border>
      <left style="thin">
        <color rgb="FFD5527B"/>
      </left>
      <right/>
      <top/>
      <bottom/>
      <diagonal/>
    </border>
    <border>
      <left/>
      <right style="thin">
        <color rgb="FFD5527B"/>
      </right>
      <top/>
      <bottom/>
      <diagonal/>
    </border>
    <border>
      <left style="thin">
        <color rgb="FFD5527B"/>
      </left>
      <right/>
      <top/>
      <bottom style="thin">
        <color rgb="FFD5527B"/>
      </bottom>
      <diagonal/>
    </border>
    <border>
      <left/>
      <right/>
      <top/>
      <bottom style="thin">
        <color rgb="FFD5527B"/>
      </bottom>
      <diagonal/>
    </border>
    <border>
      <left/>
      <right style="thin">
        <color rgb="FFD5527B"/>
      </right>
      <top/>
      <bottom style="thin">
        <color rgb="FFD5527B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/>
      <bottom/>
      <diagonal/>
    </border>
    <border>
      <left/>
      <right style="thin">
        <color theme="6"/>
      </right>
      <top/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/>
      <right style="thin">
        <color theme="6" tint="0.39997558519241921"/>
      </right>
      <top/>
      <bottom/>
      <diagonal/>
    </border>
    <border>
      <left/>
      <right style="thin">
        <color theme="6" tint="0.39997558519241921"/>
      </right>
      <top/>
      <bottom style="thin">
        <color theme="6" tint="0.399975585192419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1" tint="0.14999847407452621"/>
      </left>
      <right/>
      <top/>
      <bottom style="thin">
        <color theme="1" tint="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1" tint="0.14999847407452621"/>
      </left>
      <right/>
      <top style="thin">
        <color theme="1" tint="0.14999847407452621"/>
      </top>
      <bottom style="thin">
        <color theme="1" tint="0.14999847407452621"/>
      </bottom>
      <diagonal/>
    </border>
    <border>
      <left/>
      <right/>
      <top style="thin">
        <color theme="1" tint="0.14999847407452621"/>
      </top>
      <bottom style="thin">
        <color theme="1" tint="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1" tint="0.14999847407452621"/>
      </top>
      <bottom style="thin">
        <color theme="0" tint="-0.14999847407452621"/>
      </bottom>
      <diagonal/>
    </border>
    <border>
      <left/>
      <right/>
      <top style="thin">
        <color theme="1" tint="0.14999847407452621"/>
      </top>
      <bottom style="thin">
        <color theme="0" tint="-0.14999847407452621"/>
      </bottom>
      <diagonal/>
    </border>
    <border>
      <left style="thin">
        <color theme="1" tint="0.14999847407452621"/>
      </left>
      <right/>
      <top style="thin">
        <color theme="1" tint="0.14999847407452621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1" tint="0.14999847407452621"/>
      </bottom>
      <diagonal/>
    </border>
    <border>
      <left/>
      <right/>
      <top style="thin">
        <color theme="0" tint="-0.14999847407452621"/>
      </top>
      <bottom style="thin">
        <color theme="1" tint="0.14999847407452621"/>
      </bottom>
      <diagonal/>
    </border>
    <border>
      <left/>
      <right style="thin">
        <color theme="0" tint="-0.14999847407452621"/>
      </right>
      <top style="thin">
        <color theme="1" tint="0.14999847407452621"/>
      </top>
      <bottom style="thin">
        <color theme="0" tint="-0.14999847407452621"/>
      </bottom>
      <diagonal/>
    </border>
    <border>
      <left style="thin">
        <color rgb="FFD9D9D9"/>
      </left>
      <right/>
      <top/>
      <bottom/>
      <diagonal/>
    </border>
  </borders>
  <cellStyleXfs count="2">
    <xf numFmtId="0" fontId="0" fillId="0" borderId="0"/>
    <xf numFmtId="0" fontId="6" fillId="0" borderId="0"/>
  </cellStyleXfs>
  <cellXfs count="682">
    <xf numFmtId="0" fontId="0" fillId="0" borderId="0" xfId="0"/>
    <xf numFmtId="0" fontId="0" fillId="0" borderId="0" xfId="0" applyAlignment="1"/>
    <xf numFmtId="0" fontId="0" fillId="2" borderId="0" xfId="0" applyFill="1"/>
    <xf numFmtId="0" fontId="0" fillId="2" borderId="0" xfId="0" applyFill="1" applyAlignment="1"/>
    <xf numFmtId="0" fontId="0" fillId="2" borderId="0" xfId="0" applyFill="1" applyBorder="1" applyAlignment="1"/>
    <xf numFmtId="0" fontId="0" fillId="2" borderId="0" xfId="0" applyFill="1" applyBorder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0" xfId="0" applyFill="1" applyBorder="1" applyAlignment="1">
      <alignment horizontal="center"/>
    </xf>
    <xf numFmtId="0" fontId="0" fillId="2" borderId="7" xfId="0" applyFill="1" applyBorder="1"/>
    <xf numFmtId="0" fontId="0" fillId="2" borderId="0" xfId="0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4" xfId="0" applyFill="1" applyBorder="1" applyAlignment="1"/>
    <xf numFmtId="0" fontId="1" fillId="2" borderId="0" xfId="0" applyFont="1" applyFill="1" applyBorder="1" applyAlignment="1"/>
    <xf numFmtId="0" fontId="0" fillId="2" borderId="7" xfId="0" applyFill="1" applyBorder="1" applyAlignment="1"/>
    <xf numFmtId="0" fontId="0" fillId="2" borderId="3" xfId="0" applyFill="1" applyBorder="1" applyAlignment="1"/>
    <xf numFmtId="0" fontId="0" fillId="2" borderId="5" xfId="0" applyFill="1" applyBorder="1" applyAlignment="1"/>
    <xf numFmtId="0" fontId="0" fillId="2" borderId="10" xfId="0" applyFill="1" applyBorder="1" applyAlignment="1"/>
    <xf numFmtId="0" fontId="0" fillId="2" borderId="0" xfId="0" applyFill="1" applyBorder="1" applyAlignment="1">
      <alignment horizontal="center" vertical="center"/>
    </xf>
    <xf numFmtId="0" fontId="5" fillId="2" borderId="0" xfId="0" applyFont="1" applyFill="1"/>
    <xf numFmtId="0" fontId="8" fillId="2" borderId="0" xfId="0" applyFont="1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3" fontId="2" fillId="2" borderId="0" xfId="0" applyNumberFormat="1" applyFont="1" applyFill="1" applyBorder="1" applyAlignment="1">
      <alignment vertical="center"/>
    </xf>
    <xf numFmtId="0" fontId="0" fillId="4" borderId="0" xfId="0" applyFill="1" applyBorder="1" applyAlignment="1"/>
    <xf numFmtId="0" fontId="0" fillId="4" borderId="0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/>
    <xf numFmtId="0" fontId="0" fillId="4" borderId="5" xfId="0" applyFill="1" applyBorder="1" applyAlignment="1"/>
    <xf numFmtId="0" fontId="0" fillId="4" borderId="0" xfId="0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5" fillId="2" borderId="0" xfId="0" applyFont="1" applyFill="1" applyBorder="1" applyAlignment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3" fontId="9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3" fillId="2" borderId="0" xfId="0" applyFont="1" applyFill="1" applyBorder="1" applyAlignment="1"/>
    <xf numFmtId="0" fontId="5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0" fillId="2" borderId="0" xfId="0" applyFont="1" applyFill="1" applyBorder="1" applyAlignment="1"/>
    <xf numFmtId="0" fontId="1" fillId="2" borderId="0" xfId="0" applyFont="1" applyFill="1" applyBorder="1" applyAlignment="1">
      <alignment vertical="top" wrapText="1"/>
    </xf>
    <xf numFmtId="0" fontId="5" fillId="4" borderId="7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0" fillId="2" borderId="12" xfId="0" applyFill="1" applyBorder="1" applyAlignment="1"/>
    <xf numFmtId="0" fontId="0" fillId="2" borderId="13" xfId="0" applyFill="1" applyBorder="1" applyAlignment="1"/>
    <xf numFmtId="0" fontId="0" fillId="2" borderId="15" xfId="0" applyFill="1" applyBorder="1"/>
    <xf numFmtId="0" fontId="0" fillId="2" borderId="15" xfId="0" applyFill="1" applyBorder="1" applyAlignment="1"/>
    <xf numFmtId="0" fontId="0" fillId="2" borderId="16" xfId="0" applyFill="1" applyBorder="1" applyAlignment="1"/>
    <xf numFmtId="0" fontId="0" fillId="2" borderId="15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1" fillId="2" borderId="15" xfId="0" applyFont="1" applyFill="1" applyBorder="1" applyAlignment="1"/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5" fillId="2" borderId="18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0" fillId="2" borderId="20" xfId="0" applyFill="1" applyBorder="1" applyAlignment="1"/>
    <xf numFmtId="0" fontId="0" fillId="2" borderId="23" xfId="0" applyFill="1" applyBorder="1" applyAlignment="1"/>
    <xf numFmtId="0" fontId="0" fillId="2" borderId="23" xfId="0" applyFill="1" applyBorder="1" applyAlignment="1">
      <alignment horizontal="center" vertical="center"/>
    </xf>
    <xf numFmtId="0" fontId="13" fillId="2" borderId="25" xfId="0" applyFont="1" applyFill="1" applyBorder="1" applyAlignment="1">
      <alignment vertical="center"/>
    </xf>
    <xf numFmtId="0" fontId="14" fillId="2" borderId="26" xfId="0" applyFont="1" applyFill="1" applyBorder="1" applyAlignment="1">
      <alignment vertical="center"/>
    </xf>
    <xf numFmtId="0" fontId="14" fillId="2" borderId="27" xfId="0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3" fillId="3" borderId="23" xfId="0" applyFont="1" applyFill="1" applyBorder="1" applyAlignment="1">
      <alignment vertical="center"/>
    </xf>
    <xf numFmtId="0" fontId="14" fillId="3" borderId="24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24" xfId="0" applyFont="1" applyFill="1" applyBorder="1" applyAlignment="1">
      <alignment vertical="center"/>
    </xf>
    <xf numFmtId="0" fontId="14" fillId="3" borderId="23" xfId="0" applyFont="1" applyFill="1" applyBorder="1" applyAlignment="1">
      <alignment vertical="center"/>
    </xf>
    <xf numFmtId="0" fontId="14" fillId="2" borderId="25" xfId="0" applyFont="1" applyFill="1" applyBorder="1" applyAlignment="1">
      <alignment vertical="center"/>
    </xf>
    <xf numFmtId="0" fontId="0" fillId="2" borderId="22" xfId="0" applyFill="1" applyBorder="1" applyAlignment="1"/>
    <xf numFmtId="0" fontId="5" fillId="2" borderId="24" xfId="0" applyFont="1" applyFill="1" applyBorder="1" applyAlignment="1"/>
    <xf numFmtId="0" fontId="5" fillId="2" borderId="23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1" fillId="2" borderId="21" xfId="0" applyFont="1" applyFill="1" applyBorder="1" applyAlignment="1"/>
    <xf numFmtId="0" fontId="5" fillId="2" borderId="23" xfId="0" applyFont="1" applyFill="1" applyBorder="1" applyAlignment="1"/>
    <xf numFmtId="0" fontId="9" fillId="2" borderId="0" xfId="0" applyFont="1" applyFill="1" applyBorder="1" applyAlignment="1">
      <alignment vertical="center"/>
    </xf>
    <xf numFmtId="0" fontId="0" fillId="0" borderId="22" xfId="0" applyBorder="1"/>
    <xf numFmtId="0" fontId="0" fillId="0" borderId="24" xfId="0" applyBorder="1"/>
    <xf numFmtId="0" fontId="0" fillId="0" borderId="27" xfId="0" applyBorder="1"/>
    <xf numFmtId="0" fontId="0" fillId="3" borderId="24" xfId="0" applyFill="1" applyBorder="1"/>
    <xf numFmtId="0" fontId="21" fillId="2" borderId="0" xfId="0" applyFont="1" applyFill="1" applyBorder="1" applyAlignment="1">
      <alignment vertical="center"/>
    </xf>
    <xf numFmtId="0" fontId="0" fillId="2" borderId="24" xfId="0" applyFill="1" applyBorder="1"/>
    <xf numFmtId="0" fontId="20" fillId="2" borderId="0" xfId="0" applyFont="1" applyFill="1" applyAlignment="1"/>
    <xf numFmtId="0" fontId="3" fillId="2" borderId="4" xfId="0" applyFont="1" applyFill="1" applyBorder="1" applyAlignment="1"/>
    <xf numFmtId="0" fontId="0" fillId="3" borderId="0" xfId="0" applyFill="1" applyBorder="1"/>
    <xf numFmtId="0" fontId="0" fillId="0" borderId="21" xfId="0" applyBorder="1"/>
    <xf numFmtId="0" fontId="0" fillId="0" borderId="26" xfId="0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0" fillId="2" borderId="0" xfId="0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vertical="center"/>
    </xf>
    <xf numFmtId="0" fontId="0" fillId="2" borderId="14" xfId="0" applyFill="1" applyBorder="1" applyAlignment="1"/>
    <xf numFmtId="0" fontId="16" fillId="4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top"/>
    </xf>
    <xf numFmtId="0" fontId="5" fillId="2" borderId="16" xfId="0" applyFont="1" applyFill="1" applyBorder="1" applyAlignment="1">
      <alignment vertical="top"/>
    </xf>
    <xf numFmtId="0" fontId="1" fillId="2" borderId="16" xfId="0" applyFont="1" applyFill="1" applyBorder="1" applyAlignment="1">
      <alignment vertical="top" wrapText="1"/>
    </xf>
    <xf numFmtId="0" fontId="0" fillId="2" borderId="16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3" fillId="2" borderId="16" xfId="0" applyFont="1" applyFill="1" applyBorder="1" applyAlignment="1">
      <alignment vertical="center" wrapText="1"/>
    </xf>
    <xf numFmtId="0" fontId="0" fillId="2" borderId="0" xfId="0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5" fillId="4" borderId="0" xfId="0" applyFont="1" applyFill="1" applyBorder="1" applyAlignment="1"/>
    <xf numFmtId="0" fontId="5" fillId="2" borderId="5" xfId="0" applyFont="1" applyFill="1" applyBorder="1" applyAlignment="1"/>
    <xf numFmtId="0" fontId="7" fillId="4" borderId="5" xfId="0" applyFont="1" applyFill="1" applyBorder="1" applyAlignment="1">
      <alignment vertical="center"/>
    </xf>
    <xf numFmtId="3" fontId="2" fillId="2" borderId="7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/>
    <xf numFmtId="0" fontId="0" fillId="0" borderId="28" xfId="0" applyBorder="1"/>
    <xf numFmtId="0" fontId="0" fillId="0" borderId="29" xfId="0" applyBorder="1"/>
    <xf numFmtId="0" fontId="16" fillId="2" borderId="29" xfId="0" applyFont="1" applyFill="1" applyBorder="1" applyAlignment="1">
      <alignment vertical="center"/>
    </xf>
    <xf numFmtId="0" fontId="0" fillId="3" borderId="29" xfId="0" applyFill="1" applyBorder="1"/>
    <xf numFmtId="0" fontId="0" fillId="0" borderId="30" xfId="0" applyBorder="1"/>
    <xf numFmtId="0" fontId="3" fillId="2" borderId="21" xfId="0" applyFont="1" applyFill="1" applyBorder="1" applyAlignment="1"/>
    <xf numFmtId="0" fontId="3" fillId="0" borderId="22" xfId="0" applyFont="1" applyBorder="1"/>
    <xf numFmtId="0" fontId="3" fillId="2" borderId="20" xfId="0" applyFont="1" applyFill="1" applyBorder="1" applyAlignment="1">
      <alignment horizontal="center"/>
    </xf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22" xfId="0" applyFill="1" applyBorder="1"/>
    <xf numFmtId="0" fontId="0" fillId="2" borderId="0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" fillId="2" borderId="7" xfId="0" applyFont="1" applyFill="1" applyBorder="1" applyAlignment="1"/>
    <xf numFmtId="0" fontId="5" fillId="4" borderId="5" xfId="0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0" fontId="0" fillId="0" borderId="0" xfId="0" applyFill="1" applyBorder="1"/>
    <xf numFmtId="0" fontId="3" fillId="2" borderId="22" xfId="0" applyFont="1" applyFill="1" applyBorder="1"/>
    <xf numFmtId="0" fontId="0" fillId="0" borderId="0" xfId="0" applyFill="1"/>
    <xf numFmtId="0" fontId="0" fillId="2" borderId="27" xfId="0" applyFill="1" applyBorder="1"/>
    <xf numFmtId="0" fontId="0" fillId="2" borderId="26" xfId="0" applyFill="1" applyBorder="1"/>
    <xf numFmtId="0" fontId="3" fillId="2" borderId="0" xfId="0" applyFont="1" applyFill="1" applyBorder="1" applyAlignment="1">
      <alignment wrapText="1"/>
    </xf>
    <xf numFmtId="0" fontId="17" fillId="2" borderId="0" xfId="0" applyFont="1" applyFill="1" applyBorder="1" applyAlignment="1">
      <alignment vertical="top" wrapText="1"/>
    </xf>
    <xf numFmtId="0" fontId="20" fillId="2" borderId="0" xfId="0" applyFont="1" applyFill="1" applyAlignment="1">
      <alignment horizontal="center"/>
    </xf>
    <xf numFmtId="0" fontId="4" fillId="2" borderId="0" xfId="0" applyFont="1" applyFill="1" applyBorder="1" applyAlignment="1"/>
    <xf numFmtId="0" fontId="24" fillId="2" borderId="16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vertical="center"/>
    </xf>
    <xf numFmtId="0" fontId="5" fillId="2" borderId="4" xfId="0" applyFont="1" applyFill="1" applyBorder="1" applyAlignment="1"/>
    <xf numFmtId="0" fontId="5" fillId="4" borderId="4" xfId="0" applyFont="1" applyFill="1" applyBorder="1" applyAlignment="1"/>
    <xf numFmtId="3" fontId="2" fillId="2" borderId="4" xfId="0" applyNumberFormat="1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Alignment="1"/>
    <xf numFmtId="0" fontId="1" fillId="2" borderId="2" xfId="0" applyFont="1" applyFill="1" applyBorder="1" applyAlignment="1"/>
    <xf numFmtId="0" fontId="5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1" xfId="0" applyFont="1" applyFill="1" applyBorder="1" applyAlignment="1"/>
    <xf numFmtId="0" fontId="1" fillId="2" borderId="7" xfId="0" applyFont="1" applyFill="1" applyBorder="1" applyAlignment="1">
      <alignment vertical="top" wrapText="1"/>
    </xf>
    <xf numFmtId="0" fontId="1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" fillId="2" borderId="19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vertical="top"/>
    </xf>
    <xf numFmtId="0" fontId="5" fillId="2" borderId="13" xfId="0" applyFont="1" applyFill="1" applyBorder="1" applyAlignment="1">
      <alignment vertical="top"/>
    </xf>
    <xf numFmtId="0" fontId="3" fillId="2" borderId="13" xfId="0" applyFont="1" applyFill="1" applyBorder="1" applyAlignment="1">
      <alignment vertical="top" wrapText="1"/>
    </xf>
    <xf numFmtId="0" fontId="5" fillId="2" borderId="14" xfId="0" applyFont="1" applyFill="1" applyBorder="1" applyAlignment="1">
      <alignment vertical="top"/>
    </xf>
    <xf numFmtId="0" fontId="15" fillId="2" borderId="17" xfId="0" applyFont="1" applyFill="1" applyBorder="1" applyAlignment="1">
      <alignment vertical="center"/>
    </xf>
    <xf numFmtId="0" fontId="0" fillId="2" borderId="18" xfId="0" applyFill="1" applyBorder="1" applyAlignment="1"/>
    <xf numFmtId="0" fontId="0" fillId="2" borderId="17" xfId="0" applyFill="1" applyBorder="1" applyAlignment="1"/>
    <xf numFmtId="0" fontId="0" fillId="2" borderId="19" xfId="0" applyFill="1" applyBorder="1" applyAlignment="1"/>
    <xf numFmtId="0" fontId="5" fillId="2" borderId="0" xfId="0" applyFont="1" applyFill="1" applyBorder="1"/>
    <xf numFmtId="0" fontId="12" fillId="2" borderId="0" xfId="0" applyFont="1" applyFill="1" applyBorder="1" applyAlignment="1">
      <alignment horizontal="center" vertical="center"/>
    </xf>
    <xf numFmtId="0" fontId="4" fillId="0" borderId="0" xfId="0" applyFont="1" applyFill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3" fillId="2" borderId="16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vertical="top" wrapText="1"/>
    </xf>
    <xf numFmtId="0" fontId="3" fillId="2" borderId="18" xfId="0" applyFont="1" applyFill="1" applyBorder="1" applyAlignment="1">
      <alignment vertical="top" wrapText="1"/>
    </xf>
    <xf numFmtId="0" fontId="0" fillId="2" borderId="0" xfId="0" applyFill="1" applyBorder="1" applyAlignment="1">
      <alignment horizontal="center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top" wrapText="1"/>
    </xf>
    <xf numFmtId="0" fontId="3" fillId="2" borderId="0" xfId="0" applyNumberFormat="1" applyFont="1" applyFill="1" applyBorder="1" applyAlignment="1">
      <alignment vertical="top" wrapText="1"/>
    </xf>
    <xf numFmtId="0" fontId="25" fillId="2" borderId="0" xfId="0" applyFont="1" applyFill="1" applyBorder="1" applyAlignment="1">
      <alignment vertical="top" wrapText="1"/>
    </xf>
    <xf numFmtId="0" fontId="25" fillId="2" borderId="15" xfId="0" applyFont="1" applyFill="1" applyBorder="1" applyAlignment="1">
      <alignment vertical="top" wrapText="1"/>
    </xf>
    <xf numFmtId="0" fontId="25" fillId="2" borderId="17" xfId="0" applyFont="1" applyFill="1" applyBorder="1" applyAlignment="1">
      <alignment vertical="top" wrapText="1"/>
    </xf>
    <xf numFmtId="0" fontId="25" fillId="2" borderId="16" xfId="0" applyFont="1" applyFill="1" applyBorder="1" applyAlignment="1">
      <alignment vertical="top" wrapText="1"/>
    </xf>
    <xf numFmtId="0" fontId="4" fillId="2" borderId="16" xfId="0" applyFont="1" applyFill="1" applyBorder="1" applyAlignment="1"/>
    <xf numFmtId="0" fontId="5" fillId="2" borderId="16" xfId="0" applyFont="1" applyFill="1" applyBorder="1"/>
    <xf numFmtId="0" fontId="15" fillId="2" borderId="19" xfId="0" applyFont="1" applyFill="1" applyBorder="1" applyAlignment="1">
      <alignment vertical="center"/>
    </xf>
    <xf numFmtId="0" fontId="5" fillId="2" borderId="15" xfId="0" applyFont="1" applyFill="1" applyBorder="1"/>
    <xf numFmtId="0" fontId="4" fillId="2" borderId="15" xfId="0" applyFont="1" applyFill="1" applyBorder="1" applyAlignment="1"/>
    <xf numFmtId="0" fontId="17" fillId="2" borderId="15" xfId="0" applyFont="1" applyFill="1" applyBorder="1" applyAlignment="1">
      <alignment vertical="top" wrapText="1"/>
    </xf>
    <xf numFmtId="0" fontId="0" fillId="2" borderId="0" xfId="0" applyFill="1" applyBorder="1" applyAlignment="1">
      <alignment horizontal="center"/>
    </xf>
    <xf numFmtId="0" fontId="29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0" fillId="0" borderId="0" xfId="0" applyBorder="1"/>
    <xf numFmtId="0" fontId="5" fillId="0" borderId="0" xfId="0" applyFont="1" applyFill="1" applyBorder="1"/>
    <xf numFmtId="0" fontId="11" fillId="2" borderId="0" xfId="0" applyFont="1" applyFill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wrapText="1"/>
    </xf>
    <xf numFmtId="3" fontId="2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/>
    </xf>
    <xf numFmtId="0" fontId="30" fillId="4" borderId="7" xfId="0" applyFont="1" applyFill="1" applyBorder="1" applyAlignment="1"/>
    <xf numFmtId="0" fontId="3" fillId="2" borderId="0" xfId="0" applyFont="1" applyFill="1" applyBorder="1" applyAlignment="1">
      <alignment vertical="top" wrapText="1"/>
    </xf>
    <xf numFmtId="0" fontId="17" fillId="2" borderId="0" xfId="0" applyFont="1" applyFill="1" applyBorder="1" applyAlignment="1">
      <alignment vertical="top" wrapText="1"/>
    </xf>
    <xf numFmtId="0" fontId="3" fillId="2" borderId="0" xfId="0" applyFont="1" applyFill="1" applyBorder="1"/>
    <xf numFmtId="0" fontId="3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vertical="center" wrapText="1"/>
    </xf>
    <xf numFmtId="0" fontId="34" fillId="5" borderId="32" xfId="0" applyFont="1" applyFill="1" applyBorder="1" applyAlignment="1" applyProtection="1">
      <alignment horizontal="center"/>
    </xf>
    <xf numFmtId="0" fontId="34" fillId="5" borderId="32" xfId="0" applyFont="1" applyFill="1" applyBorder="1" applyAlignment="1" applyProtection="1">
      <alignment horizontal="left" indent="1"/>
    </xf>
    <xf numFmtId="0" fontId="34" fillId="5" borderId="32" xfId="0" applyFont="1" applyFill="1" applyBorder="1" applyAlignment="1" applyProtection="1">
      <alignment horizontal="right" indent="1"/>
    </xf>
    <xf numFmtId="0" fontId="1" fillId="2" borderId="32" xfId="0" applyFont="1" applyFill="1" applyBorder="1" applyAlignment="1" applyProtection="1">
      <alignment horizontal="center"/>
    </xf>
    <xf numFmtId="0" fontId="35" fillId="2" borderId="32" xfId="0" applyFont="1" applyFill="1" applyBorder="1" applyAlignment="1" applyProtection="1">
      <alignment horizontal="left" indent="1"/>
    </xf>
    <xf numFmtId="0" fontId="1" fillId="2" borderId="32" xfId="0" applyFont="1" applyFill="1" applyBorder="1" applyAlignment="1" applyProtection="1">
      <alignment horizontal="left" indent="1"/>
    </xf>
    <xf numFmtId="0" fontId="1" fillId="2" borderId="32" xfId="0" applyFont="1" applyFill="1" applyBorder="1" applyAlignment="1" applyProtection="1">
      <alignment horizontal="right" indent="1"/>
    </xf>
    <xf numFmtId="0" fontId="35" fillId="5" borderId="32" xfId="0" applyFont="1" applyFill="1" applyBorder="1" applyAlignment="1" applyProtection="1">
      <alignment horizontal="left" indent="1"/>
    </xf>
    <xf numFmtId="0" fontId="35" fillId="0" borderId="32" xfId="0" applyFont="1" applyBorder="1" applyAlignment="1" applyProtection="1">
      <alignment horizontal="left" indent="1"/>
    </xf>
    <xf numFmtId="0" fontId="1" fillId="0" borderId="32" xfId="0" applyFont="1" applyBorder="1" applyAlignment="1" applyProtection="1">
      <alignment horizontal="left" indent="1"/>
    </xf>
    <xf numFmtId="0" fontId="1" fillId="0" borderId="32" xfId="0" applyFont="1" applyBorder="1" applyAlignment="1" applyProtection="1">
      <alignment horizontal="right" indent="1"/>
    </xf>
    <xf numFmtId="0" fontId="1" fillId="2" borderId="32" xfId="0" applyFont="1" applyFill="1" applyBorder="1" applyAlignment="1" applyProtection="1">
      <alignment horizontal="center" vertical="center"/>
    </xf>
    <xf numFmtId="0" fontId="1" fillId="0" borderId="32" xfId="0" applyFont="1" applyBorder="1" applyAlignment="1" applyProtection="1">
      <alignment horizontal="left" vertical="center" indent="1"/>
    </xf>
    <xf numFmtId="0" fontId="1" fillId="0" borderId="32" xfId="0" applyFont="1" applyBorder="1" applyAlignment="1" applyProtection="1">
      <alignment horizontal="left" vertical="center"/>
    </xf>
    <xf numFmtId="0" fontId="1" fillId="0" borderId="32" xfId="0" applyFont="1" applyBorder="1" applyAlignment="1" applyProtection="1">
      <alignment horizontal="right" vertical="center" indent="1"/>
    </xf>
    <xf numFmtId="0" fontId="35" fillId="0" borderId="32" xfId="0" applyFont="1" applyBorder="1" applyAlignment="1" applyProtection="1">
      <alignment horizontal="left" vertical="center" indent="1"/>
    </xf>
    <xf numFmtId="0" fontId="1" fillId="0" borderId="32" xfId="0" applyFont="1" applyFill="1" applyBorder="1" applyAlignment="1" applyProtection="1">
      <alignment horizontal="right" vertical="center" indent="1"/>
    </xf>
    <xf numFmtId="0" fontId="36" fillId="0" borderId="32" xfId="0" applyFont="1" applyBorder="1" applyAlignment="1" applyProtection="1">
      <alignment horizontal="left" vertical="center"/>
    </xf>
    <xf numFmtId="0" fontId="36" fillId="0" borderId="32" xfId="0" applyFont="1" applyBorder="1" applyAlignment="1" applyProtection="1">
      <alignment horizontal="left" indent="1"/>
    </xf>
    <xf numFmtId="0" fontId="34" fillId="5" borderId="42" xfId="0" applyFont="1" applyFill="1" applyBorder="1" applyAlignment="1" applyProtection="1">
      <alignment horizontal="center"/>
    </xf>
    <xf numFmtId="0" fontId="1" fillId="2" borderId="42" xfId="0" applyFont="1" applyFill="1" applyBorder="1" applyAlignment="1" applyProtection="1">
      <alignment horizontal="center"/>
    </xf>
    <xf numFmtId="0" fontId="1" fillId="2" borderId="42" xfId="0" applyFont="1" applyFill="1" applyBorder="1" applyAlignment="1" applyProtection="1">
      <alignment horizontal="center" vertical="center"/>
    </xf>
    <xf numFmtId="0" fontId="1" fillId="0" borderId="32" xfId="0" applyFont="1" applyBorder="1" applyAlignment="1" applyProtection="1">
      <alignment horizontal="center" vertical="center"/>
    </xf>
    <xf numFmtId="0" fontId="34" fillId="5" borderId="34" xfId="0" applyFont="1" applyFill="1" applyBorder="1" applyAlignment="1" applyProtection="1">
      <alignment horizontal="center"/>
    </xf>
    <xf numFmtId="0" fontId="0" fillId="2" borderId="0" xfId="0" applyFill="1" applyBorder="1" applyAlignment="1">
      <alignment horizontal="center" vertical="center"/>
    </xf>
    <xf numFmtId="0" fontId="17" fillId="2" borderId="0" xfId="0" applyFont="1" applyFill="1" applyBorder="1" applyAlignment="1">
      <alignment vertical="top" wrapText="1"/>
    </xf>
    <xf numFmtId="0" fontId="37" fillId="2" borderId="0" xfId="0" applyFont="1" applyFill="1" applyBorder="1" applyAlignment="1"/>
    <xf numFmtId="0" fontId="37" fillId="2" borderId="0" xfId="0" applyFont="1" applyFill="1" applyBorder="1" applyAlignment="1">
      <alignment horizontal="center"/>
    </xf>
    <xf numFmtId="0" fontId="29" fillId="2" borderId="7" xfId="0" applyFont="1" applyFill="1" applyBorder="1" applyAlignment="1"/>
    <xf numFmtId="0" fontId="35" fillId="2" borderId="7" xfId="0" applyFont="1" applyFill="1" applyBorder="1" applyAlignment="1"/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4" fillId="2" borderId="4" xfId="0" applyFont="1" applyFill="1" applyBorder="1" applyAlignment="1"/>
    <xf numFmtId="0" fontId="0" fillId="2" borderId="0" xfId="0" applyFont="1" applyFill="1" applyBorder="1" applyProtection="1"/>
    <xf numFmtId="0" fontId="0" fillId="2" borderId="0" xfId="0" applyFont="1" applyFill="1" applyBorder="1" applyAlignment="1" applyProtection="1">
      <alignment horizontal="left" indent="1"/>
    </xf>
    <xf numFmtId="0" fontId="0" fillId="0" borderId="0" xfId="0" applyFont="1" applyProtection="1"/>
    <xf numFmtId="0" fontId="38" fillId="2" borderId="0" xfId="0" applyFont="1" applyFill="1" applyBorder="1" applyAlignment="1" applyProtection="1">
      <alignment horizontal="left" indent="2"/>
    </xf>
    <xf numFmtId="0" fontId="39" fillId="2" borderId="0" xfId="0" applyFont="1" applyFill="1" applyBorder="1" applyAlignment="1" applyProtection="1"/>
    <xf numFmtId="9" fontId="28" fillId="2" borderId="0" xfId="0" applyNumberFormat="1" applyFont="1" applyFill="1" applyBorder="1" applyAlignment="1" applyProtection="1">
      <alignment horizontal="center" vertical="center"/>
      <protection locked="0"/>
    </xf>
    <xf numFmtId="0" fontId="40" fillId="7" borderId="35" xfId="0" applyFont="1" applyFill="1" applyBorder="1" applyAlignment="1" applyProtection="1"/>
    <xf numFmtId="0" fontId="40" fillId="8" borderId="32" xfId="0" applyFont="1" applyFill="1" applyBorder="1" applyAlignment="1" applyProtection="1"/>
    <xf numFmtId="0" fontId="35" fillId="2" borderId="32" xfId="0" applyFont="1" applyFill="1" applyBorder="1" applyAlignment="1" applyProtection="1">
      <alignment horizontal="center"/>
    </xf>
    <xf numFmtId="0" fontId="35" fillId="5" borderId="32" xfId="0" applyFont="1" applyFill="1" applyBorder="1" applyAlignment="1" applyProtection="1">
      <alignment horizontal="center"/>
    </xf>
    <xf numFmtId="0" fontId="35" fillId="0" borderId="32" xfId="0" applyFont="1" applyFill="1" applyBorder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Font="1" applyFill="1" applyBorder="1" applyProtection="1"/>
    <xf numFmtId="0" fontId="0" fillId="0" borderId="0" xfId="0" applyFont="1" applyFill="1" applyProtection="1"/>
    <xf numFmtId="0" fontId="34" fillId="5" borderId="32" xfId="0" applyNumberFormat="1" applyFont="1" applyFill="1" applyBorder="1" applyAlignment="1" applyProtection="1">
      <alignment horizontal="center"/>
    </xf>
    <xf numFmtId="0" fontId="40" fillId="7" borderId="39" xfId="0" applyFont="1" applyFill="1" applyBorder="1" applyAlignment="1" applyProtection="1"/>
    <xf numFmtId="0" fontId="40" fillId="8" borderId="33" xfId="0" applyFont="1" applyFill="1" applyBorder="1" applyAlignment="1" applyProtection="1"/>
    <xf numFmtId="0" fontId="40" fillId="8" borderId="37" xfId="0" applyFont="1" applyFill="1" applyBorder="1" applyAlignment="1" applyProtection="1"/>
    <xf numFmtId="0" fontId="40" fillId="8" borderId="34" xfId="0" applyFont="1" applyFill="1" applyBorder="1" applyAlignment="1" applyProtection="1"/>
    <xf numFmtId="0" fontId="40" fillId="2" borderId="33" xfId="0" applyFont="1" applyFill="1" applyBorder="1" applyAlignment="1" applyProtection="1"/>
    <xf numFmtId="0" fontId="40" fillId="2" borderId="37" xfId="0" applyFont="1" applyFill="1" applyBorder="1" applyAlignment="1" applyProtection="1"/>
    <xf numFmtId="0" fontId="40" fillId="2" borderId="34" xfId="0" applyFont="1" applyFill="1" applyBorder="1" applyAlignment="1" applyProtection="1"/>
    <xf numFmtId="0" fontId="35" fillId="0" borderId="32" xfId="0" applyFont="1" applyFill="1" applyBorder="1" applyAlignment="1" applyProtection="1">
      <alignment horizontal="center" vertical="center"/>
    </xf>
    <xf numFmtId="0" fontId="40" fillId="8" borderId="0" xfId="0" applyFont="1" applyFill="1" applyBorder="1" applyAlignment="1" applyProtection="1"/>
    <xf numFmtId="0" fontId="40" fillId="2" borderId="0" xfId="0" applyFont="1" applyFill="1" applyBorder="1" applyAlignment="1" applyProtection="1"/>
    <xf numFmtId="0" fontId="40" fillId="2" borderId="0" xfId="0" applyFont="1" applyFill="1" applyBorder="1" applyAlignment="1" applyProtection="1">
      <alignment horizontal="center"/>
    </xf>
    <xf numFmtId="3" fontId="0" fillId="0" borderId="0" xfId="0" applyNumberFormat="1" applyFont="1" applyProtection="1"/>
    <xf numFmtId="0" fontId="40" fillId="7" borderId="45" xfId="0" applyFont="1" applyFill="1" applyBorder="1" applyAlignment="1" applyProtection="1"/>
    <xf numFmtId="0" fontId="0" fillId="0" borderId="0" xfId="0" applyFont="1" applyAlignment="1" applyProtection="1">
      <alignment horizontal="left" indent="1"/>
    </xf>
    <xf numFmtId="0" fontId="0" fillId="0" borderId="0" xfId="0" applyFont="1"/>
    <xf numFmtId="0" fontId="1" fillId="2" borderId="0" xfId="0" applyFont="1" applyFill="1" applyBorder="1" applyAlignment="1" applyProtection="1">
      <alignment horizontal="right" indent="1"/>
    </xf>
    <xf numFmtId="0" fontId="1" fillId="2" borderId="0" xfId="0" applyFont="1" applyFill="1" applyBorder="1" applyAlignment="1" applyProtection="1">
      <alignment horizontal="center"/>
    </xf>
    <xf numFmtId="2" fontId="34" fillId="5" borderId="32" xfId="0" applyNumberFormat="1" applyFont="1" applyFill="1" applyBorder="1" applyAlignment="1" applyProtection="1">
      <alignment horizontal="right" indent="1"/>
    </xf>
    <xf numFmtId="164" fontId="34" fillId="5" borderId="32" xfId="0" applyNumberFormat="1" applyFont="1" applyFill="1" applyBorder="1" applyAlignment="1" applyProtection="1">
      <alignment horizontal="right" indent="1"/>
    </xf>
    <xf numFmtId="165" fontId="34" fillId="5" borderId="32" xfId="0" applyNumberFormat="1" applyFont="1" applyFill="1" applyBorder="1" applyAlignment="1" applyProtection="1">
      <alignment vertical="center"/>
    </xf>
    <xf numFmtId="9" fontId="34" fillId="5" borderId="32" xfId="0" applyNumberFormat="1" applyFont="1" applyFill="1" applyBorder="1" applyAlignment="1" applyProtection="1">
      <alignment horizontal="center"/>
    </xf>
    <xf numFmtId="166" fontId="35" fillId="2" borderId="32" xfId="0" applyNumberFormat="1" applyFont="1" applyFill="1" applyBorder="1" applyAlignment="1" applyProtection="1">
      <alignment vertical="center"/>
    </xf>
    <xf numFmtId="164" fontId="35" fillId="2" borderId="32" xfId="0" applyNumberFormat="1" applyFont="1" applyFill="1" applyBorder="1" applyAlignment="1" applyProtection="1">
      <alignment horizontal="center" vertical="center"/>
    </xf>
    <xf numFmtId="0" fontId="35" fillId="2" borderId="32" xfId="0" applyNumberFormat="1" applyFont="1" applyFill="1" applyBorder="1" applyAlignment="1" applyProtection="1">
      <alignment horizontal="center" vertical="center"/>
    </xf>
    <xf numFmtId="9" fontId="35" fillId="2" borderId="32" xfId="0" applyNumberFormat="1" applyFont="1" applyFill="1" applyBorder="1" applyAlignment="1" applyProtection="1">
      <alignment horizontal="center"/>
    </xf>
    <xf numFmtId="0" fontId="34" fillId="5" borderId="32" xfId="0" applyNumberFormat="1" applyFont="1" applyFill="1" applyBorder="1" applyAlignment="1" applyProtection="1">
      <alignment horizontal="center" vertical="center"/>
    </xf>
    <xf numFmtId="9" fontId="34" fillId="5" borderId="32" xfId="0" applyNumberFormat="1" applyFont="1" applyFill="1" applyBorder="1" applyAlignment="1" applyProtection="1">
      <alignment horizontal="center"/>
      <protection locked="0"/>
    </xf>
    <xf numFmtId="9" fontId="35" fillId="2" borderId="32" xfId="0" applyNumberFormat="1" applyFont="1" applyFill="1" applyBorder="1" applyAlignment="1" applyProtection="1">
      <alignment horizontal="center" vertical="center"/>
    </xf>
    <xf numFmtId="164" fontId="34" fillId="5" borderId="32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indent="1"/>
    </xf>
    <xf numFmtId="164" fontId="1" fillId="0" borderId="0" xfId="0" applyNumberFormat="1" applyFont="1" applyAlignment="1" applyProtection="1">
      <alignment horizontal="right" indent="1"/>
    </xf>
    <xf numFmtId="0" fontId="1" fillId="0" borderId="0" xfId="0" applyNumberFormat="1" applyFont="1" applyAlignment="1" applyProtection="1">
      <alignment horizontal="center"/>
    </xf>
    <xf numFmtId="0" fontId="1" fillId="2" borderId="0" xfId="0" applyFont="1" applyFill="1" applyBorder="1" applyAlignment="1" applyProtection="1">
      <alignment horizontal="left" indent="1"/>
    </xf>
    <xf numFmtId="0" fontId="21" fillId="2" borderId="0" xfId="0" applyFont="1" applyFill="1" applyBorder="1" applyAlignme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 indent="1"/>
    </xf>
    <xf numFmtId="0" fontId="33" fillId="2" borderId="0" xfId="0" applyFont="1" applyFill="1" applyBorder="1" applyAlignment="1">
      <alignment vertical="top" wrapText="1"/>
    </xf>
    <xf numFmtId="16" fontId="0" fillId="2" borderId="0" xfId="0" applyNumberFormat="1" applyFill="1"/>
    <xf numFmtId="0" fontId="43" fillId="2" borderId="0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vertical="center" wrapText="1"/>
    </xf>
    <xf numFmtId="0" fontId="44" fillId="2" borderId="0" xfId="0" applyFont="1" applyFill="1"/>
    <xf numFmtId="0" fontId="44" fillId="2" borderId="0" xfId="0" applyFont="1" applyFill="1" applyAlignment="1"/>
    <xf numFmtId="0" fontId="44" fillId="2" borderId="0" xfId="0" applyFont="1" applyFill="1" applyBorder="1" applyAlignment="1"/>
    <xf numFmtId="0" fontId="44" fillId="2" borderId="7" xfId="0" applyFont="1" applyFill="1" applyBorder="1"/>
    <xf numFmtId="0" fontId="44" fillId="2" borderId="0" xfId="0" applyFont="1" applyFill="1" applyBorder="1"/>
    <xf numFmtId="0" fontId="46" fillId="2" borderId="0" xfId="0" applyFont="1" applyFill="1" applyBorder="1" applyAlignment="1">
      <alignment horizontal="center"/>
    </xf>
    <xf numFmtId="0" fontId="36" fillId="2" borderId="0" xfId="0" applyFont="1" applyFill="1" applyBorder="1" applyAlignment="1"/>
    <xf numFmtId="0" fontId="47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/>
    </xf>
    <xf numFmtId="0" fontId="44" fillId="0" borderId="0" xfId="0" applyFont="1"/>
    <xf numFmtId="0" fontId="29" fillId="4" borderId="7" xfId="0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29" fillId="4" borderId="7" xfId="0" applyFont="1" applyFill="1" applyBorder="1" applyAlignment="1"/>
    <xf numFmtId="0" fontId="0" fillId="4" borderId="7" xfId="0" applyFont="1" applyFill="1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29" fillId="2" borderId="0" xfId="0" applyFont="1" applyFill="1" applyBorder="1" applyAlignment="1"/>
    <xf numFmtId="0" fontId="0" fillId="4" borderId="6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6" xfId="0" applyFont="1" applyFill="1" applyBorder="1" applyAlignment="1"/>
    <xf numFmtId="49" fontId="1" fillId="4" borderId="7" xfId="0" applyNumberFormat="1" applyFont="1" applyFill="1" applyBorder="1" applyAlignment="1"/>
    <xf numFmtId="0" fontId="0" fillId="4" borderId="8" xfId="0" applyFont="1" applyFill="1" applyBorder="1" applyAlignment="1"/>
    <xf numFmtId="0" fontId="29" fillId="4" borderId="6" xfId="0" applyFont="1" applyFill="1" applyBorder="1" applyAlignment="1"/>
    <xf numFmtId="0" fontId="29" fillId="4" borderId="8" xfId="0" applyFont="1" applyFill="1" applyBorder="1" applyAlignment="1"/>
    <xf numFmtId="0" fontId="37" fillId="4" borderId="6" xfId="0" applyFont="1" applyFill="1" applyBorder="1" applyAlignment="1">
      <alignment vertical="center"/>
    </xf>
    <xf numFmtId="0" fontId="37" fillId="4" borderId="7" xfId="0" applyFont="1" applyFill="1" applyBorder="1" applyAlignment="1">
      <alignment vertical="center"/>
    </xf>
    <xf numFmtId="0" fontId="45" fillId="4" borderId="7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37" fillId="4" borderId="7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vertical="center"/>
    </xf>
    <xf numFmtId="0" fontId="18" fillId="4" borderId="7" xfId="0" applyFont="1" applyFill="1" applyBorder="1" applyAlignment="1">
      <alignment vertical="center"/>
    </xf>
    <xf numFmtId="0" fontId="18" fillId="4" borderId="8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center" vertical="center"/>
    </xf>
    <xf numFmtId="49" fontId="35" fillId="4" borderId="7" xfId="0" applyNumberFormat="1" applyFont="1" applyFill="1" applyBorder="1" applyAlignment="1">
      <alignment vertical="center"/>
    </xf>
    <xf numFmtId="0" fontId="49" fillId="4" borderId="8" xfId="0" applyFont="1" applyFill="1" applyBorder="1" applyAlignment="1">
      <alignment vertical="center"/>
    </xf>
    <xf numFmtId="0" fontId="49" fillId="4" borderId="6" xfId="0" applyFont="1" applyFill="1" applyBorder="1" applyAlignment="1">
      <alignment vertical="center"/>
    </xf>
    <xf numFmtId="0" fontId="49" fillId="4" borderId="7" xfId="0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0" fontId="49" fillId="2" borderId="0" xfId="0" applyFont="1" applyFill="1" applyBorder="1" applyAlignment="1">
      <alignment vertical="center"/>
    </xf>
    <xf numFmtId="49" fontId="35" fillId="4" borderId="6" xfId="0" applyNumberFormat="1" applyFont="1" applyFill="1" applyBorder="1" applyAlignment="1">
      <alignment vertical="center"/>
    </xf>
    <xf numFmtId="0" fontId="35" fillId="4" borderId="7" xfId="0" applyNumberFormat="1" applyFont="1" applyFill="1" applyBorder="1" applyAlignment="1">
      <alignment vertical="center"/>
    </xf>
    <xf numFmtId="0" fontId="51" fillId="0" borderId="0" xfId="0" applyFont="1"/>
    <xf numFmtId="0" fontId="17" fillId="2" borderId="18" xfId="0" applyFont="1" applyFill="1" applyBorder="1" applyAlignment="1">
      <alignment vertical="top" wrapText="1"/>
    </xf>
    <xf numFmtId="0" fontId="51" fillId="2" borderId="0" xfId="0" applyFont="1" applyFill="1"/>
    <xf numFmtId="0" fontId="51" fillId="9" borderId="0" xfId="0" applyFont="1" applyFill="1"/>
    <xf numFmtId="0" fontId="51" fillId="9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vertical="top" wrapText="1"/>
    </xf>
    <xf numFmtId="0" fontId="17" fillId="2" borderId="0" xfId="0" applyFont="1" applyFill="1" applyBorder="1" applyAlignment="1">
      <alignment vertical="top" wrapText="1"/>
    </xf>
    <xf numFmtId="0" fontId="18" fillId="4" borderId="7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3" xfId="0" applyFill="1" applyBorder="1" applyAlignment="1"/>
    <xf numFmtId="0" fontId="0" fillId="0" borderId="14" xfId="0" applyFill="1" applyBorder="1" applyAlignment="1"/>
    <xf numFmtId="0" fontId="0" fillId="0" borderId="15" xfId="0" applyFill="1" applyBorder="1" applyAlignment="1">
      <alignment horizontal="left" vertical="center"/>
    </xf>
    <xf numFmtId="0" fontId="17" fillId="0" borderId="0" xfId="0" applyNumberFormat="1" applyFont="1" applyFill="1" applyBorder="1" applyAlignment="1">
      <alignment vertical="top" wrapText="1"/>
    </xf>
    <xf numFmtId="0" fontId="17" fillId="0" borderId="16" xfId="0" applyNumberFormat="1" applyFont="1" applyFill="1" applyBorder="1" applyAlignment="1">
      <alignment vertical="top" wrapText="1"/>
    </xf>
    <xf numFmtId="0" fontId="0" fillId="0" borderId="0" xfId="0" applyFill="1" applyBorder="1" applyAlignment="1">
      <alignment vertical="center"/>
    </xf>
    <xf numFmtId="0" fontId="0" fillId="0" borderId="16" xfId="0" applyFill="1" applyBorder="1" applyAlignment="1"/>
    <xf numFmtId="0" fontId="5" fillId="0" borderId="16" xfId="0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49" fontId="24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 wrapText="1"/>
    </xf>
    <xf numFmtId="0" fontId="1" fillId="0" borderId="16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0" xfId="0" applyNumberFormat="1" applyFont="1" applyFill="1" applyBorder="1" applyAlignment="1">
      <alignment vertical="center" wrapText="1"/>
    </xf>
    <xf numFmtId="0" fontId="24" fillId="0" borderId="16" xfId="0" applyFont="1" applyFill="1" applyBorder="1" applyAlignment="1">
      <alignment vertical="top" wrapText="1"/>
    </xf>
    <xf numFmtId="0" fontId="1" fillId="0" borderId="15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top" wrapText="1"/>
    </xf>
    <xf numFmtId="0" fontId="17" fillId="0" borderId="16" xfId="0" applyFont="1" applyFill="1" applyBorder="1" applyAlignment="1">
      <alignment vertical="top" wrapText="1"/>
    </xf>
    <xf numFmtId="3" fontId="9" fillId="0" borderId="16" xfId="0" applyNumberFormat="1" applyFont="1" applyFill="1" applyBorder="1" applyAlignment="1">
      <alignment horizontal="left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Fill="1" applyBorder="1" applyAlignment="1">
      <alignment horizontal="left" vertical="center"/>
    </xf>
    <xf numFmtId="0" fontId="17" fillId="0" borderId="18" xfId="0" applyFont="1" applyFill="1" applyBorder="1" applyAlignment="1">
      <alignment horizontal="left" vertical="center" wrapText="1"/>
    </xf>
    <xf numFmtId="0" fontId="15" fillId="0" borderId="18" xfId="0" applyFont="1" applyFill="1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0" fontId="0" fillId="0" borderId="18" xfId="0" applyFill="1" applyBorder="1" applyAlignment="1"/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17" fillId="0" borderId="0" xfId="0" applyNumberFormat="1" applyFont="1" applyFill="1" applyBorder="1" applyAlignment="1">
      <alignment horizontal="left" vertical="top" wrapText="1"/>
    </xf>
    <xf numFmtId="0" fontId="17" fillId="0" borderId="18" xfId="0" applyFont="1" applyFill="1" applyBorder="1" applyAlignment="1">
      <alignment vertical="top" wrapText="1"/>
    </xf>
    <xf numFmtId="0" fontId="0" fillId="0" borderId="15" xfId="0" applyFill="1" applyBorder="1"/>
    <xf numFmtId="0" fontId="17" fillId="0" borderId="15" xfId="0" applyNumberFormat="1" applyFont="1" applyFill="1" applyBorder="1" applyAlignment="1">
      <alignment vertical="center" wrapText="1"/>
    </xf>
    <xf numFmtId="0" fontId="17" fillId="0" borderId="15" xfId="0" applyNumberFormat="1" applyFont="1" applyFill="1" applyBorder="1" applyAlignment="1">
      <alignment vertical="top" wrapText="1"/>
    </xf>
    <xf numFmtId="0" fontId="17" fillId="0" borderId="15" xfId="0" applyFont="1" applyFill="1" applyBorder="1" applyAlignment="1">
      <alignment vertical="top" wrapText="1"/>
    </xf>
    <xf numFmtId="0" fontId="0" fillId="0" borderId="16" xfId="0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/>
    </xf>
    <xf numFmtId="0" fontId="24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15" fillId="0" borderId="16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left" vertical="center"/>
    </xf>
    <xf numFmtId="0" fontId="0" fillId="0" borderId="16" xfId="0" applyFill="1" applyBorder="1" applyAlignment="1">
      <alignment vertical="center"/>
    </xf>
    <xf numFmtId="0" fontId="33" fillId="0" borderId="0" xfId="0" applyNumberFormat="1" applyFont="1" applyFill="1" applyBorder="1" applyAlignment="1">
      <alignment vertical="top" wrapText="1"/>
    </xf>
    <xf numFmtId="0" fontId="33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/>
    </xf>
    <xf numFmtId="0" fontId="0" fillId="0" borderId="16" xfId="0" applyFill="1" applyBorder="1"/>
    <xf numFmtId="0" fontId="17" fillId="0" borderId="16" xfId="0" applyNumberFormat="1" applyFont="1" applyFill="1" applyBorder="1" applyAlignment="1">
      <alignment vertical="center" wrapText="1"/>
    </xf>
    <xf numFmtId="0" fontId="61" fillId="2" borderId="0" xfId="0" applyFont="1" applyFill="1" applyBorder="1" applyAlignment="1"/>
    <xf numFmtId="49" fontId="60" fillId="4" borderId="7" xfId="0" applyNumberFormat="1" applyFont="1" applyFill="1" applyBorder="1" applyAlignment="1">
      <alignment vertical="center"/>
    </xf>
    <xf numFmtId="0" fontId="60" fillId="4" borderId="7" xfId="0" applyNumberFormat="1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3" fillId="4" borderId="7" xfId="0" applyNumberFormat="1" applyFont="1" applyFill="1" applyBorder="1" applyAlignment="1">
      <alignment vertical="center"/>
    </xf>
    <xf numFmtId="0" fontId="63" fillId="4" borderId="8" xfId="0" applyNumberFormat="1" applyFont="1" applyFill="1" applyBorder="1" applyAlignment="1">
      <alignment vertical="center"/>
    </xf>
    <xf numFmtId="165" fontId="34" fillId="10" borderId="32" xfId="0" applyNumberFormat="1" applyFont="1" applyFill="1" applyBorder="1" applyAlignment="1" applyProtection="1">
      <alignment vertical="center"/>
    </xf>
    <xf numFmtId="9" fontId="34" fillId="2" borderId="32" xfId="0" applyNumberFormat="1" applyFont="1" applyFill="1" applyBorder="1" applyAlignment="1" applyProtection="1">
      <alignment horizontal="center"/>
    </xf>
    <xf numFmtId="165" fontId="35" fillId="11" borderId="32" xfId="0" applyNumberFormat="1" applyFont="1" applyFill="1" applyBorder="1" applyAlignment="1" applyProtection="1">
      <alignment vertical="center"/>
    </xf>
    <xf numFmtId="165" fontId="34" fillId="11" borderId="32" xfId="0" applyNumberFormat="1" applyFont="1" applyFill="1" applyBorder="1" applyAlignment="1" applyProtection="1">
      <alignment vertical="center"/>
    </xf>
    <xf numFmtId="0" fontId="35" fillId="2" borderId="38" xfId="0" applyNumberFormat="1" applyFont="1" applyFill="1" applyBorder="1" applyAlignment="1" applyProtection="1">
      <alignment horizontal="center" vertical="center"/>
    </xf>
    <xf numFmtId="0" fontId="34" fillId="5" borderId="38" xfId="0" applyNumberFormat="1" applyFont="1" applyFill="1" applyBorder="1" applyAlignment="1" applyProtection="1">
      <alignment horizontal="center"/>
    </xf>
    <xf numFmtId="9" fontId="35" fillId="2" borderId="42" xfId="0" applyNumberFormat="1" applyFont="1" applyFill="1" applyBorder="1" applyAlignment="1" applyProtection="1">
      <alignment horizontal="center"/>
    </xf>
    <xf numFmtId="9" fontId="34" fillId="5" borderId="42" xfId="0" applyNumberFormat="1" applyFont="1" applyFill="1" applyBorder="1" applyAlignment="1" applyProtection="1">
      <alignment horizontal="center"/>
    </xf>
    <xf numFmtId="165" fontId="34" fillId="5" borderId="33" xfId="0" applyNumberFormat="1" applyFont="1" applyFill="1" applyBorder="1" applyAlignment="1" applyProtection="1">
      <alignment vertical="center"/>
    </xf>
    <xf numFmtId="0" fontId="64" fillId="13" borderId="46" xfId="0" applyFont="1" applyFill="1" applyBorder="1" applyAlignment="1" applyProtection="1"/>
    <xf numFmtId="0" fontId="64" fillId="14" borderId="47" xfId="0" applyFont="1" applyFill="1" applyBorder="1" applyAlignment="1" applyProtection="1"/>
    <xf numFmtId="0" fontId="66" fillId="14" borderId="46" xfId="0" applyFont="1" applyFill="1" applyBorder="1" applyAlignment="1" applyProtection="1">
      <alignment horizontal="center" vertical="center"/>
    </xf>
    <xf numFmtId="0" fontId="67" fillId="0" borderId="46" xfId="0" applyFont="1" applyBorder="1" applyAlignment="1" applyProtection="1">
      <alignment horizontal="center" vertical="center"/>
    </xf>
    <xf numFmtId="0" fontId="66" fillId="0" borderId="46" xfId="0" applyFont="1" applyBorder="1" applyAlignment="1" applyProtection="1">
      <alignment horizontal="left" vertical="center" indent="2"/>
    </xf>
    <xf numFmtId="0" fontId="66" fillId="0" borderId="46" xfId="0" applyFont="1" applyBorder="1" applyAlignment="1" applyProtection="1">
      <alignment horizontal="left" vertical="center"/>
    </xf>
    <xf numFmtId="0" fontId="66" fillId="0" borderId="46" xfId="0" applyFont="1" applyBorder="1" applyAlignment="1" applyProtection="1">
      <alignment horizontal="center" vertical="center"/>
    </xf>
    <xf numFmtId="166" fontId="67" fillId="14" borderId="46" xfId="0" applyNumberFormat="1" applyFont="1" applyFill="1" applyBorder="1" applyAlignment="1" applyProtection="1">
      <alignment vertical="center"/>
    </xf>
    <xf numFmtId="164" fontId="67" fillId="14" borderId="46" xfId="0" applyNumberFormat="1" applyFont="1" applyFill="1" applyBorder="1" applyAlignment="1" applyProtection="1">
      <alignment horizontal="center" vertical="center"/>
    </xf>
    <xf numFmtId="0" fontId="67" fillId="14" borderId="46" xfId="0" applyFont="1" applyFill="1" applyBorder="1" applyAlignment="1" applyProtection="1">
      <alignment horizontal="center" vertical="center"/>
    </xf>
    <xf numFmtId="0" fontId="66" fillId="0" borderId="46" xfId="0" applyFont="1" applyBorder="1" applyAlignment="1" applyProtection="1">
      <alignment horizontal="left" vertical="center" wrapText="1" indent="2"/>
    </xf>
    <xf numFmtId="0" fontId="1" fillId="0" borderId="46" xfId="0" applyFont="1" applyBorder="1" applyAlignment="1" applyProtection="1">
      <alignment horizontal="right" indent="1"/>
    </xf>
    <xf numFmtId="0" fontId="64" fillId="0" borderId="47" xfId="0" applyFont="1" applyFill="1" applyBorder="1" applyAlignment="1" applyProtection="1"/>
    <xf numFmtId="0" fontId="66" fillId="0" borderId="46" xfId="0" applyFont="1" applyFill="1" applyBorder="1" applyAlignment="1" applyProtection="1">
      <alignment horizontal="center" vertical="center"/>
    </xf>
    <xf numFmtId="0" fontId="66" fillId="0" borderId="46" xfId="0" applyFont="1" applyFill="1" applyBorder="1" applyAlignment="1" applyProtection="1">
      <alignment horizontal="left" vertical="center" indent="2"/>
    </xf>
    <xf numFmtId="0" fontId="66" fillId="0" borderId="46" xfId="0" applyFont="1" applyFill="1" applyBorder="1" applyAlignment="1" applyProtection="1">
      <alignment horizontal="left" vertical="center"/>
    </xf>
    <xf numFmtId="166" fontId="67" fillId="0" borderId="46" xfId="0" applyNumberFormat="1" applyFont="1" applyFill="1" applyBorder="1" applyAlignment="1" applyProtection="1">
      <alignment vertical="center"/>
    </xf>
    <xf numFmtId="164" fontId="67" fillId="0" borderId="46" xfId="0" applyNumberFormat="1" applyFont="1" applyFill="1" applyBorder="1" applyAlignment="1" applyProtection="1">
      <alignment horizontal="center" vertical="center"/>
    </xf>
    <xf numFmtId="0" fontId="67" fillId="0" borderId="46" xfId="0" applyFont="1" applyFill="1" applyBorder="1" applyAlignment="1" applyProtection="1">
      <alignment horizontal="center" vertical="center"/>
    </xf>
    <xf numFmtId="0" fontId="40" fillId="10" borderId="37" xfId="0" applyFont="1" applyFill="1" applyBorder="1" applyAlignment="1" applyProtection="1"/>
    <xf numFmtId="0" fontId="68" fillId="0" borderId="37" xfId="0" applyFont="1" applyFill="1" applyBorder="1" applyAlignment="1" applyProtection="1"/>
    <xf numFmtId="165" fontId="35" fillId="11" borderId="32" xfId="0" applyNumberFormat="1" applyFont="1" applyFill="1" applyBorder="1" applyAlignment="1" applyProtection="1"/>
    <xf numFmtId="9" fontId="35" fillId="0" borderId="32" xfId="0" applyNumberFormat="1" applyFont="1" applyFill="1" applyBorder="1" applyAlignment="1" applyProtection="1">
      <alignment horizontal="center"/>
    </xf>
    <xf numFmtId="9" fontId="36" fillId="0" borderId="32" xfId="0" applyNumberFormat="1" applyFont="1" applyFill="1" applyBorder="1" applyAlignment="1" applyProtection="1">
      <alignment horizontal="center" vertical="center"/>
    </xf>
    <xf numFmtId="167" fontId="1" fillId="0" borderId="0" xfId="0" applyNumberFormat="1" applyFont="1" applyFill="1" applyBorder="1" applyAlignment="1" applyProtection="1">
      <alignment horizontal="center"/>
    </xf>
    <xf numFmtId="167" fontId="21" fillId="0" borderId="0" xfId="0" applyNumberFormat="1" applyFont="1" applyFill="1" applyBorder="1" applyAlignment="1" applyProtection="1">
      <alignment horizontal="center" vertical="center"/>
    </xf>
    <xf numFmtId="167" fontId="21" fillId="0" borderId="0" xfId="0" applyNumberFormat="1" applyFont="1" applyFill="1" applyBorder="1" applyAlignment="1" applyProtection="1">
      <alignment horizontal="right"/>
    </xf>
    <xf numFmtId="167" fontId="35" fillId="0" borderId="0" xfId="0" applyNumberFormat="1" applyFont="1" applyFill="1" applyBorder="1" applyAlignment="1" applyProtection="1">
      <alignment horizontal="center" vertical="center" wrapText="1"/>
    </xf>
    <xf numFmtId="167" fontId="41" fillId="0" borderId="0" xfId="0" applyNumberFormat="1" applyFont="1" applyFill="1" applyBorder="1" applyAlignment="1" applyProtection="1">
      <alignment horizontal="left" vertical="center" indent="2"/>
    </xf>
    <xf numFmtId="167" fontId="39" fillId="0" borderId="0" xfId="0" applyNumberFormat="1" applyFont="1" applyFill="1" applyBorder="1" applyAlignment="1" applyProtection="1">
      <alignment horizontal="left" vertical="center" indent="2"/>
    </xf>
    <xf numFmtId="167" fontId="34" fillId="0" borderId="0" xfId="0" applyNumberFormat="1" applyFont="1" applyFill="1" applyBorder="1" applyAlignment="1" applyProtection="1"/>
    <xf numFmtId="167" fontId="35" fillId="0" borderId="0" xfId="0" applyNumberFormat="1" applyFont="1" applyFill="1" applyBorder="1" applyAlignment="1" applyProtection="1"/>
    <xf numFmtId="167" fontId="34" fillId="0" borderId="32" xfId="0" applyNumberFormat="1" applyFont="1" applyFill="1" applyBorder="1" applyAlignment="1" applyProtection="1"/>
    <xf numFmtId="167" fontId="35" fillId="0" borderId="0" xfId="0" applyNumberFormat="1" applyFont="1" applyFill="1" applyBorder="1" applyAlignment="1" applyProtection="1">
      <alignment vertical="center"/>
    </xf>
    <xf numFmtId="167" fontId="39" fillId="0" borderId="0" xfId="0" applyNumberFormat="1" applyFont="1" applyFill="1" applyBorder="1" applyAlignment="1" applyProtection="1">
      <alignment horizontal="left" vertical="center" wrapText="1" indent="2"/>
    </xf>
    <xf numFmtId="167" fontId="0" fillId="0" borderId="0" xfId="0" applyNumberFormat="1" applyFill="1" applyBorder="1" applyAlignment="1"/>
    <xf numFmtId="167" fontId="1" fillId="0" borderId="0" xfId="0" applyNumberFormat="1" applyFont="1" applyFill="1" applyAlignment="1" applyProtection="1">
      <alignment horizontal="right"/>
    </xf>
    <xf numFmtId="0" fontId="41" fillId="2" borderId="37" xfId="0" applyFont="1" applyFill="1" applyBorder="1" applyAlignment="1" applyProtection="1"/>
    <xf numFmtId="0" fontId="68" fillId="2" borderId="37" xfId="0" applyFont="1" applyFill="1" applyBorder="1" applyAlignment="1" applyProtection="1"/>
    <xf numFmtId="0" fontId="64" fillId="2" borderId="47" xfId="0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1" fillId="2" borderId="31" xfId="0" applyFont="1" applyFill="1" applyBorder="1" applyAlignment="1" applyProtection="1">
      <alignment vertical="center"/>
    </xf>
    <xf numFmtId="0" fontId="40" fillId="2" borderId="36" xfId="0" applyFont="1" applyFill="1" applyBorder="1" applyAlignment="1" applyProtection="1">
      <alignment horizontal="center"/>
    </xf>
    <xf numFmtId="0" fontId="40" fillId="2" borderId="37" xfId="0" applyFont="1" applyFill="1" applyBorder="1" applyAlignment="1" applyProtection="1">
      <alignment horizontal="center"/>
    </xf>
    <xf numFmtId="0" fontId="19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left" vertical="top" wrapText="1"/>
    </xf>
    <xf numFmtId="0" fontId="17" fillId="2" borderId="0" xfId="0" applyFont="1" applyFill="1" applyBorder="1" applyAlignment="1">
      <alignment vertical="top" wrapText="1"/>
    </xf>
    <xf numFmtId="0" fontId="17" fillId="2" borderId="18" xfId="0" applyFont="1" applyFill="1" applyBorder="1" applyAlignment="1">
      <alignment vertical="top" wrapText="1"/>
    </xf>
    <xf numFmtId="0" fontId="18" fillId="2" borderId="0" xfId="0" applyFont="1" applyFill="1" applyBorder="1" applyAlignment="1">
      <alignment horizontal="left" vertical="top" wrapText="1"/>
    </xf>
    <xf numFmtId="0" fontId="17" fillId="5" borderId="0" xfId="0" applyFont="1" applyFill="1" applyBorder="1" applyAlignment="1">
      <alignment horizontal="center" vertical="top" wrapText="1"/>
    </xf>
    <xf numFmtId="49" fontId="42" fillId="0" borderId="0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Border="1" applyAlignment="1">
      <alignment vertical="top" wrapText="1"/>
    </xf>
    <xf numFmtId="0" fontId="3" fillId="2" borderId="0" xfId="0" applyNumberFormat="1" applyFont="1" applyFill="1" applyBorder="1" applyAlignment="1">
      <alignment vertical="top" wrapText="1"/>
    </xf>
    <xf numFmtId="0" fontId="3" fillId="2" borderId="0" xfId="0" applyFont="1" applyFill="1" applyBorder="1" applyAlignment="1">
      <alignment horizontal="center" vertical="top" wrapText="1"/>
    </xf>
    <xf numFmtId="0" fontId="19" fillId="2" borderId="0" xfId="0" applyFont="1" applyFill="1" applyAlignment="1">
      <alignment horizontal="left"/>
    </xf>
    <xf numFmtId="49" fontId="62" fillId="2" borderId="0" xfId="0" applyNumberFormat="1" applyFont="1" applyFill="1" applyBorder="1" applyAlignment="1" applyProtection="1">
      <alignment horizontal="center" vertical="top" wrapText="1"/>
      <protection locked="0"/>
    </xf>
    <xf numFmtId="0" fontId="17" fillId="0" borderId="0" xfId="0" applyNumberFormat="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vertical="center" wrapText="1"/>
    </xf>
    <xf numFmtId="0" fontId="35" fillId="0" borderId="0" xfId="0" applyNumberFormat="1" applyFont="1" applyFill="1" applyBorder="1" applyAlignment="1">
      <alignment horizontal="left" vertical="top" wrapText="1"/>
    </xf>
    <xf numFmtId="0" fontId="17" fillId="0" borderId="0" xfId="0" applyNumberFormat="1" applyFont="1" applyFill="1" applyBorder="1" applyAlignment="1">
      <alignment horizontal="left" vertical="top" wrapText="1"/>
    </xf>
    <xf numFmtId="49" fontId="32" fillId="0" borderId="0" xfId="0" applyNumberFormat="1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3" fontId="9" fillId="2" borderId="0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/>
    </xf>
    <xf numFmtId="49" fontId="63" fillId="4" borderId="7" xfId="0" applyNumberFormat="1" applyFont="1" applyFill="1" applyBorder="1" applyAlignment="1">
      <alignment horizontal="center" vertical="center"/>
    </xf>
    <xf numFmtId="0" fontId="63" fillId="4" borderId="7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60" fillId="4" borderId="7" xfId="0" applyNumberFormat="1" applyFont="1" applyFill="1" applyBorder="1" applyAlignment="1">
      <alignment horizontal="center" vertical="center"/>
    </xf>
    <xf numFmtId="0" fontId="37" fillId="4" borderId="7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37" fillId="2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0" fillId="4" borderId="0" xfId="0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3" fontId="7" fillId="2" borderId="4" xfId="0" applyNumberFormat="1" applyFont="1" applyFill="1" applyBorder="1" applyAlignment="1">
      <alignment horizontal="center" vertical="center"/>
    </xf>
    <xf numFmtId="49" fontId="60" fillId="4" borderId="7" xfId="0" applyNumberFormat="1" applyFont="1" applyFill="1" applyBorder="1" applyAlignment="1">
      <alignment horizontal="center" vertical="center"/>
    </xf>
    <xf numFmtId="49" fontId="35" fillId="4" borderId="7" xfId="0" applyNumberFormat="1" applyFont="1" applyFill="1" applyBorder="1" applyAlignment="1">
      <alignment horizontal="center" vertical="center"/>
    </xf>
    <xf numFmtId="49" fontId="63" fillId="4" borderId="7" xfId="0" applyNumberFormat="1" applyFont="1" applyFill="1" applyBorder="1" applyAlignment="1">
      <alignment horizontal="left" vertical="center"/>
    </xf>
    <xf numFmtId="0" fontId="63" fillId="4" borderId="7" xfId="0" applyNumberFormat="1" applyFont="1" applyFill="1" applyBorder="1" applyAlignment="1">
      <alignment horizontal="left" vertical="center"/>
    </xf>
    <xf numFmtId="49" fontId="60" fillId="4" borderId="7" xfId="0" applyNumberFormat="1" applyFont="1" applyFill="1" applyBorder="1" applyAlignment="1">
      <alignment horizontal="right" vertical="center"/>
    </xf>
    <xf numFmtId="0" fontId="60" fillId="4" borderId="7" xfId="0" applyNumberFormat="1" applyFont="1" applyFill="1" applyBorder="1" applyAlignment="1">
      <alignment horizontal="right" vertical="center"/>
    </xf>
    <xf numFmtId="0" fontId="10" fillId="4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3" fontId="7" fillId="2" borderId="5" xfId="0" applyNumberFormat="1" applyFont="1" applyFill="1" applyBorder="1" applyAlignment="1">
      <alignment horizontal="center" vertical="center"/>
    </xf>
    <xf numFmtId="49" fontId="60" fillId="4" borderId="8" xfId="0" applyNumberFormat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wrapText="1"/>
    </xf>
    <xf numFmtId="0" fontId="37" fillId="2" borderId="5" xfId="0" applyFont="1" applyFill="1" applyBorder="1" applyAlignment="1">
      <alignment horizontal="center" vertical="center"/>
    </xf>
    <xf numFmtId="0" fontId="60" fillId="4" borderId="8" xfId="0" applyNumberFormat="1" applyFont="1" applyFill="1" applyBorder="1" applyAlignment="1">
      <alignment horizontal="center" vertical="center"/>
    </xf>
    <xf numFmtId="49" fontId="60" fillId="4" borderId="6" xfId="0" applyNumberFormat="1" applyFont="1" applyFill="1" applyBorder="1" applyAlignment="1">
      <alignment horizontal="center" vertical="center"/>
    </xf>
    <xf numFmtId="49" fontId="35" fillId="4" borderId="7" xfId="0" applyNumberFormat="1" applyFont="1" applyFill="1" applyBorder="1" applyAlignment="1">
      <alignment horizontal="left" vertical="center"/>
    </xf>
    <xf numFmtId="0" fontId="35" fillId="4" borderId="7" xfId="0" applyNumberFormat="1" applyFont="1" applyFill="1" applyBorder="1" applyAlignment="1">
      <alignment horizontal="left" vertical="center"/>
    </xf>
    <xf numFmtId="49" fontId="36" fillId="4" borderId="7" xfId="0" applyNumberFormat="1" applyFont="1" applyFill="1" applyBorder="1" applyAlignment="1">
      <alignment horizontal="right" vertical="center"/>
    </xf>
    <xf numFmtId="0" fontId="36" fillId="4" borderId="7" xfId="0" applyNumberFormat="1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11" fillId="4" borderId="0" xfId="0" applyFont="1" applyFill="1" applyBorder="1" applyAlignment="1">
      <alignment vertical="center"/>
    </xf>
    <xf numFmtId="49" fontId="63" fillId="4" borderId="6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16" fillId="4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top" wrapText="1"/>
    </xf>
    <xf numFmtId="3" fontId="9" fillId="2" borderId="4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18" fillId="4" borderId="7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3" fontId="9" fillId="2" borderId="5" xfId="0" applyNumberFormat="1" applyFont="1" applyFill="1" applyBorder="1" applyAlignment="1">
      <alignment horizontal="center" vertical="center"/>
    </xf>
    <xf numFmtId="0" fontId="63" fillId="4" borderId="8" xfId="0" applyNumberFormat="1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top" wrapText="1"/>
    </xf>
    <xf numFmtId="49" fontId="60" fillId="4" borderId="7" xfId="0" applyNumberFormat="1" applyFont="1" applyFill="1" applyBorder="1" applyAlignment="1">
      <alignment horizontal="center"/>
    </xf>
    <xf numFmtId="49" fontId="36" fillId="4" borderId="6" xfId="0" applyNumberFormat="1" applyFont="1" applyFill="1" applyBorder="1" applyAlignment="1">
      <alignment horizontal="right" vertical="center"/>
    </xf>
    <xf numFmtId="49" fontId="60" fillId="4" borderId="6" xfId="0" applyNumberFormat="1" applyFont="1" applyFill="1" applyBorder="1" applyAlignment="1">
      <alignment horizontal="right" vertical="center"/>
    </xf>
    <xf numFmtId="0" fontId="35" fillId="4" borderId="8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/>
    </xf>
    <xf numFmtId="49" fontId="35" fillId="4" borderId="6" xfId="0" applyNumberFormat="1" applyFont="1" applyFill="1" applyBorder="1" applyAlignment="1">
      <alignment horizontal="center" vertical="center"/>
    </xf>
    <xf numFmtId="0" fontId="35" fillId="4" borderId="7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/>
    </xf>
    <xf numFmtId="49" fontId="60" fillId="4" borderId="8" xfId="0" applyNumberFormat="1" applyFont="1" applyFill="1" applyBorder="1" applyAlignment="1">
      <alignment horizontal="center"/>
    </xf>
    <xf numFmtId="49" fontId="48" fillId="4" borderId="7" xfId="0" applyNumberFormat="1" applyFont="1" applyFill="1" applyBorder="1" applyAlignment="1">
      <alignment horizontal="center" vertical="center"/>
    </xf>
    <xf numFmtId="0" fontId="48" fillId="4" borderId="7" xfId="0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3" fontId="28" fillId="2" borderId="2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 wrapText="1"/>
    </xf>
    <xf numFmtId="0" fontId="22" fillId="2" borderId="0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35" fillId="2" borderId="38" xfId="0" applyFont="1" applyFill="1" applyBorder="1" applyAlignment="1" applyProtection="1">
      <alignment horizontal="left" indent="1"/>
    </xf>
    <xf numFmtId="0" fontId="35" fillId="2" borderId="42" xfId="0" applyFont="1" applyFill="1" applyBorder="1" applyAlignment="1" applyProtection="1">
      <alignment horizontal="left" indent="1"/>
    </xf>
    <xf numFmtId="0" fontId="35" fillId="0" borderId="38" xfId="0" applyFont="1" applyBorder="1" applyAlignment="1" applyProtection="1">
      <alignment horizontal="left" indent="1"/>
    </xf>
    <xf numFmtId="0" fontId="35" fillId="0" borderId="42" xfId="0" applyFont="1" applyBorder="1" applyAlignment="1" applyProtection="1">
      <alignment horizontal="left" indent="1"/>
    </xf>
    <xf numFmtId="0" fontId="65" fillId="13" borderId="53" xfId="0" applyFont="1" applyFill="1" applyBorder="1" applyAlignment="1" applyProtection="1">
      <alignment horizontal="left" vertical="center"/>
    </xf>
    <xf numFmtId="0" fontId="65" fillId="13" borderId="0" xfId="0" applyFont="1" applyFill="1" applyBorder="1" applyAlignment="1" applyProtection="1">
      <alignment horizontal="left" vertical="center"/>
    </xf>
    <xf numFmtId="164" fontId="1" fillId="2" borderId="0" xfId="0" applyNumberFormat="1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vertical="center"/>
    </xf>
    <xf numFmtId="0" fontId="1" fillId="2" borderId="31" xfId="0" applyFont="1" applyFill="1" applyBorder="1" applyAlignment="1" applyProtection="1">
      <alignment vertical="center"/>
    </xf>
    <xf numFmtId="0" fontId="39" fillId="8" borderId="38" xfId="0" applyFont="1" applyFill="1" applyBorder="1" applyAlignment="1" applyProtection="1">
      <alignment horizontal="left" vertical="center" indent="2"/>
    </xf>
    <xf numFmtId="0" fontId="39" fillId="8" borderId="41" xfId="0" applyFont="1" applyFill="1" applyBorder="1" applyAlignment="1" applyProtection="1">
      <alignment horizontal="left" vertical="center" indent="2"/>
    </xf>
    <xf numFmtId="0" fontId="39" fillId="8" borderId="42" xfId="0" applyFont="1" applyFill="1" applyBorder="1" applyAlignment="1" applyProtection="1">
      <alignment horizontal="left" vertical="center" indent="2"/>
    </xf>
    <xf numFmtId="0" fontId="35" fillId="6" borderId="33" xfId="0" applyNumberFormat="1" applyFont="1" applyFill="1" applyBorder="1" applyAlignment="1" applyProtection="1">
      <alignment horizontal="center" vertical="center" wrapText="1"/>
    </xf>
    <xf numFmtId="0" fontId="35" fillId="6" borderId="34" xfId="0" applyNumberFormat="1" applyFont="1" applyFill="1" applyBorder="1" applyAlignment="1" applyProtection="1">
      <alignment horizontal="center" vertical="center" wrapText="1"/>
    </xf>
    <xf numFmtId="0" fontId="41" fillId="7" borderId="40" xfId="0" applyFont="1" applyFill="1" applyBorder="1" applyAlignment="1" applyProtection="1">
      <alignment horizontal="left" vertical="center" indent="2"/>
    </xf>
    <xf numFmtId="0" fontId="39" fillId="8" borderId="43" xfId="0" applyFont="1" applyFill="1" applyBorder="1" applyAlignment="1" applyProtection="1">
      <alignment horizontal="left" vertical="center" indent="2"/>
    </xf>
    <xf numFmtId="0" fontId="39" fillId="8" borderId="44" xfId="0" applyFont="1" applyFill="1" applyBorder="1" applyAlignment="1" applyProtection="1">
      <alignment horizontal="left" vertical="center" indent="2"/>
    </xf>
    <xf numFmtId="0" fontId="39" fillId="8" borderId="52" xfId="0" applyFont="1" applyFill="1" applyBorder="1" applyAlignment="1" applyProtection="1">
      <alignment horizontal="left" vertical="center" indent="2"/>
    </xf>
    <xf numFmtId="0" fontId="41" fillId="7" borderId="44" xfId="0" applyFont="1" applyFill="1" applyBorder="1" applyAlignment="1" applyProtection="1">
      <alignment horizontal="left" vertical="center" indent="2"/>
    </xf>
    <xf numFmtId="0" fontId="40" fillId="2" borderId="33" xfId="0" applyFont="1" applyFill="1" applyBorder="1" applyAlignment="1" applyProtection="1">
      <alignment horizontal="center"/>
    </xf>
    <xf numFmtId="0" fontId="40" fillId="2" borderId="37" xfId="0" applyFont="1" applyFill="1" applyBorder="1" applyAlignment="1" applyProtection="1">
      <alignment horizontal="center"/>
    </xf>
    <xf numFmtId="0" fontId="40" fillId="2" borderId="34" xfId="0" applyFont="1" applyFill="1" applyBorder="1" applyAlignment="1" applyProtection="1">
      <alignment horizontal="center"/>
    </xf>
    <xf numFmtId="0" fontId="35" fillId="6" borderId="33" xfId="0" applyFont="1" applyFill="1" applyBorder="1" applyAlignment="1" applyProtection="1">
      <alignment horizontal="center" vertical="center" wrapText="1"/>
    </xf>
    <xf numFmtId="0" fontId="35" fillId="6" borderId="34" xfId="0" applyFont="1" applyFill="1" applyBorder="1" applyAlignment="1" applyProtection="1">
      <alignment horizontal="center" vertical="center" wrapText="1"/>
    </xf>
    <xf numFmtId="164" fontId="35" fillId="6" borderId="33" xfId="0" applyNumberFormat="1" applyFont="1" applyFill="1" applyBorder="1" applyAlignment="1" applyProtection="1">
      <alignment horizontal="center" vertical="center" wrapText="1"/>
    </xf>
    <xf numFmtId="164" fontId="35" fillId="6" borderId="34" xfId="0" applyNumberFormat="1" applyFont="1" applyFill="1" applyBorder="1" applyAlignment="1" applyProtection="1">
      <alignment horizontal="center" vertical="center" wrapText="1"/>
    </xf>
    <xf numFmtId="0" fontId="41" fillId="7" borderId="51" xfId="0" applyFont="1" applyFill="1" applyBorder="1" applyAlignment="1" applyProtection="1">
      <alignment horizontal="left" vertical="center" indent="2"/>
    </xf>
    <xf numFmtId="165" fontId="35" fillId="12" borderId="33" xfId="0" applyNumberFormat="1" applyFont="1" applyFill="1" applyBorder="1" applyAlignment="1" applyProtection="1">
      <alignment horizontal="center" vertical="center" wrapText="1"/>
    </xf>
    <xf numFmtId="165" fontId="35" fillId="12" borderId="37" xfId="0" applyNumberFormat="1" applyFont="1" applyFill="1" applyBorder="1" applyAlignment="1" applyProtection="1">
      <alignment horizontal="center" vertical="center" wrapText="1"/>
    </xf>
    <xf numFmtId="165" fontId="35" fillId="12" borderId="34" xfId="0" applyNumberFormat="1" applyFont="1" applyFill="1" applyBorder="1" applyAlignment="1" applyProtection="1">
      <alignment horizontal="center" vertical="center" wrapText="1"/>
    </xf>
    <xf numFmtId="0" fontId="40" fillId="2" borderId="50" xfId="0" applyFont="1" applyFill="1" applyBorder="1" applyAlignment="1" applyProtection="1">
      <alignment horizontal="center"/>
    </xf>
    <xf numFmtId="165" fontId="35" fillId="12" borderId="50" xfId="0" applyNumberFormat="1" applyFont="1" applyFill="1" applyBorder="1" applyAlignment="1" applyProtection="1">
      <alignment horizontal="center" vertical="center" wrapText="1"/>
    </xf>
    <xf numFmtId="0" fontId="39" fillId="8" borderId="38" xfId="0" applyFont="1" applyFill="1" applyBorder="1" applyAlignment="1" applyProtection="1">
      <alignment horizontal="left" vertical="center" wrapText="1" indent="2"/>
    </xf>
    <xf numFmtId="0" fontId="39" fillId="8" borderId="41" xfId="0" applyFont="1" applyFill="1" applyBorder="1" applyAlignment="1" applyProtection="1">
      <alignment horizontal="left" vertical="center" wrapText="1" indent="2"/>
    </xf>
    <xf numFmtId="0" fontId="65" fillId="13" borderId="48" xfId="0" applyFont="1" applyFill="1" applyBorder="1" applyAlignment="1" applyProtection="1">
      <alignment horizontal="left" vertical="center"/>
    </xf>
    <xf numFmtId="0" fontId="65" fillId="13" borderId="49" xfId="0" applyFont="1" applyFill="1" applyBorder="1" applyAlignment="1" applyProtection="1">
      <alignment horizontal="left" vertical="center"/>
    </xf>
    <xf numFmtId="0" fontId="51" fillId="2" borderId="0" xfId="0" applyFont="1" applyFill="1" applyBorder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D5527B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59" Type="http://schemas.openxmlformats.org/officeDocument/2006/relationships/image" Target="../media/image59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emf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emf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74.emf"/><Relationship Id="rId299" Type="http://schemas.openxmlformats.org/officeDocument/2006/relationships/image" Target="../media/image356.emf"/><Relationship Id="rId21" Type="http://schemas.openxmlformats.org/officeDocument/2006/relationships/image" Target="../media/image78.emf"/><Relationship Id="rId63" Type="http://schemas.openxmlformats.org/officeDocument/2006/relationships/image" Target="../media/image120.emf"/><Relationship Id="rId159" Type="http://schemas.openxmlformats.org/officeDocument/2006/relationships/image" Target="../media/image216.emf"/><Relationship Id="rId324" Type="http://schemas.openxmlformats.org/officeDocument/2006/relationships/image" Target="../media/image381.emf"/><Relationship Id="rId366" Type="http://schemas.openxmlformats.org/officeDocument/2006/relationships/image" Target="../media/image423.emf"/><Relationship Id="rId170" Type="http://schemas.openxmlformats.org/officeDocument/2006/relationships/image" Target="../media/image227.emf"/><Relationship Id="rId226" Type="http://schemas.openxmlformats.org/officeDocument/2006/relationships/image" Target="../media/image283.emf"/><Relationship Id="rId433" Type="http://schemas.openxmlformats.org/officeDocument/2006/relationships/image" Target="../media/image490.emf"/><Relationship Id="rId268" Type="http://schemas.openxmlformats.org/officeDocument/2006/relationships/image" Target="../media/image325.emf"/><Relationship Id="rId32" Type="http://schemas.openxmlformats.org/officeDocument/2006/relationships/image" Target="../media/image89.emf"/><Relationship Id="rId74" Type="http://schemas.openxmlformats.org/officeDocument/2006/relationships/image" Target="../media/image131.emf"/><Relationship Id="rId128" Type="http://schemas.openxmlformats.org/officeDocument/2006/relationships/image" Target="../media/image185.emf"/><Relationship Id="rId335" Type="http://schemas.openxmlformats.org/officeDocument/2006/relationships/image" Target="../media/image392.emf"/><Relationship Id="rId377" Type="http://schemas.openxmlformats.org/officeDocument/2006/relationships/image" Target="../media/image434.emf"/><Relationship Id="rId5" Type="http://schemas.openxmlformats.org/officeDocument/2006/relationships/image" Target="../media/image62.emf"/><Relationship Id="rId181" Type="http://schemas.openxmlformats.org/officeDocument/2006/relationships/image" Target="../media/image238.emf"/><Relationship Id="rId237" Type="http://schemas.openxmlformats.org/officeDocument/2006/relationships/image" Target="../media/image294.emf"/><Relationship Id="rId402" Type="http://schemas.openxmlformats.org/officeDocument/2006/relationships/image" Target="../media/image459.emf"/><Relationship Id="rId279" Type="http://schemas.openxmlformats.org/officeDocument/2006/relationships/image" Target="../media/image336.emf"/><Relationship Id="rId444" Type="http://schemas.openxmlformats.org/officeDocument/2006/relationships/image" Target="../media/image501.emf"/><Relationship Id="rId43" Type="http://schemas.openxmlformats.org/officeDocument/2006/relationships/image" Target="../media/image100.emf"/><Relationship Id="rId139" Type="http://schemas.openxmlformats.org/officeDocument/2006/relationships/image" Target="../media/image196.emf"/><Relationship Id="rId290" Type="http://schemas.openxmlformats.org/officeDocument/2006/relationships/image" Target="../media/image347.emf"/><Relationship Id="rId304" Type="http://schemas.openxmlformats.org/officeDocument/2006/relationships/image" Target="../media/image361.emf"/><Relationship Id="rId346" Type="http://schemas.openxmlformats.org/officeDocument/2006/relationships/image" Target="../media/image403.emf"/><Relationship Id="rId388" Type="http://schemas.openxmlformats.org/officeDocument/2006/relationships/image" Target="../media/image445.emf"/><Relationship Id="rId85" Type="http://schemas.openxmlformats.org/officeDocument/2006/relationships/image" Target="../media/image142.emf"/><Relationship Id="rId150" Type="http://schemas.openxmlformats.org/officeDocument/2006/relationships/image" Target="../media/image207.emf"/><Relationship Id="rId192" Type="http://schemas.openxmlformats.org/officeDocument/2006/relationships/image" Target="../media/image249.emf"/><Relationship Id="rId206" Type="http://schemas.openxmlformats.org/officeDocument/2006/relationships/image" Target="../media/image263.emf"/><Relationship Id="rId413" Type="http://schemas.openxmlformats.org/officeDocument/2006/relationships/image" Target="../media/image470.emf"/><Relationship Id="rId248" Type="http://schemas.openxmlformats.org/officeDocument/2006/relationships/image" Target="../media/image305.emf"/><Relationship Id="rId12" Type="http://schemas.openxmlformats.org/officeDocument/2006/relationships/image" Target="../media/image69.emf"/><Relationship Id="rId108" Type="http://schemas.openxmlformats.org/officeDocument/2006/relationships/image" Target="../media/image165.emf"/><Relationship Id="rId315" Type="http://schemas.openxmlformats.org/officeDocument/2006/relationships/image" Target="../media/image372.emf"/><Relationship Id="rId357" Type="http://schemas.openxmlformats.org/officeDocument/2006/relationships/image" Target="../media/image414.emf"/><Relationship Id="rId54" Type="http://schemas.openxmlformats.org/officeDocument/2006/relationships/image" Target="../media/image111.emf"/><Relationship Id="rId96" Type="http://schemas.openxmlformats.org/officeDocument/2006/relationships/image" Target="../media/image153.emf"/><Relationship Id="rId161" Type="http://schemas.openxmlformats.org/officeDocument/2006/relationships/image" Target="../media/image218.emf"/><Relationship Id="rId217" Type="http://schemas.openxmlformats.org/officeDocument/2006/relationships/image" Target="../media/image274.emf"/><Relationship Id="rId399" Type="http://schemas.openxmlformats.org/officeDocument/2006/relationships/image" Target="../media/image456.emf"/><Relationship Id="rId6" Type="http://schemas.openxmlformats.org/officeDocument/2006/relationships/image" Target="../media/image63.emf"/><Relationship Id="rId238" Type="http://schemas.openxmlformats.org/officeDocument/2006/relationships/image" Target="../media/image295.emf"/><Relationship Id="rId259" Type="http://schemas.openxmlformats.org/officeDocument/2006/relationships/image" Target="../media/image316.emf"/><Relationship Id="rId424" Type="http://schemas.openxmlformats.org/officeDocument/2006/relationships/image" Target="../media/image481.emf"/><Relationship Id="rId445" Type="http://schemas.openxmlformats.org/officeDocument/2006/relationships/image" Target="../media/image502.emf"/><Relationship Id="rId23" Type="http://schemas.openxmlformats.org/officeDocument/2006/relationships/image" Target="../media/image80.emf"/><Relationship Id="rId119" Type="http://schemas.openxmlformats.org/officeDocument/2006/relationships/image" Target="../media/image176.emf"/><Relationship Id="rId270" Type="http://schemas.openxmlformats.org/officeDocument/2006/relationships/image" Target="../media/image327.emf"/><Relationship Id="rId291" Type="http://schemas.openxmlformats.org/officeDocument/2006/relationships/image" Target="../media/image348.emf"/><Relationship Id="rId305" Type="http://schemas.openxmlformats.org/officeDocument/2006/relationships/image" Target="../media/image362.emf"/><Relationship Id="rId326" Type="http://schemas.openxmlformats.org/officeDocument/2006/relationships/image" Target="../media/image383.emf"/><Relationship Id="rId347" Type="http://schemas.openxmlformats.org/officeDocument/2006/relationships/image" Target="../media/image404.emf"/><Relationship Id="rId44" Type="http://schemas.openxmlformats.org/officeDocument/2006/relationships/image" Target="../media/image101.emf"/><Relationship Id="rId65" Type="http://schemas.openxmlformats.org/officeDocument/2006/relationships/image" Target="../media/image122.emf"/><Relationship Id="rId86" Type="http://schemas.openxmlformats.org/officeDocument/2006/relationships/image" Target="../media/image143.emf"/><Relationship Id="rId130" Type="http://schemas.openxmlformats.org/officeDocument/2006/relationships/image" Target="../media/image187.emf"/><Relationship Id="rId151" Type="http://schemas.openxmlformats.org/officeDocument/2006/relationships/image" Target="../media/image208.emf"/><Relationship Id="rId368" Type="http://schemas.openxmlformats.org/officeDocument/2006/relationships/image" Target="../media/image425.emf"/><Relationship Id="rId389" Type="http://schemas.openxmlformats.org/officeDocument/2006/relationships/image" Target="../media/image446.emf"/><Relationship Id="rId172" Type="http://schemas.openxmlformats.org/officeDocument/2006/relationships/image" Target="../media/image229.emf"/><Relationship Id="rId193" Type="http://schemas.openxmlformats.org/officeDocument/2006/relationships/image" Target="../media/image250.emf"/><Relationship Id="rId207" Type="http://schemas.openxmlformats.org/officeDocument/2006/relationships/image" Target="../media/image264.emf"/><Relationship Id="rId228" Type="http://schemas.openxmlformats.org/officeDocument/2006/relationships/image" Target="../media/image285.emf"/><Relationship Id="rId249" Type="http://schemas.openxmlformats.org/officeDocument/2006/relationships/image" Target="../media/image306.emf"/><Relationship Id="rId414" Type="http://schemas.openxmlformats.org/officeDocument/2006/relationships/image" Target="../media/image471.emf"/><Relationship Id="rId435" Type="http://schemas.openxmlformats.org/officeDocument/2006/relationships/image" Target="../media/image492.emf"/><Relationship Id="rId13" Type="http://schemas.openxmlformats.org/officeDocument/2006/relationships/image" Target="../media/image70.emf"/><Relationship Id="rId109" Type="http://schemas.openxmlformats.org/officeDocument/2006/relationships/image" Target="../media/image166.emf"/><Relationship Id="rId260" Type="http://schemas.openxmlformats.org/officeDocument/2006/relationships/image" Target="../media/image317.emf"/><Relationship Id="rId281" Type="http://schemas.openxmlformats.org/officeDocument/2006/relationships/image" Target="../media/image338.emf"/><Relationship Id="rId316" Type="http://schemas.openxmlformats.org/officeDocument/2006/relationships/image" Target="../media/image373.emf"/><Relationship Id="rId337" Type="http://schemas.openxmlformats.org/officeDocument/2006/relationships/image" Target="../media/image394.emf"/><Relationship Id="rId34" Type="http://schemas.openxmlformats.org/officeDocument/2006/relationships/image" Target="../media/image91.emf"/><Relationship Id="rId55" Type="http://schemas.openxmlformats.org/officeDocument/2006/relationships/image" Target="../media/image112.emf"/><Relationship Id="rId76" Type="http://schemas.openxmlformats.org/officeDocument/2006/relationships/image" Target="../media/image133.emf"/><Relationship Id="rId97" Type="http://schemas.openxmlformats.org/officeDocument/2006/relationships/image" Target="../media/image154.emf"/><Relationship Id="rId120" Type="http://schemas.openxmlformats.org/officeDocument/2006/relationships/image" Target="../media/image177.emf"/><Relationship Id="rId141" Type="http://schemas.openxmlformats.org/officeDocument/2006/relationships/image" Target="../media/image198.emf"/><Relationship Id="rId358" Type="http://schemas.openxmlformats.org/officeDocument/2006/relationships/image" Target="../media/image415.emf"/><Relationship Id="rId379" Type="http://schemas.openxmlformats.org/officeDocument/2006/relationships/image" Target="../media/image436.emf"/><Relationship Id="rId7" Type="http://schemas.openxmlformats.org/officeDocument/2006/relationships/image" Target="../media/image64.emf"/><Relationship Id="rId162" Type="http://schemas.openxmlformats.org/officeDocument/2006/relationships/image" Target="../media/image219.emf"/><Relationship Id="rId183" Type="http://schemas.openxmlformats.org/officeDocument/2006/relationships/image" Target="../media/image240.emf"/><Relationship Id="rId218" Type="http://schemas.openxmlformats.org/officeDocument/2006/relationships/image" Target="../media/image275.emf"/><Relationship Id="rId239" Type="http://schemas.openxmlformats.org/officeDocument/2006/relationships/image" Target="../media/image296.emf"/><Relationship Id="rId390" Type="http://schemas.openxmlformats.org/officeDocument/2006/relationships/image" Target="../media/image447.emf"/><Relationship Id="rId404" Type="http://schemas.openxmlformats.org/officeDocument/2006/relationships/image" Target="../media/image461.emf"/><Relationship Id="rId425" Type="http://schemas.openxmlformats.org/officeDocument/2006/relationships/image" Target="../media/image482.emf"/><Relationship Id="rId446" Type="http://schemas.openxmlformats.org/officeDocument/2006/relationships/image" Target="../media/image503.emf"/><Relationship Id="rId250" Type="http://schemas.openxmlformats.org/officeDocument/2006/relationships/image" Target="../media/image307.emf"/><Relationship Id="rId271" Type="http://schemas.openxmlformats.org/officeDocument/2006/relationships/image" Target="../media/image328.emf"/><Relationship Id="rId292" Type="http://schemas.openxmlformats.org/officeDocument/2006/relationships/image" Target="../media/image349.emf"/><Relationship Id="rId306" Type="http://schemas.openxmlformats.org/officeDocument/2006/relationships/image" Target="../media/image363.emf"/><Relationship Id="rId24" Type="http://schemas.openxmlformats.org/officeDocument/2006/relationships/image" Target="../media/image81.emf"/><Relationship Id="rId45" Type="http://schemas.openxmlformats.org/officeDocument/2006/relationships/image" Target="../media/image102.emf"/><Relationship Id="rId66" Type="http://schemas.openxmlformats.org/officeDocument/2006/relationships/image" Target="../media/image123.emf"/><Relationship Id="rId87" Type="http://schemas.openxmlformats.org/officeDocument/2006/relationships/image" Target="../media/image144.emf"/><Relationship Id="rId110" Type="http://schemas.openxmlformats.org/officeDocument/2006/relationships/image" Target="../media/image167.emf"/><Relationship Id="rId131" Type="http://schemas.openxmlformats.org/officeDocument/2006/relationships/image" Target="../media/image188.emf"/><Relationship Id="rId327" Type="http://schemas.openxmlformats.org/officeDocument/2006/relationships/image" Target="../media/image384.emf"/><Relationship Id="rId348" Type="http://schemas.openxmlformats.org/officeDocument/2006/relationships/image" Target="../media/image405.emf"/><Relationship Id="rId369" Type="http://schemas.openxmlformats.org/officeDocument/2006/relationships/image" Target="../media/image426.emf"/><Relationship Id="rId152" Type="http://schemas.openxmlformats.org/officeDocument/2006/relationships/image" Target="../media/image209.emf"/><Relationship Id="rId173" Type="http://schemas.openxmlformats.org/officeDocument/2006/relationships/image" Target="../media/image230.emf"/><Relationship Id="rId194" Type="http://schemas.openxmlformats.org/officeDocument/2006/relationships/image" Target="../media/image251.emf"/><Relationship Id="rId208" Type="http://schemas.openxmlformats.org/officeDocument/2006/relationships/image" Target="../media/image265.emf"/><Relationship Id="rId229" Type="http://schemas.openxmlformats.org/officeDocument/2006/relationships/image" Target="../media/image286.emf"/><Relationship Id="rId380" Type="http://schemas.openxmlformats.org/officeDocument/2006/relationships/image" Target="../media/image437.emf"/><Relationship Id="rId415" Type="http://schemas.openxmlformats.org/officeDocument/2006/relationships/image" Target="../media/image472.emf"/><Relationship Id="rId436" Type="http://schemas.openxmlformats.org/officeDocument/2006/relationships/image" Target="../media/image493.emf"/><Relationship Id="rId240" Type="http://schemas.openxmlformats.org/officeDocument/2006/relationships/image" Target="../media/image297.emf"/><Relationship Id="rId261" Type="http://schemas.openxmlformats.org/officeDocument/2006/relationships/image" Target="../media/image318.emf"/><Relationship Id="rId14" Type="http://schemas.openxmlformats.org/officeDocument/2006/relationships/image" Target="../media/image71.emf"/><Relationship Id="rId35" Type="http://schemas.openxmlformats.org/officeDocument/2006/relationships/image" Target="../media/image92.emf"/><Relationship Id="rId56" Type="http://schemas.openxmlformats.org/officeDocument/2006/relationships/image" Target="../media/image113.emf"/><Relationship Id="rId77" Type="http://schemas.openxmlformats.org/officeDocument/2006/relationships/image" Target="../media/image134.emf"/><Relationship Id="rId100" Type="http://schemas.openxmlformats.org/officeDocument/2006/relationships/image" Target="../media/image157.emf"/><Relationship Id="rId282" Type="http://schemas.openxmlformats.org/officeDocument/2006/relationships/image" Target="../media/image339.emf"/><Relationship Id="rId317" Type="http://schemas.openxmlformats.org/officeDocument/2006/relationships/image" Target="../media/image374.emf"/><Relationship Id="rId338" Type="http://schemas.openxmlformats.org/officeDocument/2006/relationships/image" Target="../media/image395.emf"/><Relationship Id="rId359" Type="http://schemas.openxmlformats.org/officeDocument/2006/relationships/image" Target="../media/image416.emf"/><Relationship Id="rId8" Type="http://schemas.openxmlformats.org/officeDocument/2006/relationships/image" Target="../media/image65.emf"/><Relationship Id="rId98" Type="http://schemas.openxmlformats.org/officeDocument/2006/relationships/image" Target="../media/image155.emf"/><Relationship Id="rId121" Type="http://schemas.openxmlformats.org/officeDocument/2006/relationships/image" Target="../media/image178.emf"/><Relationship Id="rId142" Type="http://schemas.openxmlformats.org/officeDocument/2006/relationships/image" Target="../media/image199.emf"/><Relationship Id="rId163" Type="http://schemas.openxmlformats.org/officeDocument/2006/relationships/image" Target="../media/image220.emf"/><Relationship Id="rId184" Type="http://schemas.openxmlformats.org/officeDocument/2006/relationships/image" Target="../media/image241.emf"/><Relationship Id="rId219" Type="http://schemas.openxmlformats.org/officeDocument/2006/relationships/image" Target="../media/image276.emf"/><Relationship Id="rId370" Type="http://schemas.openxmlformats.org/officeDocument/2006/relationships/image" Target="../media/image427.emf"/><Relationship Id="rId391" Type="http://schemas.openxmlformats.org/officeDocument/2006/relationships/image" Target="../media/image448.emf"/><Relationship Id="rId405" Type="http://schemas.openxmlformats.org/officeDocument/2006/relationships/image" Target="../media/image462.emf"/><Relationship Id="rId426" Type="http://schemas.openxmlformats.org/officeDocument/2006/relationships/image" Target="../media/image483.emf"/><Relationship Id="rId447" Type="http://schemas.openxmlformats.org/officeDocument/2006/relationships/image" Target="../media/image504.emf"/><Relationship Id="rId230" Type="http://schemas.openxmlformats.org/officeDocument/2006/relationships/image" Target="../media/image287.emf"/><Relationship Id="rId251" Type="http://schemas.openxmlformats.org/officeDocument/2006/relationships/image" Target="../media/image308.emf"/><Relationship Id="rId25" Type="http://schemas.openxmlformats.org/officeDocument/2006/relationships/image" Target="../media/image82.emf"/><Relationship Id="rId46" Type="http://schemas.openxmlformats.org/officeDocument/2006/relationships/image" Target="../media/image103.emf"/><Relationship Id="rId67" Type="http://schemas.openxmlformats.org/officeDocument/2006/relationships/image" Target="../media/image124.emf"/><Relationship Id="rId272" Type="http://schemas.openxmlformats.org/officeDocument/2006/relationships/image" Target="../media/image329.emf"/><Relationship Id="rId293" Type="http://schemas.openxmlformats.org/officeDocument/2006/relationships/image" Target="../media/image350.emf"/><Relationship Id="rId307" Type="http://schemas.openxmlformats.org/officeDocument/2006/relationships/image" Target="../media/image364.emf"/><Relationship Id="rId328" Type="http://schemas.openxmlformats.org/officeDocument/2006/relationships/image" Target="../media/image385.emf"/><Relationship Id="rId349" Type="http://schemas.openxmlformats.org/officeDocument/2006/relationships/image" Target="../media/image406.emf"/><Relationship Id="rId88" Type="http://schemas.openxmlformats.org/officeDocument/2006/relationships/image" Target="../media/image145.emf"/><Relationship Id="rId111" Type="http://schemas.openxmlformats.org/officeDocument/2006/relationships/image" Target="../media/image168.emf"/><Relationship Id="rId132" Type="http://schemas.openxmlformats.org/officeDocument/2006/relationships/image" Target="../media/image189.emf"/><Relationship Id="rId153" Type="http://schemas.openxmlformats.org/officeDocument/2006/relationships/image" Target="../media/image210.emf"/><Relationship Id="rId174" Type="http://schemas.openxmlformats.org/officeDocument/2006/relationships/image" Target="../media/image231.emf"/><Relationship Id="rId195" Type="http://schemas.openxmlformats.org/officeDocument/2006/relationships/image" Target="../media/image252.emf"/><Relationship Id="rId209" Type="http://schemas.openxmlformats.org/officeDocument/2006/relationships/image" Target="../media/image266.emf"/><Relationship Id="rId360" Type="http://schemas.openxmlformats.org/officeDocument/2006/relationships/image" Target="../media/image417.emf"/><Relationship Id="rId381" Type="http://schemas.openxmlformats.org/officeDocument/2006/relationships/image" Target="../media/image438.emf"/><Relationship Id="rId416" Type="http://schemas.openxmlformats.org/officeDocument/2006/relationships/image" Target="../media/image473.emf"/><Relationship Id="rId220" Type="http://schemas.openxmlformats.org/officeDocument/2006/relationships/image" Target="../media/image277.emf"/><Relationship Id="rId241" Type="http://schemas.openxmlformats.org/officeDocument/2006/relationships/image" Target="../media/image298.emf"/><Relationship Id="rId437" Type="http://schemas.openxmlformats.org/officeDocument/2006/relationships/image" Target="../media/image494.emf"/><Relationship Id="rId15" Type="http://schemas.openxmlformats.org/officeDocument/2006/relationships/image" Target="../media/image72.emf"/><Relationship Id="rId36" Type="http://schemas.openxmlformats.org/officeDocument/2006/relationships/image" Target="../media/image93.emf"/><Relationship Id="rId57" Type="http://schemas.openxmlformats.org/officeDocument/2006/relationships/image" Target="../media/image114.emf"/><Relationship Id="rId262" Type="http://schemas.openxmlformats.org/officeDocument/2006/relationships/image" Target="../media/image319.emf"/><Relationship Id="rId283" Type="http://schemas.openxmlformats.org/officeDocument/2006/relationships/image" Target="../media/image340.emf"/><Relationship Id="rId318" Type="http://schemas.openxmlformats.org/officeDocument/2006/relationships/image" Target="../media/image375.emf"/><Relationship Id="rId339" Type="http://schemas.openxmlformats.org/officeDocument/2006/relationships/image" Target="../media/image396.emf"/><Relationship Id="rId78" Type="http://schemas.openxmlformats.org/officeDocument/2006/relationships/image" Target="../media/image135.emf"/><Relationship Id="rId99" Type="http://schemas.openxmlformats.org/officeDocument/2006/relationships/image" Target="../media/image156.emf"/><Relationship Id="rId101" Type="http://schemas.openxmlformats.org/officeDocument/2006/relationships/image" Target="../media/image158.emf"/><Relationship Id="rId122" Type="http://schemas.openxmlformats.org/officeDocument/2006/relationships/image" Target="../media/image179.emf"/><Relationship Id="rId143" Type="http://schemas.openxmlformats.org/officeDocument/2006/relationships/image" Target="../media/image200.emf"/><Relationship Id="rId164" Type="http://schemas.openxmlformats.org/officeDocument/2006/relationships/image" Target="../media/image221.emf"/><Relationship Id="rId185" Type="http://schemas.openxmlformats.org/officeDocument/2006/relationships/image" Target="../media/image242.emf"/><Relationship Id="rId350" Type="http://schemas.openxmlformats.org/officeDocument/2006/relationships/image" Target="../media/image407.emf"/><Relationship Id="rId371" Type="http://schemas.openxmlformats.org/officeDocument/2006/relationships/image" Target="../media/image428.emf"/><Relationship Id="rId406" Type="http://schemas.openxmlformats.org/officeDocument/2006/relationships/image" Target="../media/image463.emf"/><Relationship Id="rId9" Type="http://schemas.openxmlformats.org/officeDocument/2006/relationships/image" Target="../media/image66.emf"/><Relationship Id="rId210" Type="http://schemas.openxmlformats.org/officeDocument/2006/relationships/image" Target="../media/image267.emf"/><Relationship Id="rId392" Type="http://schemas.openxmlformats.org/officeDocument/2006/relationships/image" Target="../media/image449.emf"/><Relationship Id="rId427" Type="http://schemas.openxmlformats.org/officeDocument/2006/relationships/image" Target="../media/image484.emf"/><Relationship Id="rId448" Type="http://schemas.openxmlformats.org/officeDocument/2006/relationships/image" Target="../media/image505.emf"/><Relationship Id="rId26" Type="http://schemas.openxmlformats.org/officeDocument/2006/relationships/image" Target="../media/image83.emf"/><Relationship Id="rId231" Type="http://schemas.openxmlformats.org/officeDocument/2006/relationships/image" Target="../media/image288.emf"/><Relationship Id="rId252" Type="http://schemas.openxmlformats.org/officeDocument/2006/relationships/image" Target="../media/image309.emf"/><Relationship Id="rId273" Type="http://schemas.openxmlformats.org/officeDocument/2006/relationships/image" Target="../media/image330.emf"/><Relationship Id="rId294" Type="http://schemas.openxmlformats.org/officeDocument/2006/relationships/image" Target="../media/image351.emf"/><Relationship Id="rId308" Type="http://schemas.openxmlformats.org/officeDocument/2006/relationships/image" Target="../media/image365.emf"/><Relationship Id="rId329" Type="http://schemas.openxmlformats.org/officeDocument/2006/relationships/image" Target="../media/image386.emf"/><Relationship Id="rId47" Type="http://schemas.openxmlformats.org/officeDocument/2006/relationships/image" Target="../media/image104.emf"/><Relationship Id="rId68" Type="http://schemas.openxmlformats.org/officeDocument/2006/relationships/image" Target="../media/image125.emf"/><Relationship Id="rId89" Type="http://schemas.openxmlformats.org/officeDocument/2006/relationships/image" Target="../media/image146.emf"/><Relationship Id="rId112" Type="http://schemas.openxmlformats.org/officeDocument/2006/relationships/image" Target="../media/image169.emf"/><Relationship Id="rId133" Type="http://schemas.openxmlformats.org/officeDocument/2006/relationships/image" Target="../media/image190.emf"/><Relationship Id="rId154" Type="http://schemas.openxmlformats.org/officeDocument/2006/relationships/image" Target="../media/image211.emf"/><Relationship Id="rId175" Type="http://schemas.openxmlformats.org/officeDocument/2006/relationships/image" Target="../media/image232.emf"/><Relationship Id="rId340" Type="http://schemas.openxmlformats.org/officeDocument/2006/relationships/image" Target="../media/image397.emf"/><Relationship Id="rId361" Type="http://schemas.openxmlformats.org/officeDocument/2006/relationships/image" Target="../media/image418.emf"/><Relationship Id="rId196" Type="http://schemas.openxmlformats.org/officeDocument/2006/relationships/image" Target="../media/image253.emf"/><Relationship Id="rId200" Type="http://schemas.openxmlformats.org/officeDocument/2006/relationships/image" Target="../media/image257.emf"/><Relationship Id="rId382" Type="http://schemas.openxmlformats.org/officeDocument/2006/relationships/image" Target="../media/image439.emf"/><Relationship Id="rId417" Type="http://schemas.openxmlformats.org/officeDocument/2006/relationships/image" Target="../media/image474.emf"/><Relationship Id="rId438" Type="http://schemas.openxmlformats.org/officeDocument/2006/relationships/image" Target="../media/image495.emf"/><Relationship Id="rId16" Type="http://schemas.openxmlformats.org/officeDocument/2006/relationships/image" Target="../media/image73.emf"/><Relationship Id="rId221" Type="http://schemas.openxmlformats.org/officeDocument/2006/relationships/image" Target="../media/image278.emf"/><Relationship Id="rId242" Type="http://schemas.openxmlformats.org/officeDocument/2006/relationships/image" Target="../media/image299.emf"/><Relationship Id="rId263" Type="http://schemas.openxmlformats.org/officeDocument/2006/relationships/image" Target="../media/image320.emf"/><Relationship Id="rId284" Type="http://schemas.openxmlformats.org/officeDocument/2006/relationships/image" Target="../media/image341.emf"/><Relationship Id="rId319" Type="http://schemas.openxmlformats.org/officeDocument/2006/relationships/image" Target="../media/image376.emf"/><Relationship Id="rId37" Type="http://schemas.openxmlformats.org/officeDocument/2006/relationships/image" Target="../media/image94.emf"/><Relationship Id="rId58" Type="http://schemas.openxmlformats.org/officeDocument/2006/relationships/image" Target="../media/image115.emf"/><Relationship Id="rId79" Type="http://schemas.openxmlformats.org/officeDocument/2006/relationships/image" Target="../media/image136.emf"/><Relationship Id="rId102" Type="http://schemas.openxmlformats.org/officeDocument/2006/relationships/image" Target="../media/image159.emf"/><Relationship Id="rId123" Type="http://schemas.openxmlformats.org/officeDocument/2006/relationships/image" Target="../media/image180.emf"/><Relationship Id="rId144" Type="http://schemas.openxmlformats.org/officeDocument/2006/relationships/image" Target="../media/image201.emf"/><Relationship Id="rId330" Type="http://schemas.openxmlformats.org/officeDocument/2006/relationships/image" Target="../media/image387.emf"/><Relationship Id="rId90" Type="http://schemas.openxmlformats.org/officeDocument/2006/relationships/image" Target="../media/image147.emf"/><Relationship Id="rId165" Type="http://schemas.openxmlformats.org/officeDocument/2006/relationships/image" Target="../media/image222.emf"/><Relationship Id="rId186" Type="http://schemas.openxmlformats.org/officeDocument/2006/relationships/image" Target="../media/image243.emf"/><Relationship Id="rId351" Type="http://schemas.openxmlformats.org/officeDocument/2006/relationships/image" Target="../media/image408.emf"/><Relationship Id="rId372" Type="http://schemas.openxmlformats.org/officeDocument/2006/relationships/image" Target="../media/image429.emf"/><Relationship Id="rId393" Type="http://schemas.openxmlformats.org/officeDocument/2006/relationships/image" Target="../media/image450.emf"/><Relationship Id="rId407" Type="http://schemas.openxmlformats.org/officeDocument/2006/relationships/image" Target="../media/image464.emf"/><Relationship Id="rId428" Type="http://schemas.openxmlformats.org/officeDocument/2006/relationships/image" Target="../media/image485.emf"/><Relationship Id="rId449" Type="http://schemas.openxmlformats.org/officeDocument/2006/relationships/image" Target="../media/image506.emf"/><Relationship Id="rId211" Type="http://schemas.openxmlformats.org/officeDocument/2006/relationships/image" Target="../media/image268.emf"/><Relationship Id="rId232" Type="http://schemas.openxmlformats.org/officeDocument/2006/relationships/image" Target="../media/image289.emf"/><Relationship Id="rId253" Type="http://schemas.openxmlformats.org/officeDocument/2006/relationships/image" Target="../media/image310.emf"/><Relationship Id="rId274" Type="http://schemas.openxmlformats.org/officeDocument/2006/relationships/image" Target="../media/image331.emf"/><Relationship Id="rId295" Type="http://schemas.openxmlformats.org/officeDocument/2006/relationships/image" Target="../media/image352.emf"/><Relationship Id="rId309" Type="http://schemas.openxmlformats.org/officeDocument/2006/relationships/image" Target="../media/image366.emf"/><Relationship Id="rId27" Type="http://schemas.openxmlformats.org/officeDocument/2006/relationships/image" Target="../media/image84.emf"/><Relationship Id="rId48" Type="http://schemas.openxmlformats.org/officeDocument/2006/relationships/image" Target="../media/image105.emf"/><Relationship Id="rId69" Type="http://schemas.openxmlformats.org/officeDocument/2006/relationships/image" Target="../media/image126.emf"/><Relationship Id="rId113" Type="http://schemas.openxmlformats.org/officeDocument/2006/relationships/image" Target="../media/image170.emf"/><Relationship Id="rId134" Type="http://schemas.openxmlformats.org/officeDocument/2006/relationships/image" Target="../media/image191.emf"/><Relationship Id="rId320" Type="http://schemas.openxmlformats.org/officeDocument/2006/relationships/image" Target="../media/image377.emf"/><Relationship Id="rId80" Type="http://schemas.openxmlformats.org/officeDocument/2006/relationships/image" Target="../media/image137.emf"/><Relationship Id="rId155" Type="http://schemas.openxmlformats.org/officeDocument/2006/relationships/image" Target="../media/image212.emf"/><Relationship Id="rId176" Type="http://schemas.openxmlformats.org/officeDocument/2006/relationships/image" Target="../media/image233.emf"/><Relationship Id="rId197" Type="http://schemas.openxmlformats.org/officeDocument/2006/relationships/image" Target="../media/image254.emf"/><Relationship Id="rId341" Type="http://schemas.openxmlformats.org/officeDocument/2006/relationships/image" Target="../media/image398.emf"/><Relationship Id="rId362" Type="http://schemas.openxmlformats.org/officeDocument/2006/relationships/image" Target="../media/image419.emf"/><Relationship Id="rId383" Type="http://schemas.openxmlformats.org/officeDocument/2006/relationships/image" Target="../media/image440.emf"/><Relationship Id="rId418" Type="http://schemas.openxmlformats.org/officeDocument/2006/relationships/image" Target="../media/image475.emf"/><Relationship Id="rId439" Type="http://schemas.openxmlformats.org/officeDocument/2006/relationships/image" Target="../media/image496.emf"/><Relationship Id="rId201" Type="http://schemas.openxmlformats.org/officeDocument/2006/relationships/image" Target="../media/image258.emf"/><Relationship Id="rId222" Type="http://schemas.openxmlformats.org/officeDocument/2006/relationships/image" Target="../media/image279.emf"/><Relationship Id="rId243" Type="http://schemas.openxmlformats.org/officeDocument/2006/relationships/image" Target="../media/image300.emf"/><Relationship Id="rId264" Type="http://schemas.openxmlformats.org/officeDocument/2006/relationships/image" Target="../media/image321.emf"/><Relationship Id="rId285" Type="http://schemas.openxmlformats.org/officeDocument/2006/relationships/image" Target="../media/image342.emf"/><Relationship Id="rId450" Type="http://schemas.openxmlformats.org/officeDocument/2006/relationships/image" Target="../media/image507.emf"/><Relationship Id="rId17" Type="http://schemas.openxmlformats.org/officeDocument/2006/relationships/image" Target="../media/image74.emf"/><Relationship Id="rId38" Type="http://schemas.openxmlformats.org/officeDocument/2006/relationships/image" Target="../media/image95.emf"/><Relationship Id="rId59" Type="http://schemas.openxmlformats.org/officeDocument/2006/relationships/image" Target="../media/image116.emf"/><Relationship Id="rId103" Type="http://schemas.openxmlformats.org/officeDocument/2006/relationships/image" Target="../media/image160.emf"/><Relationship Id="rId124" Type="http://schemas.openxmlformats.org/officeDocument/2006/relationships/image" Target="../media/image181.emf"/><Relationship Id="rId310" Type="http://schemas.openxmlformats.org/officeDocument/2006/relationships/image" Target="../media/image367.emf"/><Relationship Id="rId70" Type="http://schemas.openxmlformats.org/officeDocument/2006/relationships/image" Target="../media/image127.emf"/><Relationship Id="rId91" Type="http://schemas.openxmlformats.org/officeDocument/2006/relationships/image" Target="../media/image148.emf"/><Relationship Id="rId145" Type="http://schemas.openxmlformats.org/officeDocument/2006/relationships/image" Target="../media/image202.emf"/><Relationship Id="rId166" Type="http://schemas.openxmlformats.org/officeDocument/2006/relationships/image" Target="../media/image223.emf"/><Relationship Id="rId187" Type="http://schemas.openxmlformats.org/officeDocument/2006/relationships/image" Target="../media/image244.emf"/><Relationship Id="rId331" Type="http://schemas.openxmlformats.org/officeDocument/2006/relationships/image" Target="../media/image388.emf"/><Relationship Id="rId352" Type="http://schemas.openxmlformats.org/officeDocument/2006/relationships/image" Target="../media/image409.emf"/><Relationship Id="rId373" Type="http://schemas.openxmlformats.org/officeDocument/2006/relationships/image" Target="../media/image430.emf"/><Relationship Id="rId394" Type="http://schemas.openxmlformats.org/officeDocument/2006/relationships/image" Target="../media/image451.emf"/><Relationship Id="rId408" Type="http://schemas.openxmlformats.org/officeDocument/2006/relationships/image" Target="../media/image465.emf"/><Relationship Id="rId429" Type="http://schemas.openxmlformats.org/officeDocument/2006/relationships/image" Target="../media/image486.emf"/><Relationship Id="rId1" Type="http://schemas.openxmlformats.org/officeDocument/2006/relationships/image" Target="../media/image2.emf"/><Relationship Id="rId212" Type="http://schemas.openxmlformats.org/officeDocument/2006/relationships/image" Target="../media/image269.emf"/><Relationship Id="rId233" Type="http://schemas.openxmlformats.org/officeDocument/2006/relationships/image" Target="../media/image290.emf"/><Relationship Id="rId254" Type="http://schemas.openxmlformats.org/officeDocument/2006/relationships/image" Target="../media/image311.emf"/><Relationship Id="rId440" Type="http://schemas.openxmlformats.org/officeDocument/2006/relationships/image" Target="../media/image497.emf"/><Relationship Id="rId28" Type="http://schemas.openxmlformats.org/officeDocument/2006/relationships/image" Target="../media/image85.emf"/><Relationship Id="rId49" Type="http://schemas.openxmlformats.org/officeDocument/2006/relationships/image" Target="../media/image106.emf"/><Relationship Id="rId114" Type="http://schemas.openxmlformats.org/officeDocument/2006/relationships/image" Target="../media/image171.emf"/><Relationship Id="rId275" Type="http://schemas.openxmlformats.org/officeDocument/2006/relationships/image" Target="../media/image332.emf"/><Relationship Id="rId296" Type="http://schemas.openxmlformats.org/officeDocument/2006/relationships/image" Target="../media/image353.emf"/><Relationship Id="rId300" Type="http://schemas.openxmlformats.org/officeDocument/2006/relationships/image" Target="../media/image357.emf"/><Relationship Id="rId60" Type="http://schemas.openxmlformats.org/officeDocument/2006/relationships/image" Target="../media/image117.emf"/><Relationship Id="rId81" Type="http://schemas.openxmlformats.org/officeDocument/2006/relationships/image" Target="../media/image138.emf"/><Relationship Id="rId135" Type="http://schemas.openxmlformats.org/officeDocument/2006/relationships/image" Target="../media/image192.emf"/><Relationship Id="rId156" Type="http://schemas.openxmlformats.org/officeDocument/2006/relationships/image" Target="../media/image213.emf"/><Relationship Id="rId177" Type="http://schemas.openxmlformats.org/officeDocument/2006/relationships/image" Target="../media/image234.emf"/><Relationship Id="rId198" Type="http://schemas.openxmlformats.org/officeDocument/2006/relationships/image" Target="../media/image255.emf"/><Relationship Id="rId321" Type="http://schemas.openxmlformats.org/officeDocument/2006/relationships/image" Target="../media/image378.emf"/><Relationship Id="rId342" Type="http://schemas.openxmlformats.org/officeDocument/2006/relationships/image" Target="../media/image399.emf"/><Relationship Id="rId363" Type="http://schemas.openxmlformats.org/officeDocument/2006/relationships/image" Target="../media/image420.emf"/><Relationship Id="rId384" Type="http://schemas.openxmlformats.org/officeDocument/2006/relationships/image" Target="../media/image441.emf"/><Relationship Id="rId419" Type="http://schemas.openxmlformats.org/officeDocument/2006/relationships/image" Target="../media/image476.emf"/><Relationship Id="rId202" Type="http://schemas.openxmlformats.org/officeDocument/2006/relationships/image" Target="../media/image259.emf"/><Relationship Id="rId223" Type="http://schemas.openxmlformats.org/officeDocument/2006/relationships/image" Target="../media/image280.emf"/><Relationship Id="rId244" Type="http://schemas.openxmlformats.org/officeDocument/2006/relationships/image" Target="../media/image301.emf"/><Relationship Id="rId430" Type="http://schemas.openxmlformats.org/officeDocument/2006/relationships/image" Target="../media/image487.emf"/><Relationship Id="rId18" Type="http://schemas.openxmlformats.org/officeDocument/2006/relationships/image" Target="../media/image75.emf"/><Relationship Id="rId39" Type="http://schemas.openxmlformats.org/officeDocument/2006/relationships/image" Target="../media/image96.emf"/><Relationship Id="rId265" Type="http://schemas.openxmlformats.org/officeDocument/2006/relationships/image" Target="../media/image322.emf"/><Relationship Id="rId286" Type="http://schemas.openxmlformats.org/officeDocument/2006/relationships/image" Target="../media/image343.emf"/><Relationship Id="rId451" Type="http://schemas.openxmlformats.org/officeDocument/2006/relationships/image" Target="../media/image508.emf"/><Relationship Id="rId50" Type="http://schemas.openxmlformats.org/officeDocument/2006/relationships/image" Target="../media/image107.emf"/><Relationship Id="rId104" Type="http://schemas.openxmlformats.org/officeDocument/2006/relationships/image" Target="../media/image161.emf"/><Relationship Id="rId125" Type="http://schemas.openxmlformats.org/officeDocument/2006/relationships/image" Target="../media/image182.emf"/><Relationship Id="rId146" Type="http://schemas.openxmlformats.org/officeDocument/2006/relationships/image" Target="../media/image203.emf"/><Relationship Id="rId167" Type="http://schemas.openxmlformats.org/officeDocument/2006/relationships/image" Target="../media/image224.emf"/><Relationship Id="rId188" Type="http://schemas.openxmlformats.org/officeDocument/2006/relationships/image" Target="../media/image245.emf"/><Relationship Id="rId311" Type="http://schemas.openxmlformats.org/officeDocument/2006/relationships/image" Target="../media/image368.emf"/><Relationship Id="rId332" Type="http://schemas.openxmlformats.org/officeDocument/2006/relationships/image" Target="../media/image389.emf"/><Relationship Id="rId353" Type="http://schemas.openxmlformats.org/officeDocument/2006/relationships/image" Target="../media/image410.emf"/><Relationship Id="rId374" Type="http://schemas.openxmlformats.org/officeDocument/2006/relationships/image" Target="../media/image431.emf"/><Relationship Id="rId395" Type="http://schemas.openxmlformats.org/officeDocument/2006/relationships/image" Target="../media/image452.emf"/><Relationship Id="rId409" Type="http://schemas.openxmlformats.org/officeDocument/2006/relationships/image" Target="../media/image466.emf"/><Relationship Id="rId71" Type="http://schemas.openxmlformats.org/officeDocument/2006/relationships/image" Target="../media/image128.emf"/><Relationship Id="rId92" Type="http://schemas.openxmlformats.org/officeDocument/2006/relationships/image" Target="../media/image149.emf"/><Relationship Id="rId213" Type="http://schemas.openxmlformats.org/officeDocument/2006/relationships/image" Target="../media/image270.emf"/><Relationship Id="rId234" Type="http://schemas.openxmlformats.org/officeDocument/2006/relationships/image" Target="../media/image291.emf"/><Relationship Id="rId420" Type="http://schemas.openxmlformats.org/officeDocument/2006/relationships/image" Target="../media/image477.emf"/><Relationship Id="rId2" Type="http://schemas.openxmlformats.org/officeDocument/2006/relationships/image" Target="../media/image60.emf"/><Relationship Id="rId29" Type="http://schemas.openxmlformats.org/officeDocument/2006/relationships/image" Target="../media/image86.emf"/><Relationship Id="rId255" Type="http://schemas.openxmlformats.org/officeDocument/2006/relationships/image" Target="../media/image312.emf"/><Relationship Id="rId276" Type="http://schemas.openxmlformats.org/officeDocument/2006/relationships/image" Target="../media/image333.emf"/><Relationship Id="rId297" Type="http://schemas.openxmlformats.org/officeDocument/2006/relationships/image" Target="../media/image354.emf"/><Relationship Id="rId441" Type="http://schemas.openxmlformats.org/officeDocument/2006/relationships/image" Target="../media/image498.emf"/><Relationship Id="rId40" Type="http://schemas.openxmlformats.org/officeDocument/2006/relationships/image" Target="../media/image97.emf"/><Relationship Id="rId115" Type="http://schemas.openxmlformats.org/officeDocument/2006/relationships/image" Target="../media/image172.emf"/><Relationship Id="rId136" Type="http://schemas.openxmlformats.org/officeDocument/2006/relationships/image" Target="../media/image193.emf"/><Relationship Id="rId157" Type="http://schemas.openxmlformats.org/officeDocument/2006/relationships/image" Target="../media/image214.emf"/><Relationship Id="rId178" Type="http://schemas.openxmlformats.org/officeDocument/2006/relationships/image" Target="../media/image235.emf"/><Relationship Id="rId301" Type="http://schemas.openxmlformats.org/officeDocument/2006/relationships/image" Target="../media/image358.emf"/><Relationship Id="rId322" Type="http://schemas.openxmlformats.org/officeDocument/2006/relationships/image" Target="../media/image379.emf"/><Relationship Id="rId343" Type="http://schemas.openxmlformats.org/officeDocument/2006/relationships/image" Target="../media/image400.emf"/><Relationship Id="rId364" Type="http://schemas.openxmlformats.org/officeDocument/2006/relationships/image" Target="../media/image421.emf"/><Relationship Id="rId61" Type="http://schemas.openxmlformats.org/officeDocument/2006/relationships/image" Target="../media/image118.emf"/><Relationship Id="rId82" Type="http://schemas.openxmlformats.org/officeDocument/2006/relationships/image" Target="../media/image139.emf"/><Relationship Id="rId199" Type="http://schemas.openxmlformats.org/officeDocument/2006/relationships/image" Target="../media/image256.emf"/><Relationship Id="rId203" Type="http://schemas.openxmlformats.org/officeDocument/2006/relationships/image" Target="../media/image260.emf"/><Relationship Id="rId385" Type="http://schemas.openxmlformats.org/officeDocument/2006/relationships/image" Target="../media/image442.emf"/><Relationship Id="rId19" Type="http://schemas.openxmlformats.org/officeDocument/2006/relationships/image" Target="../media/image76.emf"/><Relationship Id="rId224" Type="http://schemas.openxmlformats.org/officeDocument/2006/relationships/image" Target="../media/image281.emf"/><Relationship Id="rId245" Type="http://schemas.openxmlformats.org/officeDocument/2006/relationships/image" Target="../media/image302.emf"/><Relationship Id="rId266" Type="http://schemas.openxmlformats.org/officeDocument/2006/relationships/image" Target="../media/image323.emf"/><Relationship Id="rId287" Type="http://schemas.openxmlformats.org/officeDocument/2006/relationships/image" Target="../media/image344.emf"/><Relationship Id="rId410" Type="http://schemas.openxmlformats.org/officeDocument/2006/relationships/image" Target="../media/image467.emf"/><Relationship Id="rId431" Type="http://schemas.openxmlformats.org/officeDocument/2006/relationships/image" Target="../media/image488.emf"/><Relationship Id="rId30" Type="http://schemas.openxmlformats.org/officeDocument/2006/relationships/image" Target="../media/image87.emf"/><Relationship Id="rId105" Type="http://schemas.openxmlformats.org/officeDocument/2006/relationships/image" Target="../media/image162.emf"/><Relationship Id="rId126" Type="http://schemas.openxmlformats.org/officeDocument/2006/relationships/image" Target="../media/image183.emf"/><Relationship Id="rId147" Type="http://schemas.openxmlformats.org/officeDocument/2006/relationships/image" Target="../media/image204.emf"/><Relationship Id="rId168" Type="http://schemas.openxmlformats.org/officeDocument/2006/relationships/image" Target="../media/image225.emf"/><Relationship Id="rId312" Type="http://schemas.openxmlformats.org/officeDocument/2006/relationships/image" Target="../media/image369.emf"/><Relationship Id="rId333" Type="http://schemas.openxmlformats.org/officeDocument/2006/relationships/image" Target="../media/image390.emf"/><Relationship Id="rId354" Type="http://schemas.openxmlformats.org/officeDocument/2006/relationships/image" Target="../media/image411.emf"/><Relationship Id="rId51" Type="http://schemas.openxmlformats.org/officeDocument/2006/relationships/image" Target="../media/image108.emf"/><Relationship Id="rId72" Type="http://schemas.openxmlformats.org/officeDocument/2006/relationships/image" Target="../media/image129.emf"/><Relationship Id="rId93" Type="http://schemas.openxmlformats.org/officeDocument/2006/relationships/image" Target="../media/image150.emf"/><Relationship Id="rId189" Type="http://schemas.openxmlformats.org/officeDocument/2006/relationships/image" Target="../media/image246.emf"/><Relationship Id="rId375" Type="http://schemas.openxmlformats.org/officeDocument/2006/relationships/image" Target="../media/image432.emf"/><Relationship Id="rId396" Type="http://schemas.openxmlformats.org/officeDocument/2006/relationships/image" Target="../media/image453.emf"/><Relationship Id="rId3" Type="http://schemas.openxmlformats.org/officeDocument/2006/relationships/image" Target="../media/image61.emf"/><Relationship Id="rId214" Type="http://schemas.openxmlformats.org/officeDocument/2006/relationships/image" Target="../media/image271.emf"/><Relationship Id="rId235" Type="http://schemas.openxmlformats.org/officeDocument/2006/relationships/image" Target="../media/image292.emf"/><Relationship Id="rId256" Type="http://schemas.openxmlformats.org/officeDocument/2006/relationships/image" Target="../media/image313.emf"/><Relationship Id="rId277" Type="http://schemas.openxmlformats.org/officeDocument/2006/relationships/image" Target="../media/image334.emf"/><Relationship Id="rId298" Type="http://schemas.openxmlformats.org/officeDocument/2006/relationships/image" Target="../media/image355.emf"/><Relationship Id="rId400" Type="http://schemas.openxmlformats.org/officeDocument/2006/relationships/image" Target="../media/image457.emf"/><Relationship Id="rId421" Type="http://schemas.openxmlformats.org/officeDocument/2006/relationships/image" Target="../media/image478.emf"/><Relationship Id="rId442" Type="http://schemas.openxmlformats.org/officeDocument/2006/relationships/image" Target="../media/image499.emf"/><Relationship Id="rId116" Type="http://schemas.openxmlformats.org/officeDocument/2006/relationships/image" Target="../media/image173.emf"/><Relationship Id="rId137" Type="http://schemas.openxmlformats.org/officeDocument/2006/relationships/image" Target="../media/image194.emf"/><Relationship Id="rId158" Type="http://schemas.openxmlformats.org/officeDocument/2006/relationships/image" Target="../media/image215.emf"/><Relationship Id="rId302" Type="http://schemas.openxmlformats.org/officeDocument/2006/relationships/image" Target="../media/image359.emf"/><Relationship Id="rId323" Type="http://schemas.openxmlformats.org/officeDocument/2006/relationships/image" Target="../media/image380.emf"/><Relationship Id="rId344" Type="http://schemas.openxmlformats.org/officeDocument/2006/relationships/image" Target="../media/image401.emf"/><Relationship Id="rId20" Type="http://schemas.openxmlformats.org/officeDocument/2006/relationships/image" Target="../media/image77.emf"/><Relationship Id="rId41" Type="http://schemas.openxmlformats.org/officeDocument/2006/relationships/image" Target="../media/image98.emf"/><Relationship Id="rId62" Type="http://schemas.openxmlformats.org/officeDocument/2006/relationships/image" Target="../media/image119.emf"/><Relationship Id="rId83" Type="http://schemas.openxmlformats.org/officeDocument/2006/relationships/image" Target="../media/image140.emf"/><Relationship Id="rId179" Type="http://schemas.openxmlformats.org/officeDocument/2006/relationships/image" Target="../media/image236.emf"/><Relationship Id="rId365" Type="http://schemas.openxmlformats.org/officeDocument/2006/relationships/image" Target="../media/image422.emf"/><Relationship Id="rId386" Type="http://schemas.openxmlformats.org/officeDocument/2006/relationships/image" Target="../media/image443.emf"/><Relationship Id="rId190" Type="http://schemas.openxmlformats.org/officeDocument/2006/relationships/image" Target="../media/image247.emf"/><Relationship Id="rId204" Type="http://schemas.openxmlformats.org/officeDocument/2006/relationships/image" Target="../media/image261.emf"/><Relationship Id="rId225" Type="http://schemas.openxmlformats.org/officeDocument/2006/relationships/image" Target="../media/image282.emf"/><Relationship Id="rId246" Type="http://schemas.openxmlformats.org/officeDocument/2006/relationships/image" Target="../media/image303.emf"/><Relationship Id="rId267" Type="http://schemas.openxmlformats.org/officeDocument/2006/relationships/image" Target="../media/image324.emf"/><Relationship Id="rId288" Type="http://schemas.openxmlformats.org/officeDocument/2006/relationships/image" Target="../media/image345.emf"/><Relationship Id="rId411" Type="http://schemas.openxmlformats.org/officeDocument/2006/relationships/image" Target="../media/image468.emf"/><Relationship Id="rId432" Type="http://schemas.openxmlformats.org/officeDocument/2006/relationships/image" Target="../media/image489.emf"/><Relationship Id="rId106" Type="http://schemas.openxmlformats.org/officeDocument/2006/relationships/image" Target="../media/image163.emf"/><Relationship Id="rId127" Type="http://schemas.openxmlformats.org/officeDocument/2006/relationships/image" Target="../media/image184.emf"/><Relationship Id="rId313" Type="http://schemas.openxmlformats.org/officeDocument/2006/relationships/image" Target="../media/image370.emf"/><Relationship Id="rId10" Type="http://schemas.openxmlformats.org/officeDocument/2006/relationships/image" Target="../media/image67.emf"/><Relationship Id="rId31" Type="http://schemas.openxmlformats.org/officeDocument/2006/relationships/image" Target="../media/image88.emf"/><Relationship Id="rId52" Type="http://schemas.openxmlformats.org/officeDocument/2006/relationships/image" Target="../media/image109.emf"/><Relationship Id="rId73" Type="http://schemas.openxmlformats.org/officeDocument/2006/relationships/image" Target="../media/image130.emf"/><Relationship Id="rId94" Type="http://schemas.openxmlformats.org/officeDocument/2006/relationships/image" Target="../media/image151.emf"/><Relationship Id="rId148" Type="http://schemas.openxmlformats.org/officeDocument/2006/relationships/image" Target="../media/image205.emf"/><Relationship Id="rId169" Type="http://schemas.openxmlformats.org/officeDocument/2006/relationships/image" Target="../media/image226.emf"/><Relationship Id="rId334" Type="http://schemas.openxmlformats.org/officeDocument/2006/relationships/image" Target="../media/image391.emf"/><Relationship Id="rId355" Type="http://schemas.openxmlformats.org/officeDocument/2006/relationships/image" Target="../media/image412.emf"/><Relationship Id="rId376" Type="http://schemas.openxmlformats.org/officeDocument/2006/relationships/image" Target="../media/image433.emf"/><Relationship Id="rId397" Type="http://schemas.openxmlformats.org/officeDocument/2006/relationships/image" Target="../media/image454.emf"/><Relationship Id="rId4" Type="http://schemas.openxmlformats.org/officeDocument/2006/relationships/image" Target="../media/image5.emf"/><Relationship Id="rId180" Type="http://schemas.openxmlformats.org/officeDocument/2006/relationships/image" Target="../media/image237.emf"/><Relationship Id="rId215" Type="http://schemas.openxmlformats.org/officeDocument/2006/relationships/image" Target="../media/image272.emf"/><Relationship Id="rId236" Type="http://schemas.openxmlformats.org/officeDocument/2006/relationships/image" Target="../media/image293.emf"/><Relationship Id="rId257" Type="http://schemas.openxmlformats.org/officeDocument/2006/relationships/image" Target="../media/image314.emf"/><Relationship Id="rId278" Type="http://schemas.openxmlformats.org/officeDocument/2006/relationships/image" Target="../media/image335.emf"/><Relationship Id="rId401" Type="http://schemas.openxmlformats.org/officeDocument/2006/relationships/image" Target="../media/image458.emf"/><Relationship Id="rId422" Type="http://schemas.openxmlformats.org/officeDocument/2006/relationships/image" Target="../media/image479.emf"/><Relationship Id="rId443" Type="http://schemas.openxmlformats.org/officeDocument/2006/relationships/image" Target="../media/image500.emf"/><Relationship Id="rId303" Type="http://schemas.openxmlformats.org/officeDocument/2006/relationships/image" Target="../media/image360.emf"/><Relationship Id="rId42" Type="http://schemas.openxmlformats.org/officeDocument/2006/relationships/image" Target="../media/image99.emf"/><Relationship Id="rId84" Type="http://schemas.openxmlformats.org/officeDocument/2006/relationships/image" Target="../media/image141.emf"/><Relationship Id="rId138" Type="http://schemas.openxmlformats.org/officeDocument/2006/relationships/image" Target="../media/image195.emf"/><Relationship Id="rId345" Type="http://schemas.openxmlformats.org/officeDocument/2006/relationships/image" Target="../media/image402.emf"/><Relationship Id="rId387" Type="http://schemas.openxmlformats.org/officeDocument/2006/relationships/image" Target="../media/image444.emf"/><Relationship Id="rId191" Type="http://schemas.openxmlformats.org/officeDocument/2006/relationships/image" Target="../media/image248.emf"/><Relationship Id="rId205" Type="http://schemas.openxmlformats.org/officeDocument/2006/relationships/image" Target="../media/image262.emf"/><Relationship Id="rId247" Type="http://schemas.openxmlformats.org/officeDocument/2006/relationships/image" Target="../media/image304.emf"/><Relationship Id="rId412" Type="http://schemas.openxmlformats.org/officeDocument/2006/relationships/image" Target="../media/image469.emf"/><Relationship Id="rId107" Type="http://schemas.openxmlformats.org/officeDocument/2006/relationships/image" Target="../media/image164.emf"/><Relationship Id="rId289" Type="http://schemas.openxmlformats.org/officeDocument/2006/relationships/image" Target="../media/image346.emf"/><Relationship Id="rId11" Type="http://schemas.openxmlformats.org/officeDocument/2006/relationships/image" Target="../media/image68.emf"/><Relationship Id="rId53" Type="http://schemas.openxmlformats.org/officeDocument/2006/relationships/image" Target="../media/image110.emf"/><Relationship Id="rId149" Type="http://schemas.openxmlformats.org/officeDocument/2006/relationships/image" Target="../media/image206.emf"/><Relationship Id="rId314" Type="http://schemas.openxmlformats.org/officeDocument/2006/relationships/image" Target="../media/image371.emf"/><Relationship Id="rId356" Type="http://schemas.openxmlformats.org/officeDocument/2006/relationships/image" Target="../media/image413.emf"/><Relationship Id="rId398" Type="http://schemas.openxmlformats.org/officeDocument/2006/relationships/image" Target="../media/image455.emf"/><Relationship Id="rId95" Type="http://schemas.openxmlformats.org/officeDocument/2006/relationships/image" Target="../media/image152.emf"/><Relationship Id="rId160" Type="http://schemas.openxmlformats.org/officeDocument/2006/relationships/image" Target="../media/image217.emf"/><Relationship Id="rId216" Type="http://schemas.openxmlformats.org/officeDocument/2006/relationships/image" Target="../media/image273.emf"/><Relationship Id="rId423" Type="http://schemas.openxmlformats.org/officeDocument/2006/relationships/image" Target="../media/image480.emf"/><Relationship Id="rId258" Type="http://schemas.openxmlformats.org/officeDocument/2006/relationships/image" Target="../media/image315.emf"/><Relationship Id="rId22" Type="http://schemas.openxmlformats.org/officeDocument/2006/relationships/image" Target="../media/image79.emf"/><Relationship Id="rId64" Type="http://schemas.openxmlformats.org/officeDocument/2006/relationships/image" Target="../media/image121.emf"/><Relationship Id="rId118" Type="http://schemas.openxmlformats.org/officeDocument/2006/relationships/image" Target="../media/image175.emf"/><Relationship Id="rId325" Type="http://schemas.openxmlformats.org/officeDocument/2006/relationships/image" Target="../media/image382.emf"/><Relationship Id="rId367" Type="http://schemas.openxmlformats.org/officeDocument/2006/relationships/image" Target="../media/image424.emf"/><Relationship Id="rId171" Type="http://schemas.openxmlformats.org/officeDocument/2006/relationships/image" Target="../media/image228.emf"/><Relationship Id="rId227" Type="http://schemas.openxmlformats.org/officeDocument/2006/relationships/image" Target="../media/image284.emf"/><Relationship Id="rId269" Type="http://schemas.openxmlformats.org/officeDocument/2006/relationships/image" Target="../media/image326.emf"/><Relationship Id="rId434" Type="http://schemas.openxmlformats.org/officeDocument/2006/relationships/image" Target="../media/image491.emf"/><Relationship Id="rId33" Type="http://schemas.openxmlformats.org/officeDocument/2006/relationships/image" Target="../media/image90.emf"/><Relationship Id="rId129" Type="http://schemas.openxmlformats.org/officeDocument/2006/relationships/image" Target="../media/image186.emf"/><Relationship Id="rId280" Type="http://schemas.openxmlformats.org/officeDocument/2006/relationships/image" Target="../media/image337.emf"/><Relationship Id="rId336" Type="http://schemas.openxmlformats.org/officeDocument/2006/relationships/image" Target="../media/image393.emf"/><Relationship Id="rId75" Type="http://schemas.openxmlformats.org/officeDocument/2006/relationships/image" Target="../media/image132.emf"/><Relationship Id="rId140" Type="http://schemas.openxmlformats.org/officeDocument/2006/relationships/image" Target="../media/image197.emf"/><Relationship Id="rId182" Type="http://schemas.openxmlformats.org/officeDocument/2006/relationships/image" Target="../media/image239.emf"/><Relationship Id="rId378" Type="http://schemas.openxmlformats.org/officeDocument/2006/relationships/image" Target="../media/image435.emf"/><Relationship Id="rId403" Type="http://schemas.openxmlformats.org/officeDocument/2006/relationships/image" Target="../media/image460.emf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25.emf"/><Relationship Id="rId21" Type="http://schemas.openxmlformats.org/officeDocument/2006/relationships/image" Target="../media/image529.emf"/><Relationship Id="rId42" Type="http://schemas.openxmlformats.org/officeDocument/2006/relationships/image" Target="../media/image550.emf"/><Relationship Id="rId63" Type="http://schemas.openxmlformats.org/officeDocument/2006/relationships/image" Target="../media/image571.emf"/><Relationship Id="rId84" Type="http://schemas.openxmlformats.org/officeDocument/2006/relationships/image" Target="../media/image592.emf"/><Relationship Id="rId138" Type="http://schemas.openxmlformats.org/officeDocument/2006/relationships/image" Target="../media/image646.emf"/><Relationship Id="rId159" Type="http://schemas.openxmlformats.org/officeDocument/2006/relationships/image" Target="../media/image667.emf"/><Relationship Id="rId170" Type="http://schemas.openxmlformats.org/officeDocument/2006/relationships/image" Target="../media/image678.emf"/><Relationship Id="rId191" Type="http://schemas.openxmlformats.org/officeDocument/2006/relationships/image" Target="../media/image699.emf"/><Relationship Id="rId205" Type="http://schemas.openxmlformats.org/officeDocument/2006/relationships/image" Target="../media/image713.emf"/><Relationship Id="rId226" Type="http://schemas.openxmlformats.org/officeDocument/2006/relationships/image" Target="../media/image734.emf"/><Relationship Id="rId247" Type="http://schemas.openxmlformats.org/officeDocument/2006/relationships/image" Target="../media/image755.emf"/><Relationship Id="rId107" Type="http://schemas.openxmlformats.org/officeDocument/2006/relationships/image" Target="../media/image615.emf"/><Relationship Id="rId11" Type="http://schemas.openxmlformats.org/officeDocument/2006/relationships/image" Target="../media/image519.emf"/><Relationship Id="rId32" Type="http://schemas.openxmlformats.org/officeDocument/2006/relationships/image" Target="../media/image540.emf"/><Relationship Id="rId53" Type="http://schemas.openxmlformats.org/officeDocument/2006/relationships/image" Target="../media/image561.emf"/><Relationship Id="rId74" Type="http://schemas.openxmlformats.org/officeDocument/2006/relationships/image" Target="../media/image582.emf"/><Relationship Id="rId128" Type="http://schemas.openxmlformats.org/officeDocument/2006/relationships/image" Target="../media/image636.emf"/><Relationship Id="rId149" Type="http://schemas.openxmlformats.org/officeDocument/2006/relationships/image" Target="../media/image657.emf"/><Relationship Id="rId5" Type="http://schemas.openxmlformats.org/officeDocument/2006/relationships/image" Target="../media/image513.emf"/><Relationship Id="rId95" Type="http://schemas.openxmlformats.org/officeDocument/2006/relationships/image" Target="../media/image603.emf"/><Relationship Id="rId160" Type="http://schemas.openxmlformats.org/officeDocument/2006/relationships/image" Target="../media/image668.emf"/><Relationship Id="rId181" Type="http://schemas.openxmlformats.org/officeDocument/2006/relationships/image" Target="../media/image689.emf"/><Relationship Id="rId216" Type="http://schemas.openxmlformats.org/officeDocument/2006/relationships/image" Target="../media/image724.emf"/><Relationship Id="rId237" Type="http://schemas.openxmlformats.org/officeDocument/2006/relationships/image" Target="../media/image745.emf"/><Relationship Id="rId22" Type="http://schemas.openxmlformats.org/officeDocument/2006/relationships/image" Target="../media/image530.emf"/><Relationship Id="rId43" Type="http://schemas.openxmlformats.org/officeDocument/2006/relationships/image" Target="../media/image551.emf"/><Relationship Id="rId64" Type="http://schemas.openxmlformats.org/officeDocument/2006/relationships/image" Target="../media/image572.emf"/><Relationship Id="rId118" Type="http://schemas.openxmlformats.org/officeDocument/2006/relationships/image" Target="../media/image626.emf"/><Relationship Id="rId139" Type="http://schemas.openxmlformats.org/officeDocument/2006/relationships/image" Target="../media/image647.emf"/><Relationship Id="rId85" Type="http://schemas.openxmlformats.org/officeDocument/2006/relationships/image" Target="../media/image593.emf"/><Relationship Id="rId150" Type="http://schemas.openxmlformats.org/officeDocument/2006/relationships/image" Target="../media/image658.emf"/><Relationship Id="rId171" Type="http://schemas.openxmlformats.org/officeDocument/2006/relationships/image" Target="../media/image679.emf"/><Relationship Id="rId192" Type="http://schemas.openxmlformats.org/officeDocument/2006/relationships/image" Target="../media/image700.emf"/><Relationship Id="rId206" Type="http://schemas.openxmlformats.org/officeDocument/2006/relationships/image" Target="../media/image714.emf"/><Relationship Id="rId227" Type="http://schemas.openxmlformats.org/officeDocument/2006/relationships/image" Target="../media/image735.emf"/><Relationship Id="rId248" Type="http://schemas.openxmlformats.org/officeDocument/2006/relationships/image" Target="../media/image756.emf"/><Relationship Id="rId12" Type="http://schemas.openxmlformats.org/officeDocument/2006/relationships/image" Target="../media/image520.emf"/><Relationship Id="rId33" Type="http://schemas.openxmlformats.org/officeDocument/2006/relationships/image" Target="../media/image541.emf"/><Relationship Id="rId108" Type="http://schemas.openxmlformats.org/officeDocument/2006/relationships/image" Target="../media/image616.emf"/><Relationship Id="rId129" Type="http://schemas.openxmlformats.org/officeDocument/2006/relationships/image" Target="../media/image637.emf"/><Relationship Id="rId54" Type="http://schemas.openxmlformats.org/officeDocument/2006/relationships/image" Target="../media/image562.emf"/><Relationship Id="rId70" Type="http://schemas.openxmlformats.org/officeDocument/2006/relationships/image" Target="../media/image578.emf"/><Relationship Id="rId75" Type="http://schemas.openxmlformats.org/officeDocument/2006/relationships/image" Target="../media/image583.emf"/><Relationship Id="rId91" Type="http://schemas.openxmlformats.org/officeDocument/2006/relationships/image" Target="../media/image599.emf"/><Relationship Id="rId96" Type="http://schemas.openxmlformats.org/officeDocument/2006/relationships/image" Target="../media/image604.emf"/><Relationship Id="rId140" Type="http://schemas.openxmlformats.org/officeDocument/2006/relationships/image" Target="../media/image648.emf"/><Relationship Id="rId145" Type="http://schemas.openxmlformats.org/officeDocument/2006/relationships/image" Target="../media/image653.emf"/><Relationship Id="rId161" Type="http://schemas.openxmlformats.org/officeDocument/2006/relationships/image" Target="../media/image669.emf"/><Relationship Id="rId166" Type="http://schemas.openxmlformats.org/officeDocument/2006/relationships/image" Target="../media/image674.emf"/><Relationship Id="rId182" Type="http://schemas.openxmlformats.org/officeDocument/2006/relationships/image" Target="../media/image690.emf"/><Relationship Id="rId187" Type="http://schemas.openxmlformats.org/officeDocument/2006/relationships/image" Target="../media/image695.emf"/><Relationship Id="rId217" Type="http://schemas.openxmlformats.org/officeDocument/2006/relationships/image" Target="../media/image725.emf"/><Relationship Id="rId1" Type="http://schemas.openxmlformats.org/officeDocument/2006/relationships/image" Target="../media/image509.emf"/><Relationship Id="rId6" Type="http://schemas.openxmlformats.org/officeDocument/2006/relationships/image" Target="../media/image514.emf"/><Relationship Id="rId212" Type="http://schemas.openxmlformats.org/officeDocument/2006/relationships/image" Target="../media/image720.emf"/><Relationship Id="rId233" Type="http://schemas.openxmlformats.org/officeDocument/2006/relationships/image" Target="../media/image741.emf"/><Relationship Id="rId238" Type="http://schemas.openxmlformats.org/officeDocument/2006/relationships/image" Target="../media/image746.emf"/><Relationship Id="rId254" Type="http://schemas.openxmlformats.org/officeDocument/2006/relationships/image" Target="../media/image762.emf"/><Relationship Id="rId23" Type="http://schemas.openxmlformats.org/officeDocument/2006/relationships/image" Target="../media/image531.emf"/><Relationship Id="rId28" Type="http://schemas.openxmlformats.org/officeDocument/2006/relationships/image" Target="../media/image536.png"/><Relationship Id="rId49" Type="http://schemas.openxmlformats.org/officeDocument/2006/relationships/image" Target="../media/image557.emf"/><Relationship Id="rId114" Type="http://schemas.openxmlformats.org/officeDocument/2006/relationships/image" Target="../media/image622.emf"/><Relationship Id="rId119" Type="http://schemas.openxmlformats.org/officeDocument/2006/relationships/image" Target="../media/image627.emf"/><Relationship Id="rId44" Type="http://schemas.openxmlformats.org/officeDocument/2006/relationships/image" Target="../media/image552.emf"/><Relationship Id="rId60" Type="http://schemas.openxmlformats.org/officeDocument/2006/relationships/image" Target="../media/image568.emf"/><Relationship Id="rId65" Type="http://schemas.openxmlformats.org/officeDocument/2006/relationships/image" Target="../media/image573.emf"/><Relationship Id="rId81" Type="http://schemas.openxmlformats.org/officeDocument/2006/relationships/image" Target="../media/image589.emf"/><Relationship Id="rId86" Type="http://schemas.openxmlformats.org/officeDocument/2006/relationships/image" Target="../media/image594.emf"/><Relationship Id="rId130" Type="http://schemas.openxmlformats.org/officeDocument/2006/relationships/image" Target="../media/image638.emf"/><Relationship Id="rId135" Type="http://schemas.openxmlformats.org/officeDocument/2006/relationships/image" Target="../media/image643.emf"/><Relationship Id="rId151" Type="http://schemas.openxmlformats.org/officeDocument/2006/relationships/image" Target="../media/image659.emf"/><Relationship Id="rId156" Type="http://schemas.openxmlformats.org/officeDocument/2006/relationships/image" Target="../media/image664.emf"/><Relationship Id="rId177" Type="http://schemas.openxmlformats.org/officeDocument/2006/relationships/image" Target="../media/image685.emf"/><Relationship Id="rId198" Type="http://schemas.openxmlformats.org/officeDocument/2006/relationships/image" Target="../media/image706.emf"/><Relationship Id="rId172" Type="http://schemas.openxmlformats.org/officeDocument/2006/relationships/image" Target="../media/image680.emf"/><Relationship Id="rId193" Type="http://schemas.openxmlformats.org/officeDocument/2006/relationships/image" Target="../media/image701.emf"/><Relationship Id="rId202" Type="http://schemas.openxmlformats.org/officeDocument/2006/relationships/image" Target="../media/image710.emf"/><Relationship Id="rId207" Type="http://schemas.openxmlformats.org/officeDocument/2006/relationships/image" Target="../media/image715.emf"/><Relationship Id="rId223" Type="http://schemas.openxmlformats.org/officeDocument/2006/relationships/image" Target="../media/image731.emf"/><Relationship Id="rId228" Type="http://schemas.openxmlformats.org/officeDocument/2006/relationships/image" Target="../media/image736.emf"/><Relationship Id="rId244" Type="http://schemas.openxmlformats.org/officeDocument/2006/relationships/image" Target="../media/image752.emf"/><Relationship Id="rId249" Type="http://schemas.openxmlformats.org/officeDocument/2006/relationships/image" Target="../media/image757.emf"/><Relationship Id="rId13" Type="http://schemas.openxmlformats.org/officeDocument/2006/relationships/image" Target="../media/image521.emf"/><Relationship Id="rId18" Type="http://schemas.openxmlformats.org/officeDocument/2006/relationships/image" Target="../media/image526.emf"/><Relationship Id="rId39" Type="http://schemas.openxmlformats.org/officeDocument/2006/relationships/image" Target="../media/image547.emf"/><Relationship Id="rId109" Type="http://schemas.openxmlformats.org/officeDocument/2006/relationships/image" Target="../media/image617.emf"/><Relationship Id="rId34" Type="http://schemas.openxmlformats.org/officeDocument/2006/relationships/image" Target="../media/image542.emf"/><Relationship Id="rId50" Type="http://schemas.openxmlformats.org/officeDocument/2006/relationships/image" Target="../media/image558.emf"/><Relationship Id="rId55" Type="http://schemas.openxmlformats.org/officeDocument/2006/relationships/image" Target="../media/image563.emf"/><Relationship Id="rId76" Type="http://schemas.openxmlformats.org/officeDocument/2006/relationships/image" Target="../media/image584.emf"/><Relationship Id="rId97" Type="http://schemas.openxmlformats.org/officeDocument/2006/relationships/image" Target="../media/image605.emf"/><Relationship Id="rId104" Type="http://schemas.openxmlformats.org/officeDocument/2006/relationships/image" Target="../media/image612.emf"/><Relationship Id="rId120" Type="http://schemas.openxmlformats.org/officeDocument/2006/relationships/image" Target="../media/image628.emf"/><Relationship Id="rId125" Type="http://schemas.openxmlformats.org/officeDocument/2006/relationships/image" Target="../media/image633.emf"/><Relationship Id="rId141" Type="http://schemas.openxmlformats.org/officeDocument/2006/relationships/image" Target="../media/image649.emf"/><Relationship Id="rId146" Type="http://schemas.openxmlformats.org/officeDocument/2006/relationships/image" Target="../media/image654.emf"/><Relationship Id="rId167" Type="http://schemas.openxmlformats.org/officeDocument/2006/relationships/image" Target="../media/image675.emf"/><Relationship Id="rId188" Type="http://schemas.openxmlformats.org/officeDocument/2006/relationships/image" Target="../media/image696.emf"/><Relationship Id="rId7" Type="http://schemas.openxmlformats.org/officeDocument/2006/relationships/image" Target="../media/image515.emf"/><Relationship Id="rId71" Type="http://schemas.openxmlformats.org/officeDocument/2006/relationships/image" Target="../media/image579.emf"/><Relationship Id="rId92" Type="http://schemas.openxmlformats.org/officeDocument/2006/relationships/image" Target="../media/image600.emf"/><Relationship Id="rId162" Type="http://schemas.openxmlformats.org/officeDocument/2006/relationships/image" Target="../media/image670.emf"/><Relationship Id="rId183" Type="http://schemas.openxmlformats.org/officeDocument/2006/relationships/image" Target="../media/image691.emf"/><Relationship Id="rId213" Type="http://schemas.openxmlformats.org/officeDocument/2006/relationships/image" Target="../media/image721.emf"/><Relationship Id="rId218" Type="http://schemas.openxmlformats.org/officeDocument/2006/relationships/image" Target="../media/image726.emf"/><Relationship Id="rId234" Type="http://schemas.openxmlformats.org/officeDocument/2006/relationships/image" Target="../media/image742.emf"/><Relationship Id="rId239" Type="http://schemas.openxmlformats.org/officeDocument/2006/relationships/image" Target="../media/image747.emf"/><Relationship Id="rId2" Type="http://schemas.openxmlformats.org/officeDocument/2006/relationships/image" Target="../media/image510.emf"/><Relationship Id="rId29" Type="http://schemas.openxmlformats.org/officeDocument/2006/relationships/image" Target="../media/image537.png"/><Relationship Id="rId250" Type="http://schemas.openxmlformats.org/officeDocument/2006/relationships/image" Target="../media/image758.emf"/><Relationship Id="rId255" Type="http://schemas.openxmlformats.org/officeDocument/2006/relationships/image" Target="../media/image763.emf"/><Relationship Id="rId24" Type="http://schemas.openxmlformats.org/officeDocument/2006/relationships/image" Target="../media/image532.emf"/><Relationship Id="rId40" Type="http://schemas.openxmlformats.org/officeDocument/2006/relationships/image" Target="../media/image548.emf"/><Relationship Id="rId45" Type="http://schemas.openxmlformats.org/officeDocument/2006/relationships/image" Target="../media/image553.emf"/><Relationship Id="rId66" Type="http://schemas.openxmlformats.org/officeDocument/2006/relationships/image" Target="../media/image574.emf"/><Relationship Id="rId87" Type="http://schemas.openxmlformats.org/officeDocument/2006/relationships/image" Target="../media/image595.emf"/><Relationship Id="rId110" Type="http://schemas.openxmlformats.org/officeDocument/2006/relationships/image" Target="../media/image618.emf"/><Relationship Id="rId115" Type="http://schemas.openxmlformats.org/officeDocument/2006/relationships/image" Target="../media/image623.emf"/><Relationship Id="rId131" Type="http://schemas.openxmlformats.org/officeDocument/2006/relationships/image" Target="../media/image639.emf"/><Relationship Id="rId136" Type="http://schemas.openxmlformats.org/officeDocument/2006/relationships/image" Target="../media/image644.emf"/><Relationship Id="rId157" Type="http://schemas.openxmlformats.org/officeDocument/2006/relationships/image" Target="../media/image665.emf"/><Relationship Id="rId178" Type="http://schemas.openxmlformats.org/officeDocument/2006/relationships/image" Target="../media/image686.emf"/><Relationship Id="rId61" Type="http://schemas.openxmlformats.org/officeDocument/2006/relationships/image" Target="../media/image569.emf"/><Relationship Id="rId82" Type="http://schemas.openxmlformats.org/officeDocument/2006/relationships/image" Target="../media/image590.emf"/><Relationship Id="rId152" Type="http://schemas.openxmlformats.org/officeDocument/2006/relationships/image" Target="../media/image660.emf"/><Relationship Id="rId173" Type="http://schemas.openxmlformats.org/officeDocument/2006/relationships/image" Target="../media/image681.emf"/><Relationship Id="rId194" Type="http://schemas.openxmlformats.org/officeDocument/2006/relationships/image" Target="../media/image702.emf"/><Relationship Id="rId199" Type="http://schemas.openxmlformats.org/officeDocument/2006/relationships/image" Target="../media/image707.emf"/><Relationship Id="rId203" Type="http://schemas.openxmlformats.org/officeDocument/2006/relationships/image" Target="../media/image711.emf"/><Relationship Id="rId208" Type="http://schemas.openxmlformats.org/officeDocument/2006/relationships/image" Target="../media/image716.emf"/><Relationship Id="rId229" Type="http://schemas.openxmlformats.org/officeDocument/2006/relationships/image" Target="../media/image737.emf"/><Relationship Id="rId19" Type="http://schemas.openxmlformats.org/officeDocument/2006/relationships/image" Target="../media/image527.emf"/><Relationship Id="rId224" Type="http://schemas.openxmlformats.org/officeDocument/2006/relationships/image" Target="../media/image732.emf"/><Relationship Id="rId240" Type="http://schemas.openxmlformats.org/officeDocument/2006/relationships/image" Target="../media/image748.emf"/><Relationship Id="rId245" Type="http://schemas.openxmlformats.org/officeDocument/2006/relationships/image" Target="../media/image753.emf"/><Relationship Id="rId14" Type="http://schemas.openxmlformats.org/officeDocument/2006/relationships/image" Target="../media/image522.emf"/><Relationship Id="rId30" Type="http://schemas.openxmlformats.org/officeDocument/2006/relationships/image" Target="../media/image538.png"/><Relationship Id="rId35" Type="http://schemas.openxmlformats.org/officeDocument/2006/relationships/image" Target="../media/image543.emf"/><Relationship Id="rId56" Type="http://schemas.openxmlformats.org/officeDocument/2006/relationships/image" Target="../media/image564.emf"/><Relationship Id="rId77" Type="http://schemas.openxmlformats.org/officeDocument/2006/relationships/image" Target="../media/image585.emf"/><Relationship Id="rId100" Type="http://schemas.openxmlformats.org/officeDocument/2006/relationships/image" Target="../media/image608.emf"/><Relationship Id="rId105" Type="http://schemas.openxmlformats.org/officeDocument/2006/relationships/image" Target="../media/image613.emf"/><Relationship Id="rId126" Type="http://schemas.openxmlformats.org/officeDocument/2006/relationships/image" Target="../media/image634.emf"/><Relationship Id="rId147" Type="http://schemas.openxmlformats.org/officeDocument/2006/relationships/image" Target="../media/image655.emf"/><Relationship Id="rId168" Type="http://schemas.openxmlformats.org/officeDocument/2006/relationships/image" Target="../media/image676.emf"/><Relationship Id="rId8" Type="http://schemas.openxmlformats.org/officeDocument/2006/relationships/image" Target="../media/image516.emf"/><Relationship Id="rId51" Type="http://schemas.openxmlformats.org/officeDocument/2006/relationships/image" Target="../media/image559.emf"/><Relationship Id="rId72" Type="http://schemas.openxmlformats.org/officeDocument/2006/relationships/image" Target="../media/image580.emf"/><Relationship Id="rId93" Type="http://schemas.openxmlformats.org/officeDocument/2006/relationships/image" Target="../media/image601.emf"/><Relationship Id="rId98" Type="http://schemas.openxmlformats.org/officeDocument/2006/relationships/image" Target="../media/image606.emf"/><Relationship Id="rId121" Type="http://schemas.openxmlformats.org/officeDocument/2006/relationships/image" Target="../media/image629.emf"/><Relationship Id="rId142" Type="http://schemas.openxmlformats.org/officeDocument/2006/relationships/image" Target="../media/image650.emf"/><Relationship Id="rId163" Type="http://schemas.openxmlformats.org/officeDocument/2006/relationships/image" Target="../media/image671.emf"/><Relationship Id="rId184" Type="http://schemas.openxmlformats.org/officeDocument/2006/relationships/image" Target="../media/image692.emf"/><Relationship Id="rId189" Type="http://schemas.openxmlformats.org/officeDocument/2006/relationships/image" Target="../media/image697.emf"/><Relationship Id="rId219" Type="http://schemas.openxmlformats.org/officeDocument/2006/relationships/image" Target="../media/image727.emf"/><Relationship Id="rId3" Type="http://schemas.openxmlformats.org/officeDocument/2006/relationships/image" Target="../media/image511.emf"/><Relationship Id="rId214" Type="http://schemas.openxmlformats.org/officeDocument/2006/relationships/image" Target="../media/image722.emf"/><Relationship Id="rId230" Type="http://schemas.openxmlformats.org/officeDocument/2006/relationships/image" Target="../media/image738.emf"/><Relationship Id="rId235" Type="http://schemas.openxmlformats.org/officeDocument/2006/relationships/image" Target="../media/image743.emf"/><Relationship Id="rId251" Type="http://schemas.openxmlformats.org/officeDocument/2006/relationships/image" Target="../media/image759.emf"/><Relationship Id="rId256" Type="http://schemas.openxmlformats.org/officeDocument/2006/relationships/image" Target="../media/image764.emf"/><Relationship Id="rId25" Type="http://schemas.openxmlformats.org/officeDocument/2006/relationships/image" Target="../media/image533.png"/><Relationship Id="rId46" Type="http://schemas.openxmlformats.org/officeDocument/2006/relationships/image" Target="../media/image554.emf"/><Relationship Id="rId67" Type="http://schemas.openxmlformats.org/officeDocument/2006/relationships/image" Target="../media/image575.emf"/><Relationship Id="rId116" Type="http://schemas.openxmlformats.org/officeDocument/2006/relationships/image" Target="../media/image624.emf"/><Relationship Id="rId137" Type="http://schemas.openxmlformats.org/officeDocument/2006/relationships/image" Target="../media/image645.emf"/><Relationship Id="rId158" Type="http://schemas.openxmlformats.org/officeDocument/2006/relationships/image" Target="../media/image666.emf"/><Relationship Id="rId20" Type="http://schemas.openxmlformats.org/officeDocument/2006/relationships/image" Target="../media/image528.emf"/><Relationship Id="rId41" Type="http://schemas.openxmlformats.org/officeDocument/2006/relationships/image" Target="../media/image549.emf"/><Relationship Id="rId62" Type="http://schemas.openxmlformats.org/officeDocument/2006/relationships/image" Target="../media/image570.emf"/><Relationship Id="rId83" Type="http://schemas.openxmlformats.org/officeDocument/2006/relationships/image" Target="../media/image591.emf"/><Relationship Id="rId88" Type="http://schemas.openxmlformats.org/officeDocument/2006/relationships/image" Target="../media/image596.emf"/><Relationship Id="rId111" Type="http://schemas.openxmlformats.org/officeDocument/2006/relationships/image" Target="../media/image619.emf"/><Relationship Id="rId132" Type="http://schemas.openxmlformats.org/officeDocument/2006/relationships/image" Target="../media/image640.emf"/><Relationship Id="rId153" Type="http://schemas.openxmlformats.org/officeDocument/2006/relationships/image" Target="../media/image661.emf"/><Relationship Id="rId174" Type="http://schemas.openxmlformats.org/officeDocument/2006/relationships/image" Target="../media/image682.emf"/><Relationship Id="rId179" Type="http://schemas.openxmlformats.org/officeDocument/2006/relationships/image" Target="../media/image687.emf"/><Relationship Id="rId195" Type="http://schemas.openxmlformats.org/officeDocument/2006/relationships/image" Target="../media/image703.emf"/><Relationship Id="rId209" Type="http://schemas.openxmlformats.org/officeDocument/2006/relationships/image" Target="../media/image717.emf"/><Relationship Id="rId190" Type="http://schemas.openxmlformats.org/officeDocument/2006/relationships/image" Target="../media/image698.emf"/><Relationship Id="rId204" Type="http://schemas.openxmlformats.org/officeDocument/2006/relationships/image" Target="../media/image712.emf"/><Relationship Id="rId220" Type="http://schemas.openxmlformats.org/officeDocument/2006/relationships/image" Target="../media/image728.emf"/><Relationship Id="rId225" Type="http://schemas.openxmlformats.org/officeDocument/2006/relationships/image" Target="../media/image733.emf"/><Relationship Id="rId241" Type="http://schemas.openxmlformats.org/officeDocument/2006/relationships/image" Target="../media/image749.emf"/><Relationship Id="rId246" Type="http://schemas.openxmlformats.org/officeDocument/2006/relationships/image" Target="../media/image754.emf"/><Relationship Id="rId15" Type="http://schemas.openxmlformats.org/officeDocument/2006/relationships/image" Target="../media/image523.emf"/><Relationship Id="rId36" Type="http://schemas.openxmlformats.org/officeDocument/2006/relationships/image" Target="../media/image544.emf"/><Relationship Id="rId57" Type="http://schemas.openxmlformats.org/officeDocument/2006/relationships/image" Target="../media/image565.emf"/><Relationship Id="rId106" Type="http://schemas.openxmlformats.org/officeDocument/2006/relationships/image" Target="../media/image614.emf"/><Relationship Id="rId127" Type="http://schemas.openxmlformats.org/officeDocument/2006/relationships/image" Target="../media/image635.emf"/><Relationship Id="rId10" Type="http://schemas.openxmlformats.org/officeDocument/2006/relationships/image" Target="../media/image518.emf"/><Relationship Id="rId31" Type="http://schemas.openxmlformats.org/officeDocument/2006/relationships/image" Target="../media/image539.png"/><Relationship Id="rId52" Type="http://schemas.openxmlformats.org/officeDocument/2006/relationships/image" Target="../media/image560.emf"/><Relationship Id="rId73" Type="http://schemas.openxmlformats.org/officeDocument/2006/relationships/image" Target="../media/image581.emf"/><Relationship Id="rId78" Type="http://schemas.openxmlformats.org/officeDocument/2006/relationships/image" Target="../media/image586.emf"/><Relationship Id="rId94" Type="http://schemas.openxmlformats.org/officeDocument/2006/relationships/image" Target="../media/image602.emf"/><Relationship Id="rId99" Type="http://schemas.openxmlformats.org/officeDocument/2006/relationships/image" Target="../media/image607.emf"/><Relationship Id="rId101" Type="http://schemas.openxmlformats.org/officeDocument/2006/relationships/image" Target="../media/image609.emf"/><Relationship Id="rId122" Type="http://schemas.openxmlformats.org/officeDocument/2006/relationships/image" Target="../media/image630.emf"/><Relationship Id="rId143" Type="http://schemas.openxmlformats.org/officeDocument/2006/relationships/image" Target="../media/image651.emf"/><Relationship Id="rId148" Type="http://schemas.openxmlformats.org/officeDocument/2006/relationships/image" Target="../media/image656.emf"/><Relationship Id="rId164" Type="http://schemas.openxmlformats.org/officeDocument/2006/relationships/image" Target="../media/image672.emf"/><Relationship Id="rId169" Type="http://schemas.openxmlformats.org/officeDocument/2006/relationships/image" Target="../media/image677.emf"/><Relationship Id="rId185" Type="http://schemas.openxmlformats.org/officeDocument/2006/relationships/image" Target="../media/image693.emf"/><Relationship Id="rId4" Type="http://schemas.openxmlformats.org/officeDocument/2006/relationships/image" Target="../media/image512.emf"/><Relationship Id="rId9" Type="http://schemas.openxmlformats.org/officeDocument/2006/relationships/image" Target="../media/image517.emf"/><Relationship Id="rId180" Type="http://schemas.openxmlformats.org/officeDocument/2006/relationships/image" Target="../media/image688.emf"/><Relationship Id="rId210" Type="http://schemas.openxmlformats.org/officeDocument/2006/relationships/image" Target="../media/image718.emf"/><Relationship Id="rId215" Type="http://schemas.openxmlformats.org/officeDocument/2006/relationships/image" Target="../media/image723.emf"/><Relationship Id="rId236" Type="http://schemas.openxmlformats.org/officeDocument/2006/relationships/image" Target="../media/image744.emf"/><Relationship Id="rId26" Type="http://schemas.openxmlformats.org/officeDocument/2006/relationships/image" Target="../media/image534.png"/><Relationship Id="rId231" Type="http://schemas.openxmlformats.org/officeDocument/2006/relationships/image" Target="../media/image739.emf"/><Relationship Id="rId252" Type="http://schemas.openxmlformats.org/officeDocument/2006/relationships/image" Target="../media/image760.emf"/><Relationship Id="rId47" Type="http://schemas.openxmlformats.org/officeDocument/2006/relationships/image" Target="../media/image555.emf"/><Relationship Id="rId68" Type="http://schemas.openxmlformats.org/officeDocument/2006/relationships/image" Target="../media/image576.emf"/><Relationship Id="rId89" Type="http://schemas.openxmlformats.org/officeDocument/2006/relationships/image" Target="../media/image597.emf"/><Relationship Id="rId112" Type="http://schemas.openxmlformats.org/officeDocument/2006/relationships/image" Target="../media/image620.emf"/><Relationship Id="rId133" Type="http://schemas.openxmlformats.org/officeDocument/2006/relationships/image" Target="../media/image641.emf"/><Relationship Id="rId154" Type="http://schemas.openxmlformats.org/officeDocument/2006/relationships/image" Target="../media/image662.emf"/><Relationship Id="rId175" Type="http://schemas.openxmlformats.org/officeDocument/2006/relationships/image" Target="../media/image683.emf"/><Relationship Id="rId196" Type="http://schemas.openxmlformats.org/officeDocument/2006/relationships/image" Target="../media/image704.emf"/><Relationship Id="rId200" Type="http://schemas.openxmlformats.org/officeDocument/2006/relationships/image" Target="../media/image708.emf"/><Relationship Id="rId16" Type="http://schemas.openxmlformats.org/officeDocument/2006/relationships/image" Target="../media/image524.emf"/><Relationship Id="rId221" Type="http://schemas.openxmlformats.org/officeDocument/2006/relationships/image" Target="../media/image729.emf"/><Relationship Id="rId242" Type="http://schemas.openxmlformats.org/officeDocument/2006/relationships/image" Target="../media/image750.emf"/><Relationship Id="rId37" Type="http://schemas.openxmlformats.org/officeDocument/2006/relationships/image" Target="../media/image545.emf"/><Relationship Id="rId58" Type="http://schemas.openxmlformats.org/officeDocument/2006/relationships/image" Target="../media/image566.emf"/><Relationship Id="rId79" Type="http://schemas.openxmlformats.org/officeDocument/2006/relationships/image" Target="../media/image587.emf"/><Relationship Id="rId102" Type="http://schemas.openxmlformats.org/officeDocument/2006/relationships/image" Target="../media/image610.emf"/><Relationship Id="rId123" Type="http://schemas.openxmlformats.org/officeDocument/2006/relationships/image" Target="../media/image631.emf"/><Relationship Id="rId144" Type="http://schemas.openxmlformats.org/officeDocument/2006/relationships/image" Target="../media/image652.emf"/><Relationship Id="rId90" Type="http://schemas.openxmlformats.org/officeDocument/2006/relationships/image" Target="../media/image598.emf"/><Relationship Id="rId165" Type="http://schemas.openxmlformats.org/officeDocument/2006/relationships/image" Target="../media/image673.emf"/><Relationship Id="rId186" Type="http://schemas.openxmlformats.org/officeDocument/2006/relationships/image" Target="../media/image694.emf"/><Relationship Id="rId211" Type="http://schemas.openxmlformats.org/officeDocument/2006/relationships/image" Target="../media/image719.emf"/><Relationship Id="rId232" Type="http://schemas.openxmlformats.org/officeDocument/2006/relationships/image" Target="../media/image740.emf"/><Relationship Id="rId253" Type="http://schemas.openxmlformats.org/officeDocument/2006/relationships/image" Target="../media/image761.emf"/><Relationship Id="rId27" Type="http://schemas.openxmlformats.org/officeDocument/2006/relationships/image" Target="../media/image535.png"/><Relationship Id="rId48" Type="http://schemas.openxmlformats.org/officeDocument/2006/relationships/image" Target="../media/image556.emf"/><Relationship Id="rId69" Type="http://schemas.openxmlformats.org/officeDocument/2006/relationships/image" Target="../media/image577.emf"/><Relationship Id="rId113" Type="http://schemas.openxmlformats.org/officeDocument/2006/relationships/image" Target="../media/image621.emf"/><Relationship Id="rId134" Type="http://schemas.openxmlformats.org/officeDocument/2006/relationships/image" Target="../media/image642.emf"/><Relationship Id="rId80" Type="http://schemas.openxmlformats.org/officeDocument/2006/relationships/image" Target="../media/image588.emf"/><Relationship Id="rId155" Type="http://schemas.openxmlformats.org/officeDocument/2006/relationships/image" Target="../media/image663.emf"/><Relationship Id="rId176" Type="http://schemas.openxmlformats.org/officeDocument/2006/relationships/image" Target="../media/image684.emf"/><Relationship Id="rId197" Type="http://schemas.openxmlformats.org/officeDocument/2006/relationships/image" Target="../media/image705.emf"/><Relationship Id="rId201" Type="http://schemas.openxmlformats.org/officeDocument/2006/relationships/image" Target="../media/image709.emf"/><Relationship Id="rId222" Type="http://schemas.openxmlformats.org/officeDocument/2006/relationships/image" Target="../media/image730.emf"/><Relationship Id="rId243" Type="http://schemas.openxmlformats.org/officeDocument/2006/relationships/image" Target="../media/image751.emf"/><Relationship Id="rId17" Type="http://schemas.openxmlformats.org/officeDocument/2006/relationships/image" Target="../media/image525.emf"/><Relationship Id="rId38" Type="http://schemas.openxmlformats.org/officeDocument/2006/relationships/image" Target="../media/image546.emf"/><Relationship Id="rId59" Type="http://schemas.openxmlformats.org/officeDocument/2006/relationships/image" Target="../media/image567.emf"/><Relationship Id="rId103" Type="http://schemas.openxmlformats.org/officeDocument/2006/relationships/image" Target="../media/image611.emf"/><Relationship Id="rId124" Type="http://schemas.openxmlformats.org/officeDocument/2006/relationships/image" Target="../media/image632.emf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4.emf"/><Relationship Id="rId117" Type="http://schemas.openxmlformats.org/officeDocument/2006/relationships/image" Target="../media/image817.wmf"/><Relationship Id="rId21" Type="http://schemas.openxmlformats.org/officeDocument/2006/relationships/image" Target="../media/image144.emf"/><Relationship Id="rId42" Type="http://schemas.openxmlformats.org/officeDocument/2006/relationships/image" Target="../media/image773.emf"/><Relationship Id="rId47" Type="http://schemas.openxmlformats.org/officeDocument/2006/relationships/image" Target="../media/image776.emf"/><Relationship Id="rId63" Type="http://schemas.openxmlformats.org/officeDocument/2006/relationships/image" Target="../media/image347.emf"/><Relationship Id="rId68" Type="http://schemas.openxmlformats.org/officeDocument/2006/relationships/image" Target="../media/image357.emf"/><Relationship Id="rId84" Type="http://schemas.openxmlformats.org/officeDocument/2006/relationships/image" Target="../media/image784.wmf"/><Relationship Id="rId89" Type="http://schemas.openxmlformats.org/officeDocument/2006/relationships/image" Target="../media/image789.wmf"/><Relationship Id="rId112" Type="http://schemas.openxmlformats.org/officeDocument/2006/relationships/image" Target="../media/image812.wmf"/><Relationship Id="rId133" Type="http://schemas.openxmlformats.org/officeDocument/2006/relationships/image" Target="../media/image833.wmf"/><Relationship Id="rId138" Type="http://schemas.openxmlformats.org/officeDocument/2006/relationships/image" Target="../media/image838.wmf"/><Relationship Id="rId16" Type="http://schemas.openxmlformats.org/officeDocument/2006/relationships/image" Target="../media/image85.emf"/><Relationship Id="rId107" Type="http://schemas.openxmlformats.org/officeDocument/2006/relationships/image" Target="../media/image807.wmf"/><Relationship Id="rId11" Type="http://schemas.openxmlformats.org/officeDocument/2006/relationships/image" Target="../media/image305.emf"/><Relationship Id="rId32" Type="http://schemas.openxmlformats.org/officeDocument/2006/relationships/image" Target="../media/image224.emf"/><Relationship Id="rId37" Type="http://schemas.openxmlformats.org/officeDocument/2006/relationships/image" Target="../media/image770.emf"/><Relationship Id="rId53" Type="http://schemas.openxmlformats.org/officeDocument/2006/relationships/image" Target="../media/image324.emf"/><Relationship Id="rId58" Type="http://schemas.openxmlformats.org/officeDocument/2006/relationships/image" Target="../media/image329.emf"/><Relationship Id="rId74" Type="http://schemas.openxmlformats.org/officeDocument/2006/relationships/image" Target="../media/image426.emf"/><Relationship Id="rId79" Type="http://schemas.openxmlformats.org/officeDocument/2006/relationships/image" Target="../media/image779.wmf"/><Relationship Id="rId102" Type="http://schemas.openxmlformats.org/officeDocument/2006/relationships/image" Target="../media/image802.wmf"/><Relationship Id="rId123" Type="http://schemas.openxmlformats.org/officeDocument/2006/relationships/image" Target="../media/image823.wmf"/><Relationship Id="rId128" Type="http://schemas.openxmlformats.org/officeDocument/2006/relationships/image" Target="../media/image828.wmf"/><Relationship Id="rId144" Type="http://schemas.openxmlformats.org/officeDocument/2006/relationships/image" Target="../media/image844.wmf"/><Relationship Id="rId5" Type="http://schemas.openxmlformats.org/officeDocument/2006/relationships/image" Target="../media/image443.emf"/><Relationship Id="rId90" Type="http://schemas.openxmlformats.org/officeDocument/2006/relationships/image" Target="../media/image790.wmf"/><Relationship Id="rId95" Type="http://schemas.openxmlformats.org/officeDocument/2006/relationships/image" Target="../media/image795.wmf"/><Relationship Id="rId22" Type="http://schemas.openxmlformats.org/officeDocument/2006/relationships/image" Target="../media/image167.emf"/><Relationship Id="rId27" Type="http://schemas.openxmlformats.org/officeDocument/2006/relationships/image" Target="../media/image302.emf"/><Relationship Id="rId43" Type="http://schemas.openxmlformats.org/officeDocument/2006/relationships/image" Target="../media/image271.emf"/><Relationship Id="rId48" Type="http://schemas.openxmlformats.org/officeDocument/2006/relationships/image" Target="../media/image310.emf"/><Relationship Id="rId64" Type="http://schemas.openxmlformats.org/officeDocument/2006/relationships/image" Target="../media/image348.emf"/><Relationship Id="rId69" Type="http://schemas.openxmlformats.org/officeDocument/2006/relationships/image" Target="../media/image365.emf"/><Relationship Id="rId113" Type="http://schemas.openxmlformats.org/officeDocument/2006/relationships/image" Target="../media/image813.wmf"/><Relationship Id="rId118" Type="http://schemas.openxmlformats.org/officeDocument/2006/relationships/image" Target="../media/image818.wmf"/><Relationship Id="rId134" Type="http://schemas.openxmlformats.org/officeDocument/2006/relationships/image" Target="../media/image834.wmf"/><Relationship Id="rId139" Type="http://schemas.openxmlformats.org/officeDocument/2006/relationships/image" Target="../media/image839.wmf"/><Relationship Id="rId8" Type="http://schemas.openxmlformats.org/officeDocument/2006/relationships/image" Target="../media/image294.emf"/><Relationship Id="rId51" Type="http://schemas.openxmlformats.org/officeDocument/2006/relationships/image" Target="../media/image316.emf"/><Relationship Id="rId72" Type="http://schemas.openxmlformats.org/officeDocument/2006/relationships/image" Target="../media/image389.emf"/><Relationship Id="rId80" Type="http://schemas.openxmlformats.org/officeDocument/2006/relationships/image" Target="../media/image780.wmf"/><Relationship Id="rId85" Type="http://schemas.openxmlformats.org/officeDocument/2006/relationships/image" Target="../media/image785.wmf"/><Relationship Id="rId93" Type="http://schemas.openxmlformats.org/officeDocument/2006/relationships/image" Target="../media/image793.wmf"/><Relationship Id="rId98" Type="http://schemas.openxmlformats.org/officeDocument/2006/relationships/image" Target="../media/image798.wmf"/><Relationship Id="rId121" Type="http://schemas.openxmlformats.org/officeDocument/2006/relationships/image" Target="../media/image821.wmf"/><Relationship Id="rId142" Type="http://schemas.openxmlformats.org/officeDocument/2006/relationships/image" Target="../media/image842.wmf"/><Relationship Id="rId3" Type="http://schemas.openxmlformats.org/officeDocument/2006/relationships/image" Target="../media/image409.emf"/><Relationship Id="rId12" Type="http://schemas.openxmlformats.org/officeDocument/2006/relationships/image" Target="../media/image100.emf"/><Relationship Id="rId17" Type="http://schemas.openxmlformats.org/officeDocument/2006/relationships/image" Target="../media/image106.emf"/><Relationship Id="rId25" Type="http://schemas.openxmlformats.org/officeDocument/2006/relationships/image" Target="../media/image299.emf"/><Relationship Id="rId33" Type="http://schemas.openxmlformats.org/officeDocument/2006/relationships/image" Target="../media/image226.emf"/><Relationship Id="rId38" Type="http://schemas.openxmlformats.org/officeDocument/2006/relationships/image" Target="../media/image771.emf"/><Relationship Id="rId46" Type="http://schemas.openxmlformats.org/officeDocument/2006/relationships/image" Target="../media/image276.emf"/><Relationship Id="rId59" Type="http://schemas.openxmlformats.org/officeDocument/2006/relationships/image" Target="../media/image330.emf"/><Relationship Id="rId67" Type="http://schemas.openxmlformats.org/officeDocument/2006/relationships/image" Target="../media/image351.emf"/><Relationship Id="rId103" Type="http://schemas.openxmlformats.org/officeDocument/2006/relationships/image" Target="../media/image803.wmf"/><Relationship Id="rId108" Type="http://schemas.openxmlformats.org/officeDocument/2006/relationships/image" Target="../media/image808.wmf"/><Relationship Id="rId116" Type="http://schemas.openxmlformats.org/officeDocument/2006/relationships/image" Target="../media/image816.wmf"/><Relationship Id="rId124" Type="http://schemas.openxmlformats.org/officeDocument/2006/relationships/image" Target="../media/image824.wmf"/><Relationship Id="rId129" Type="http://schemas.openxmlformats.org/officeDocument/2006/relationships/image" Target="../media/image829.wmf"/><Relationship Id="rId137" Type="http://schemas.openxmlformats.org/officeDocument/2006/relationships/image" Target="../media/image837.wmf"/><Relationship Id="rId20" Type="http://schemas.openxmlformats.org/officeDocument/2006/relationships/image" Target="../media/image136.emf"/><Relationship Id="rId41" Type="http://schemas.openxmlformats.org/officeDocument/2006/relationships/image" Target="../media/image270.emf"/><Relationship Id="rId54" Type="http://schemas.openxmlformats.org/officeDocument/2006/relationships/image" Target="../media/image325.emf"/><Relationship Id="rId62" Type="http://schemas.openxmlformats.org/officeDocument/2006/relationships/image" Target="../media/image346.emf"/><Relationship Id="rId70" Type="http://schemas.openxmlformats.org/officeDocument/2006/relationships/image" Target="../media/image371.emf"/><Relationship Id="rId75" Type="http://schemas.openxmlformats.org/officeDocument/2006/relationships/image" Target="../media/image440.emf"/><Relationship Id="rId83" Type="http://schemas.openxmlformats.org/officeDocument/2006/relationships/image" Target="../media/image783.wmf"/><Relationship Id="rId88" Type="http://schemas.openxmlformats.org/officeDocument/2006/relationships/image" Target="../media/image788.wmf"/><Relationship Id="rId91" Type="http://schemas.openxmlformats.org/officeDocument/2006/relationships/image" Target="../media/image791.wmf"/><Relationship Id="rId96" Type="http://schemas.openxmlformats.org/officeDocument/2006/relationships/image" Target="../media/image796.wmf"/><Relationship Id="rId111" Type="http://schemas.openxmlformats.org/officeDocument/2006/relationships/image" Target="../media/image811.wmf"/><Relationship Id="rId132" Type="http://schemas.openxmlformats.org/officeDocument/2006/relationships/image" Target="../media/image832.wmf"/><Relationship Id="rId140" Type="http://schemas.openxmlformats.org/officeDocument/2006/relationships/image" Target="../media/image840.wmf"/><Relationship Id="rId1" Type="http://schemas.openxmlformats.org/officeDocument/2006/relationships/image" Target="../media/image392.emf"/><Relationship Id="rId6" Type="http://schemas.openxmlformats.org/officeDocument/2006/relationships/image" Target="../media/image463.emf"/><Relationship Id="rId15" Type="http://schemas.openxmlformats.org/officeDocument/2006/relationships/image" Target="../media/image78.emf"/><Relationship Id="rId23" Type="http://schemas.openxmlformats.org/officeDocument/2006/relationships/image" Target="../media/image177.emf"/><Relationship Id="rId28" Type="http://schemas.openxmlformats.org/officeDocument/2006/relationships/image" Target="../media/image766.emf"/><Relationship Id="rId36" Type="http://schemas.openxmlformats.org/officeDocument/2006/relationships/image" Target="../media/image769.emf"/><Relationship Id="rId49" Type="http://schemas.openxmlformats.org/officeDocument/2006/relationships/image" Target="../media/image777.emf"/><Relationship Id="rId57" Type="http://schemas.openxmlformats.org/officeDocument/2006/relationships/image" Target="../media/image328.emf"/><Relationship Id="rId106" Type="http://schemas.openxmlformats.org/officeDocument/2006/relationships/image" Target="../media/image806.wmf"/><Relationship Id="rId114" Type="http://schemas.openxmlformats.org/officeDocument/2006/relationships/image" Target="../media/image814.wmf"/><Relationship Id="rId119" Type="http://schemas.openxmlformats.org/officeDocument/2006/relationships/image" Target="../media/image819.wmf"/><Relationship Id="rId127" Type="http://schemas.openxmlformats.org/officeDocument/2006/relationships/image" Target="../media/image827.wmf"/><Relationship Id="rId10" Type="http://schemas.openxmlformats.org/officeDocument/2006/relationships/image" Target="../media/image296.emf"/><Relationship Id="rId31" Type="http://schemas.openxmlformats.org/officeDocument/2006/relationships/image" Target="../media/image220.emf"/><Relationship Id="rId44" Type="http://schemas.openxmlformats.org/officeDocument/2006/relationships/image" Target="../media/image774.emf"/><Relationship Id="rId52" Type="http://schemas.openxmlformats.org/officeDocument/2006/relationships/image" Target="../media/image323.emf"/><Relationship Id="rId60" Type="http://schemas.openxmlformats.org/officeDocument/2006/relationships/image" Target="../media/image344.emf"/><Relationship Id="rId65" Type="http://schemas.openxmlformats.org/officeDocument/2006/relationships/image" Target="../media/image349.emf"/><Relationship Id="rId73" Type="http://schemas.openxmlformats.org/officeDocument/2006/relationships/image" Target="../media/image402.emf"/><Relationship Id="rId78" Type="http://schemas.openxmlformats.org/officeDocument/2006/relationships/image" Target="../media/image778.wmf"/><Relationship Id="rId81" Type="http://schemas.openxmlformats.org/officeDocument/2006/relationships/image" Target="../media/image781.wmf"/><Relationship Id="rId86" Type="http://schemas.openxmlformats.org/officeDocument/2006/relationships/image" Target="../media/image786.wmf"/><Relationship Id="rId94" Type="http://schemas.openxmlformats.org/officeDocument/2006/relationships/image" Target="../media/image794.wmf"/><Relationship Id="rId99" Type="http://schemas.openxmlformats.org/officeDocument/2006/relationships/image" Target="../media/image799.wmf"/><Relationship Id="rId101" Type="http://schemas.openxmlformats.org/officeDocument/2006/relationships/image" Target="../media/image801.wmf"/><Relationship Id="rId122" Type="http://schemas.openxmlformats.org/officeDocument/2006/relationships/image" Target="../media/image822.wmf"/><Relationship Id="rId130" Type="http://schemas.openxmlformats.org/officeDocument/2006/relationships/image" Target="../media/image830.wmf"/><Relationship Id="rId135" Type="http://schemas.openxmlformats.org/officeDocument/2006/relationships/image" Target="../media/image835.wmf"/><Relationship Id="rId143" Type="http://schemas.openxmlformats.org/officeDocument/2006/relationships/image" Target="../media/image843.wmf"/><Relationship Id="rId4" Type="http://schemas.openxmlformats.org/officeDocument/2006/relationships/image" Target="../media/image433.emf"/><Relationship Id="rId9" Type="http://schemas.openxmlformats.org/officeDocument/2006/relationships/image" Target="../media/image295.emf"/><Relationship Id="rId13" Type="http://schemas.openxmlformats.org/officeDocument/2006/relationships/image" Target="../media/image157.emf"/><Relationship Id="rId18" Type="http://schemas.openxmlformats.org/officeDocument/2006/relationships/image" Target="../media/image113.emf"/><Relationship Id="rId39" Type="http://schemas.openxmlformats.org/officeDocument/2006/relationships/image" Target="../media/image266.emf"/><Relationship Id="rId109" Type="http://schemas.openxmlformats.org/officeDocument/2006/relationships/image" Target="../media/image809.wmf"/><Relationship Id="rId34" Type="http://schemas.openxmlformats.org/officeDocument/2006/relationships/image" Target="../media/image232.emf"/><Relationship Id="rId50" Type="http://schemas.openxmlformats.org/officeDocument/2006/relationships/image" Target="../media/image315.emf"/><Relationship Id="rId55" Type="http://schemas.openxmlformats.org/officeDocument/2006/relationships/image" Target="../media/image326.emf"/><Relationship Id="rId76" Type="http://schemas.openxmlformats.org/officeDocument/2006/relationships/image" Target="../media/image491.emf"/><Relationship Id="rId97" Type="http://schemas.openxmlformats.org/officeDocument/2006/relationships/image" Target="../media/image797.wmf"/><Relationship Id="rId104" Type="http://schemas.openxmlformats.org/officeDocument/2006/relationships/image" Target="../media/image804.wmf"/><Relationship Id="rId120" Type="http://schemas.openxmlformats.org/officeDocument/2006/relationships/image" Target="../media/image820.wmf"/><Relationship Id="rId125" Type="http://schemas.openxmlformats.org/officeDocument/2006/relationships/image" Target="../media/image825.wmf"/><Relationship Id="rId141" Type="http://schemas.openxmlformats.org/officeDocument/2006/relationships/image" Target="../media/image841.wmf"/><Relationship Id="rId7" Type="http://schemas.openxmlformats.org/officeDocument/2006/relationships/image" Target="../media/image457.emf"/><Relationship Id="rId71" Type="http://schemas.openxmlformats.org/officeDocument/2006/relationships/image" Target="../media/image375.emf"/><Relationship Id="rId92" Type="http://schemas.openxmlformats.org/officeDocument/2006/relationships/image" Target="../media/image792.wmf"/><Relationship Id="rId2" Type="http://schemas.openxmlformats.org/officeDocument/2006/relationships/image" Target="../media/image765.emf"/><Relationship Id="rId29" Type="http://schemas.openxmlformats.org/officeDocument/2006/relationships/image" Target="../media/image767.emf"/><Relationship Id="rId24" Type="http://schemas.openxmlformats.org/officeDocument/2006/relationships/image" Target="../media/image300.emf"/><Relationship Id="rId40" Type="http://schemas.openxmlformats.org/officeDocument/2006/relationships/image" Target="../media/image772.emf"/><Relationship Id="rId45" Type="http://schemas.openxmlformats.org/officeDocument/2006/relationships/image" Target="../media/image775.emf"/><Relationship Id="rId66" Type="http://schemas.openxmlformats.org/officeDocument/2006/relationships/image" Target="../media/image350.emf"/><Relationship Id="rId87" Type="http://schemas.openxmlformats.org/officeDocument/2006/relationships/image" Target="../media/image787.wmf"/><Relationship Id="rId110" Type="http://schemas.openxmlformats.org/officeDocument/2006/relationships/image" Target="../media/image810.wmf"/><Relationship Id="rId115" Type="http://schemas.openxmlformats.org/officeDocument/2006/relationships/image" Target="../media/image815.wmf"/><Relationship Id="rId131" Type="http://schemas.openxmlformats.org/officeDocument/2006/relationships/image" Target="../media/image831.wmf"/><Relationship Id="rId136" Type="http://schemas.openxmlformats.org/officeDocument/2006/relationships/image" Target="../media/image836.wmf"/><Relationship Id="rId61" Type="http://schemas.openxmlformats.org/officeDocument/2006/relationships/image" Target="../media/image345.emf"/><Relationship Id="rId82" Type="http://schemas.openxmlformats.org/officeDocument/2006/relationships/image" Target="../media/image782.wmf"/><Relationship Id="rId19" Type="http://schemas.openxmlformats.org/officeDocument/2006/relationships/image" Target="../media/image128.emf"/><Relationship Id="rId14" Type="http://schemas.openxmlformats.org/officeDocument/2006/relationships/image" Target="../media/image71.emf"/><Relationship Id="rId30" Type="http://schemas.openxmlformats.org/officeDocument/2006/relationships/image" Target="../media/image307.emf"/><Relationship Id="rId35" Type="http://schemas.openxmlformats.org/officeDocument/2006/relationships/image" Target="../media/image768.emf"/><Relationship Id="rId56" Type="http://schemas.openxmlformats.org/officeDocument/2006/relationships/image" Target="../media/image327.emf"/><Relationship Id="rId77" Type="http://schemas.openxmlformats.org/officeDocument/2006/relationships/image" Target="../media/image466.emf"/><Relationship Id="rId100" Type="http://schemas.openxmlformats.org/officeDocument/2006/relationships/image" Target="../media/image800.wmf"/><Relationship Id="rId105" Type="http://schemas.openxmlformats.org/officeDocument/2006/relationships/image" Target="../media/image805.wmf"/><Relationship Id="rId126" Type="http://schemas.openxmlformats.org/officeDocument/2006/relationships/image" Target="../media/image82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39698</xdr:colOff>
      <xdr:row>111</xdr:row>
      <xdr:rowOff>48165</xdr:rowOff>
    </xdr:from>
    <xdr:to>
      <xdr:col>89</xdr:col>
      <xdr:colOff>51150</xdr:colOff>
      <xdr:row>122</xdr:row>
      <xdr:rowOff>126406</xdr:rowOff>
    </xdr:to>
    <xdr:pic>
      <xdr:nvPicPr>
        <xdr:cNvPr id="196" name="Рисунок 195" descr="201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4787" y="16410754"/>
          <a:ext cx="2165917" cy="1699759"/>
        </a:xfrm>
        <a:prstGeom prst="rect">
          <a:avLst/>
        </a:prstGeom>
      </xdr:spPr>
    </xdr:pic>
    <xdr:clientData/>
  </xdr:twoCellAnchor>
  <xdr:twoCellAnchor editAs="oneCell">
    <xdr:from>
      <xdr:col>94</xdr:col>
      <xdr:colOff>23813</xdr:colOff>
      <xdr:row>191</xdr:row>
      <xdr:rowOff>126999</xdr:rowOff>
    </xdr:from>
    <xdr:to>
      <xdr:col>102</xdr:col>
      <xdr:colOff>36466</xdr:colOff>
      <xdr:row>197</xdr:row>
      <xdr:rowOff>1262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99126" y="28932187"/>
          <a:ext cx="457153" cy="776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97</xdr:col>
      <xdr:colOff>8717</xdr:colOff>
      <xdr:row>197</xdr:row>
      <xdr:rowOff>36337</xdr:rowOff>
    </xdr:from>
    <xdr:to>
      <xdr:col>99</xdr:col>
      <xdr:colOff>40734</xdr:colOff>
      <xdr:row>198</xdr:row>
      <xdr:rowOff>30601</xdr:rowOff>
    </xdr:to>
    <xdr:pic>
      <xdr:nvPicPr>
        <xdr:cNvPr id="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50717" y="29746400"/>
          <a:ext cx="143142" cy="145076"/>
        </a:xfrm>
        <a:prstGeom prst="rect">
          <a:avLst/>
        </a:prstGeom>
        <a:noFill/>
      </xdr:spPr>
    </xdr:pic>
    <xdr:clientData/>
  </xdr:twoCellAnchor>
  <xdr:twoCellAnchor>
    <xdr:from>
      <xdr:col>97</xdr:col>
      <xdr:colOff>8717</xdr:colOff>
      <xdr:row>198</xdr:row>
      <xdr:rowOff>42473</xdr:rowOff>
    </xdr:from>
    <xdr:to>
      <xdr:col>99</xdr:col>
      <xdr:colOff>40734</xdr:colOff>
      <xdr:row>199</xdr:row>
      <xdr:rowOff>36736</xdr:rowOff>
    </xdr:to>
    <xdr:pic>
      <xdr:nvPicPr>
        <xdr:cNvPr id="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50717" y="29903348"/>
          <a:ext cx="143142" cy="145076"/>
        </a:xfrm>
        <a:prstGeom prst="rect">
          <a:avLst/>
        </a:prstGeom>
        <a:noFill/>
      </xdr:spPr>
    </xdr:pic>
    <xdr:clientData/>
  </xdr:twoCellAnchor>
  <xdr:twoCellAnchor>
    <xdr:from>
      <xdr:col>97</xdr:col>
      <xdr:colOff>8717</xdr:colOff>
      <xdr:row>199</xdr:row>
      <xdr:rowOff>42346</xdr:rowOff>
    </xdr:from>
    <xdr:to>
      <xdr:col>99</xdr:col>
      <xdr:colOff>40734</xdr:colOff>
      <xdr:row>200</xdr:row>
      <xdr:rowOff>36610</xdr:rowOff>
    </xdr:to>
    <xdr:pic>
      <xdr:nvPicPr>
        <xdr:cNvPr id="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50717" y="30054034"/>
          <a:ext cx="143142" cy="145076"/>
        </a:xfrm>
        <a:prstGeom prst="rect">
          <a:avLst/>
        </a:prstGeom>
        <a:noFill/>
      </xdr:spPr>
    </xdr:pic>
    <xdr:clientData/>
  </xdr:twoCellAnchor>
  <xdr:twoCellAnchor editAs="oneCell">
    <xdr:from>
      <xdr:col>132</xdr:col>
      <xdr:colOff>7668</xdr:colOff>
      <xdr:row>192</xdr:row>
      <xdr:rowOff>100674</xdr:rowOff>
    </xdr:from>
    <xdr:to>
      <xdr:col>148</xdr:col>
      <xdr:colOff>51204</xdr:colOff>
      <xdr:row>195</xdr:row>
      <xdr:rowOff>135913</xdr:rowOff>
    </xdr:to>
    <xdr:pic>
      <xdr:nvPicPr>
        <xdr:cNvPr id="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794356" y="29056674"/>
          <a:ext cx="932536" cy="487677"/>
        </a:xfrm>
        <a:prstGeom prst="rect">
          <a:avLst/>
        </a:prstGeom>
        <a:noFill/>
      </xdr:spPr>
    </xdr:pic>
    <xdr:clientData/>
  </xdr:twoCellAnchor>
  <xdr:twoCellAnchor editAs="oneCell">
    <xdr:from>
      <xdr:col>47</xdr:col>
      <xdr:colOff>33153</xdr:colOff>
      <xdr:row>197</xdr:row>
      <xdr:rowOff>28225</xdr:rowOff>
    </xdr:from>
    <xdr:to>
      <xdr:col>55</xdr:col>
      <xdr:colOff>1813</xdr:colOff>
      <xdr:row>199</xdr:row>
      <xdr:rowOff>86506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23608" y="30733361"/>
          <a:ext cx="446726" cy="3700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43095</xdr:colOff>
      <xdr:row>10</xdr:row>
      <xdr:rowOff>28164</xdr:rowOff>
    </xdr:from>
    <xdr:to>
      <xdr:col>161</xdr:col>
      <xdr:colOff>14326</xdr:colOff>
      <xdr:row>47</xdr:row>
      <xdr:rowOff>45244</xdr:rowOff>
    </xdr:to>
    <xdr:grpSp>
      <xdr:nvGrpSpPr>
        <xdr:cNvPr id="113" name="Группа 112"/>
        <xdr:cNvGrpSpPr/>
      </xdr:nvGrpSpPr>
      <xdr:grpSpPr>
        <a:xfrm>
          <a:off x="805095" y="1552164"/>
          <a:ext cx="9760690" cy="5655880"/>
          <a:chOff x="773345" y="1536289"/>
          <a:chExt cx="8638981" cy="5597143"/>
        </a:xfrm>
      </xdr:grpSpPr>
      <xdr:grpSp>
        <xdr:nvGrpSpPr>
          <xdr:cNvPr id="101" name="Группа 100"/>
          <xdr:cNvGrpSpPr/>
        </xdr:nvGrpSpPr>
        <xdr:grpSpPr>
          <a:xfrm>
            <a:off x="773345" y="2565552"/>
            <a:ext cx="2864746" cy="3519051"/>
            <a:chOff x="772049" y="2644911"/>
            <a:chExt cx="3007692" cy="3627770"/>
          </a:xfrm>
        </xdr:grpSpPr>
        <xdr:grpSp>
          <xdr:nvGrpSpPr>
            <xdr:cNvPr id="96" name="Группа 95"/>
            <xdr:cNvGrpSpPr/>
          </xdr:nvGrpSpPr>
          <xdr:grpSpPr>
            <a:xfrm>
              <a:off x="940653" y="2644911"/>
              <a:ext cx="841248" cy="2041197"/>
              <a:chOff x="960091" y="2644911"/>
              <a:chExt cx="841248" cy="2041197"/>
            </a:xfrm>
          </xdr:grpSpPr>
          <xdr:pic>
            <xdr:nvPicPr>
              <xdr:cNvPr id="95" name="Рисунок 94" descr="103.jpg"/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/>
              <a:stretch>
                <a:fillRect/>
              </a:stretch>
            </xdr:blipFill>
            <xdr:spPr>
              <a:xfrm>
                <a:off x="960091" y="3282148"/>
                <a:ext cx="841248" cy="720757"/>
              </a:xfrm>
              <a:prstGeom prst="rect">
                <a:avLst/>
              </a:prstGeom>
            </xdr:spPr>
          </xdr:pic>
          <xdr:pic>
            <xdr:nvPicPr>
              <xdr:cNvPr id="91" name="Рисунок 90" descr="104.jpg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/>
              <a:stretch>
                <a:fillRect/>
              </a:stretch>
            </xdr:blipFill>
            <xdr:spPr>
              <a:xfrm>
                <a:off x="974188" y="3988306"/>
                <a:ext cx="813054" cy="697802"/>
              </a:xfrm>
              <a:prstGeom prst="rect">
                <a:avLst/>
              </a:prstGeom>
            </xdr:spPr>
          </xdr:pic>
          <xdr:pic>
            <xdr:nvPicPr>
              <xdr:cNvPr id="93" name="Рисунок 92" descr="103.jpg"/>
              <xdr:cNvPicPr>
                <a:picLocks noChangeAspect="1"/>
              </xdr:cNvPicPr>
            </xdr:nvPicPr>
            <xdr:blipFill>
              <a:blip xmlns:r="http://schemas.openxmlformats.org/officeDocument/2006/relationships" r:embed="rId10" cstate="print"/>
              <a:stretch>
                <a:fillRect/>
              </a:stretch>
            </xdr:blipFill>
            <xdr:spPr>
              <a:xfrm>
                <a:off x="978379" y="2644911"/>
                <a:ext cx="804672" cy="689420"/>
              </a:xfrm>
              <a:prstGeom prst="rect">
                <a:avLst/>
              </a:prstGeom>
            </xdr:spPr>
          </xdr:pic>
        </xdr:grpSp>
        <xdr:grpSp>
          <xdr:nvGrpSpPr>
            <xdr:cNvPr id="100" name="Группа 99"/>
            <xdr:cNvGrpSpPr/>
          </xdr:nvGrpSpPr>
          <xdr:grpSpPr>
            <a:xfrm>
              <a:off x="772049" y="5452578"/>
              <a:ext cx="3007692" cy="820103"/>
              <a:chOff x="772049" y="5452578"/>
              <a:chExt cx="3007692" cy="820103"/>
            </a:xfrm>
          </xdr:grpSpPr>
          <xdr:pic>
            <xdr:nvPicPr>
              <xdr:cNvPr id="97" name="Рисунок 96" descr="105.jpg"/>
              <xdr:cNvPicPr>
                <a:picLocks noChangeAspect="1"/>
              </xdr:cNvPicPr>
            </xdr:nvPicPr>
            <xdr:blipFill>
              <a:blip xmlns:r="http://schemas.openxmlformats.org/officeDocument/2006/relationships" r:embed="rId11" cstate="print"/>
              <a:stretch>
                <a:fillRect/>
              </a:stretch>
            </xdr:blipFill>
            <xdr:spPr>
              <a:xfrm>
                <a:off x="2439573" y="5452578"/>
                <a:ext cx="1340168" cy="820103"/>
              </a:xfrm>
              <a:prstGeom prst="rect">
                <a:avLst/>
              </a:prstGeom>
            </xdr:spPr>
          </xdr:pic>
          <xdr:pic>
            <xdr:nvPicPr>
              <xdr:cNvPr id="98" name="Рисунок 97" descr="106.jpg"/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/>
              <a:stretch>
                <a:fillRect/>
              </a:stretch>
            </xdr:blipFill>
            <xdr:spPr>
              <a:xfrm>
                <a:off x="772049" y="5534017"/>
                <a:ext cx="1477328" cy="657225"/>
              </a:xfrm>
              <a:prstGeom prst="rect">
                <a:avLst/>
              </a:prstGeom>
            </xdr:spPr>
          </xdr:pic>
          <xdr:pic>
            <xdr:nvPicPr>
              <xdr:cNvPr id="115" name="Picture 8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2188531" y="5728101"/>
                <a:ext cx="234369" cy="269057"/>
              </a:xfrm>
              <a:prstGeom prst="rect">
                <a:avLst/>
              </a:prstGeom>
              <a:noFill/>
            </xdr:spPr>
          </xdr:pic>
        </xdr:grpSp>
      </xdr:grpSp>
      <xdr:grpSp>
        <xdr:nvGrpSpPr>
          <xdr:cNvPr id="151" name="Группа 150"/>
          <xdr:cNvGrpSpPr/>
        </xdr:nvGrpSpPr>
        <xdr:grpSpPr>
          <a:xfrm>
            <a:off x="3527932" y="1536289"/>
            <a:ext cx="5884394" cy="5597143"/>
            <a:chOff x="3610238" y="1552164"/>
            <a:chExt cx="6051640" cy="5655880"/>
          </a:xfrm>
        </xdr:grpSpPr>
        <xdr:pic>
          <xdr:nvPicPr>
            <xdr:cNvPr id="136" name="Рисунок 135" descr="122.jpg"/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/>
            <a:stretch>
              <a:fillRect/>
            </a:stretch>
          </xdr:blipFill>
          <xdr:spPr>
            <a:xfrm>
              <a:off x="8348408" y="1566749"/>
              <a:ext cx="1259950" cy="749119"/>
            </a:xfrm>
            <a:prstGeom prst="rect">
              <a:avLst/>
            </a:prstGeom>
          </xdr:spPr>
        </xdr:pic>
        <xdr:pic>
          <xdr:nvPicPr>
            <xdr:cNvPr id="138" name="Рисунок 137" descr="123.jpg"/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/>
            <a:stretch>
              <a:fillRect/>
            </a:stretch>
          </xdr:blipFill>
          <xdr:spPr>
            <a:xfrm>
              <a:off x="6728299" y="1552164"/>
              <a:ext cx="1374110" cy="768836"/>
            </a:xfrm>
            <a:prstGeom prst="rect">
              <a:avLst/>
            </a:prstGeom>
          </xdr:spPr>
        </xdr:pic>
        <xdr:pic>
          <xdr:nvPicPr>
            <xdr:cNvPr id="109" name="Рисунок 108" descr="116.jpg"/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/>
            <a:stretch>
              <a:fillRect/>
            </a:stretch>
          </xdr:blipFill>
          <xdr:spPr>
            <a:xfrm>
              <a:off x="8331393" y="3417102"/>
              <a:ext cx="1308220" cy="692540"/>
            </a:xfrm>
            <a:prstGeom prst="rect">
              <a:avLst/>
            </a:prstGeom>
          </xdr:spPr>
        </xdr:pic>
        <xdr:pic>
          <xdr:nvPicPr>
            <xdr:cNvPr id="110" name="Рисунок 109" descr="117.jpg"/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/>
            <a:stretch>
              <a:fillRect/>
            </a:stretch>
          </xdr:blipFill>
          <xdr:spPr>
            <a:xfrm>
              <a:off x="6770251" y="3440941"/>
              <a:ext cx="1280788" cy="677395"/>
            </a:xfrm>
            <a:prstGeom prst="rect">
              <a:avLst/>
            </a:prstGeom>
          </xdr:spPr>
        </xdr:pic>
        <xdr:pic>
          <xdr:nvPicPr>
            <xdr:cNvPr id="111" name="Рисунок 110" descr="118.jpg"/>
            <xdr:cNvPicPr>
              <a:picLocks noChangeAspect="1"/>
            </xdr:cNvPicPr>
          </xdr:nvPicPr>
          <xdr:blipFill>
            <a:blip xmlns:r="http://schemas.openxmlformats.org/officeDocument/2006/relationships" r:embed="rId18" cstate="print"/>
            <a:stretch>
              <a:fillRect/>
            </a:stretch>
          </xdr:blipFill>
          <xdr:spPr>
            <a:xfrm>
              <a:off x="8363089" y="5419929"/>
              <a:ext cx="1298789" cy="698827"/>
            </a:xfrm>
            <a:prstGeom prst="rect">
              <a:avLst/>
            </a:prstGeom>
          </xdr:spPr>
        </xdr:pic>
        <xdr:pic>
          <xdr:nvPicPr>
            <xdr:cNvPr id="127" name="Рисунок 126" descr="119.jpg"/>
            <xdr:cNvPicPr>
              <a:picLocks noChangeAspect="1"/>
            </xdr:cNvPicPr>
          </xdr:nvPicPr>
          <xdr:blipFill>
            <a:blip xmlns:r="http://schemas.openxmlformats.org/officeDocument/2006/relationships" r:embed="rId19" cstate="print"/>
            <a:stretch>
              <a:fillRect/>
            </a:stretch>
          </xdr:blipFill>
          <xdr:spPr>
            <a:xfrm>
              <a:off x="6737578" y="5431259"/>
              <a:ext cx="1422498" cy="752263"/>
            </a:xfrm>
            <a:prstGeom prst="rect">
              <a:avLst/>
            </a:prstGeom>
          </xdr:spPr>
        </xdr:pic>
        <xdr:pic>
          <xdr:nvPicPr>
            <xdr:cNvPr id="120" name="Picture 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8136159" y="1747049"/>
              <a:ext cx="229581" cy="259925"/>
            </a:xfrm>
            <a:prstGeom prst="rect">
              <a:avLst/>
            </a:prstGeom>
            <a:noFill/>
          </xdr:spPr>
        </xdr:pic>
        <xdr:pic>
          <xdr:nvPicPr>
            <xdr:cNvPr id="128" name="Picture 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8129149" y="3530120"/>
              <a:ext cx="229580" cy="259005"/>
            </a:xfrm>
            <a:prstGeom prst="rect">
              <a:avLst/>
            </a:prstGeom>
            <a:noFill/>
          </xdr:spPr>
        </xdr:pic>
        <xdr:pic>
          <xdr:nvPicPr>
            <xdr:cNvPr id="129" name="Picture 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8129162" y="5638931"/>
              <a:ext cx="229554" cy="260970"/>
            </a:xfrm>
            <a:prstGeom prst="rect">
              <a:avLst/>
            </a:prstGeom>
            <a:noFill/>
          </xdr:spPr>
        </xdr:pic>
        <xdr:pic>
          <xdr:nvPicPr>
            <xdr:cNvPr id="86" name="Рисунок 85" descr="107.jpg"/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/>
            <a:stretch>
              <a:fillRect/>
            </a:stretch>
          </xdr:blipFill>
          <xdr:spPr>
            <a:xfrm>
              <a:off x="3610238" y="1608181"/>
              <a:ext cx="963373" cy="1024126"/>
            </a:xfrm>
            <a:prstGeom prst="rect">
              <a:avLst/>
            </a:prstGeom>
          </xdr:spPr>
        </xdr:pic>
        <xdr:pic>
          <xdr:nvPicPr>
            <xdr:cNvPr id="89" name="Рисунок 88" descr="108.jpg"/>
            <xdr:cNvPicPr>
              <a:picLocks noChangeAspect="1"/>
            </xdr:cNvPicPr>
          </xdr:nvPicPr>
          <xdr:blipFill>
            <a:blip xmlns:r="http://schemas.openxmlformats.org/officeDocument/2006/relationships" r:embed="rId21" cstate="print"/>
            <a:stretch>
              <a:fillRect/>
            </a:stretch>
          </xdr:blipFill>
          <xdr:spPr>
            <a:xfrm>
              <a:off x="5655951" y="1655133"/>
              <a:ext cx="1010105" cy="970309"/>
            </a:xfrm>
            <a:prstGeom prst="rect">
              <a:avLst/>
            </a:prstGeom>
          </xdr:spPr>
        </xdr:pic>
        <xdr:pic>
          <xdr:nvPicPr>
            <xdr:cNvPr id="90" name="Рисунок 89" descr="109.jpg"/>
            <xdr:cNvPicPr>
              <a:picLocks noChangeAspect="1"/>
            </xdr:cNvPicPr>
          </xdr:nvPicPr>
          <xdr:blipFill>
            <a:blip xmlns:r="http://schemas.openxmlformats.org/officeDocument/2006/relationships" r:embed="rId22" cstate="print"/>
            <a:stretch>
              <a:fillRect/>
            </a:stretch>
          </xdr:blipFill>
          <xdr:spPr>
            <a:xfrm>
              <a:off x="4589924" y="1827659"/>
              <a:ext cx="1025514" cy="826931"/>
            </a:xfrm>
            <a:prstGeom prst="rect">
              <a:avLst/>
            </a:prstGeom>
          </xdr:spPr>
        </xdr:pic>
        <xdr:pic>
          <xdr:nvPicPr>
            <xdr:cNvPr id="103" name="Рисунок 102" descr="110.jpg"/>
            <xdr:cNvPicPr>
              <a:picLocks noChangeAspect="1"/>
            </xdr:cNvPicPr>
          </xdr:nvPicPr>
          <xdr:blipFill>
            <a:blip xmlns:r="http://schemas.openxmlformats.org/officeDocument/2006/relationships" r:embed="rId23" cstate="print"/>
            <a:stretch>
              <a:fillRect/>
            </a:stretch>
          </xdr:blipFill>
          <xdr:spPr>
            <a:xfrm>
              <a:off x="3843337" y="2907506"/>
              <a:ext cx="815340" cy="937261"/>
            </a:xfrm>
            <a:prstGeom prst="rect">
              <a:avLst/>
            </a:prstGeom>
          </xdr:spPr>
        </xdr:pic>
        <xdr:pic>
          <xdr:nvPicPr>
            <xdr:cNvPr id="104" name="Рисунок 103" descr="111.jpg"/>
            <xdr:cNvPicPr>
              <a:picLocks noChangeAspect="1"/>
            </xdr:cNvPicPr>
          </xdr:nvPicPr>
          <xdr:blipFill>
            <a:blip xmlns:r="http://schemas.openxmlformats.org/officeDocument/2006/relationships" r:embed="rId24" cstate="print"/>
            <a:stretch>
              <a:fillRect/>
            </a:stretch>
          </xdr:blipFill>
          <xdr:spPr>
            <a:xfrm>
              <a:off x="3874276" y="3888561"/>
              <a:ext cx="789622" cy="908970"/>
            </a:xfrm>
            <a:prstGeom prst="rect">
              <a:avLst/>
            </a:prstGeom>
          </xdr:spPr>
        </xdr:pic>
        <xdr:pic>
          <xdr:nvPicPr>
            <xdr:cNvPr id="107" name="Рисунок 106" descr="112.jpg"/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/>
            <a:stretch>
              <a:fillRect/>
            </a:stretch>
          </xdr:blipFill>
          <xdr:spPr>
            <a:xfrm>
              <a:off x="3880175" y="6588919"/>
              <a:ext cx="832793" cy="619125"/>
            </a:xfrm>
            <a:prstGeom prst="rect">
              <a:avLst/>
            </a:prstGeom>
          </xdr:spPr>
        </xdr:pic>
        <xdr:pic>
          <xdr:nvPicPr>
            <xdr:cNvPr id="108" name="Рисунок 107" descr="113.jpg"/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/>
            <a:stretch>
              <a:fillRect/>
            </a:stretch>
          </xdr:blipFill>
          <xdr:spPr>
            <a:xfrm>
              <a:off x="3867269" y="5917387"/>
              <a:ext cx="879824" cy="623602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5</xdr:col>
      <xdr:colOff>0</xdr:colOff>
      <xdr:row>60</xdr:row>
      <xdr:rowOff>0</xdr:rowOff>
    </xdr:from>
    <xdr:to>
      <xdr:col>159</xdr:col>
      <xdr:colOff>42795</xdr:colOff>
      <xdr:row>98</xdr:row>
      <xdr:rowOff>90353</xdr:rowOff>
    </xdr:to>
    <xdr:grpSp>
      <xdr:nvGrpSpPr>
        <xdr:cNvPr id="112" name="Группа 111"/>
        <xdr:cNvGrpSpPr/>
      </xdr:nvGrpSpPr>
      <xdr:grpSpPr>
        <a:xfrm>
          <a:off x="762000" y="9144000"/>
          <a:ext cx="9706748" cy="5881553"/>
          <a:chOff x="730250" y="9048750"/>
          <a:chExt cx="8599420" cy="5821228"/>
        </a:xfrm>
      </xdr:grpSpPr>
      <xdr:pic>
        <xdr:nvPicPr>
          <xdr:cNvPr id="166" name="Рисунок 165" descr="134.jp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6628727" y="13507094"/>
            <a:ext cx="2700943" cy="1362884"/>
          </a:xfrm>
          <a:prstGeom prst="rect">
            <a:avLst/>
          </a:prstGeom>
        </xdr:spPr>
      </xdr:pic>
      <xdr:pic>
        <xdr:nvPicPr>
          <xdr:cNvPr id="178" name="Рисунок 177" descr="151.jpg"/>
          <xdr:cNvPicPr>
            <a:picLocks noChangeAspect="1"/>
          </xdr:cNvPicPr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5184128" y="11730857"/>
            <a:ext cx="1213967" cy="820696"/>
          </a:xfrm>
          <a:prstGeom prst="rect">
            <a:avLst/>
          </a:prstGeom>
        </xdr:spPr>
      </xdr:pic>
      <xdr:pic>
        <xdr:nvPicPr>
          <xdr:cNvPr id="9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2075841" y="9380087"/>
            <a:ext cx="223353" cy="254922"/>
          </a:xfrm>
          <a:prstGeom prst="rect">
            <a:avLst/>
          </a:prstGeom>
          <a:noFill/>
        </xdr:spPr>
      </xdr:pic>
      <xdr:pic>
        <xdr:nvPicPr>
          <xdr:cNvPr id="150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034235" y="12017041"/>
            <a:ext cx="223575" cy="248329"/>
          </a:xfrm>
          <a:prstGeom prst="rect">
            <a:avLst/>
          </a:prstGeom>
          <a:noFill/>
        </xdr:spPr>
      </xdr:pic>
      <xdr:pic>
        <xdr:nvPicPr>
          <xdr:cNvPr id="155" name="Рисунок 154" descr="133.jpg"/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7256552" y="9350453"/>
            <a:ext cx="672930" cy="1581715"/>
          </a:xfrm>
          <a:prstGeom prst="rect">
            <a:avLst/>
          </a:prstGeom>
        </xdr:spPr>
      </xdr:pic>
      <xdr:pic>
        <xdr:nvPicPr>
          <xdr:cNvPr id="158" name="Рисунок 157" descr="С16.0010.jpg"/>
          <xdr:cNvPicPr>
            <a:picLocks noChangeAspect="1"/>
          </xdr:cNvPicPr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3619739" y="12955914"/>
            <a:ext cx="1266797" cy="930871"/>
          </a:xfrm>
          <a:prstGeom prst="rect">
            <a:avLst/>
          </a:prstGeom>
        </xdr:spPr>
      </xdr:pic>
      <xdr:pic>
        <xdr:nvPicPr>
          <xdr:cNvPr id="159" name="Рисунок 158" descr="С16.0011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3738542" y="13901951"/>
            <a:ext cx="969488" cy="879156"/>
          </a:xfrm>
          <a:prstGeom prst="rect">
            <a:avLst/>
          </a:prstGeom>
        </xdr:spPr>
      </xdr:pic>
      <xdr:pic>
        <xdr:nvPicPr>
          <xdr:cNvPr id="160" name="Рисунок 159" descr="137.jpg"/>
          <xdr:cNvPicPr>
            <a:picLocks noChangeAspect="1"/>
          </xdr:cNvPicPr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6556062" y="11686835"/>
            <a:ext cx="503756" cy="1034038"/>
          </a:xfrm>
          <a:prstGeom prst="rect">
            <a:avLst/>
          </a:prstGeom>
        </xdr:spPr>
      </xdr:pic>
      <xdr:pic>
        <xdr:nvPicPr>
          <xdr:cNvPr id="162" name="Рисунок 161" descr="138.jpg"/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7582049" y="11665405"/>
            <a:ext cx="386066" cy="1032914"/>
          </a:xfrm>
          <a:prstGeom prst="rect">
            <a:avLst/>
          </a:prstGeom>
        </xdr:spPr>
      </xdr:pic>
      <xdr:pic>
        <xdr:nvPicPr>
          <xdr:cNvPr id="164" name="Рисунок 163" descr="139.jpg"/>
          <xdr:cNvPicPr>
            <a:picLocks noChangeAspect="1"/>
          </xdr:cNvPicPr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8444312" y="11674084"/>
            <a:ext cx="521013" cy="1030665"/>
          </a:xfrm>
          <a:prstGeom prst="rect">
            <a:avLst/>
          </a:prstGeom>
        </xdr:spPr>
      </xdr:pic>
      <xdr:pic>
        <xdr:nvPicPr>
          <xdr:cNvPr id="167" name="Рисунок 166" descr="146.jpg"/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3916310" y="9312549"/>
            <a:ext cx="2315084" cy="1848122"/>
          </a:xfrm>
          <a:prstGeom prst="rect">
            <a:avLst/>
          </a:prstGeom>
        </xdr:spPr>
      </xdr:pic>
      <xdr:pic>
        <xdr:nvPicPr>
          <xdr:cNvPr id="168" name="Рисунок 167" descr="142.jpg"/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775045" y="10156598"/>
            <a:ext cx="695971" cy="751368"/>
          </a:xfrm>
          <a:prstGeom prst="rect">
            <a:avLst/>
          </a:prstGeom>
        </xdr:spPr>
      </xdr:pic>
      <xdr:pic>
        <xdr:nvPicPr>
          <xdr:cNvPr id="169" name="Рисунок 168" descr="143.jpg"/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789611" y="12268520"/>
            <a:ext cx="666839" cy="702369"/>
          </a:xfrm>
          <a:prstGeom prst="rect">
            <a:avLst/>
          </a:prstGeom>
        </xdr:spPr>
      </xdr:pic>
      <xdr:pic>
        <xdr:nvPicPr>
          <xdr:cNvPr id="170" name="Рисунок 169" descr="144.jpg"/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785817" y="11596463"/>
            <a:ext cx="674426" cy="682789"/>
          </a:xfrm>
          <a:prstGeom prst="rect">
            <a:avLst/>
          </a:prstGeom>
        </xdr:spPr>
      </xdr:pic>
      <xdr:pic>
        <xdr:nvPicPr>
          <xdr:cNvPr id="171" name="Рисунок 170" descr="145.jpg"/>
          <xdr:cNvPicPr>
            <a:picLocks noChangeAspect="1"/>
          </xdr:cNvPicPr>
        </xdr:nvPicPr>
        <xdr:blipFill>
          <a:blip xmlns:r="http://schemas.openxmlformats.org/officeDocument/2006/relationships" r:embed="rId39" cstate="print"/>
          <a:stretch>
            <a:fillRect/>
          </a:stretch>
        </xdr:blipFill>
        <xdr:spPr>
          <a:xfrm>
            <a:off x="781180" y="10897235"/>
            <a:ext cx="683700" cy="709959"/>
          </a:xfrm>
          <a:prstGeom prst="rect">
            <a:avLst/>
          </a:prstGeom>
        </xdr:spPr>
      </xdr:pic>
      <xdr:pic>
        <xdr:nvPicPr>
          <xdr:cNvPr id="173" name="Рисунок 172" descr="147.jpg"/>
          <xdr:cNvPicPr>
            <a:picLocks noChangeAspect="1"/>
          </xdr:cNvPicPr>
        </xdr:nvPicPr>
        <xdr:blipFill>
          <a:blip xmlns:r="http://schemas.openxmlformats.org/officeDocument/2006/relationships" r:embed="rId40" cstate="print"/>
          <a:stretch>
            <a:fillRect/>
          </a:stretch>
        </xdr:blipFill>
        <xdr:spPr>
          <a:xfrm>
            <a:off x="730250" y="13574296"/>
            <a:ext cx="1541813" cy="1122367"/>
          </a:xfrm>
          <a:prstGeom prst="rect">
            <a:avLst/>
          </a:prstGeom>
        </xdr:spPr>
      </xdr:pic>
      <xdr:pic>
        <xdr:nvPicPr>
          <xdr:cNvPr id="174" name="Рисунок 173" descr="148.jpg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tretch>
            <a:fillRect/>
          </a:stretch>
        </xdr:blipFill>
        <xdr:spPr>
          <a:xfrm>
            <a:off x="2341696" y="13574296"/>
            <a:ext cx="1167131" cy="1141105"/>
          </a:xfrm>
          <a:prstGeom prst="rect">
            <a:avLst/>
          </a:prstGeom>
        </xdr:spPr>
      </xdr:pic>
      <xdr:pic>
        <xdr:nvPicPr>
          <xdr:cNvPr id="175" name="Рисунок 174" descr="140.jpg"/>
          <xdr:cNvPicPr>
            <a:picLocks noChangeAspect="1"/>
          </xdr:cNvPicPr>
        </xdr:nvPicPr>
        <xdr:blipFill>
          <a:blip xmlns:r="http://schemas.openxmlformats.org/officeDocument/2006/relationships" r:embed="rId42" cstate="print"/>
          <a:stretch>
            <a:fillRect/>
          </a:stretch>
        </xdr:blipFill>
        <xdr:spPr>
          <a:xfrm>
            <a:off x="2314810" y="9048750"/>
            <a:ext cx="1027094" cy="764484"/>
          </a:xfrm>
          <a:prstGeom prst="rect">
            <a:avLst/>
          </a:prstGeom>
        </xdr:spPr>
      </xdr:pic>
      <xdr:pic>
        <xdr:nvPicPr>
          <xdr:cNvPr id="176" name="Рисунок 175" descr="141.jpg"/>
          <xdr:cNvPicPr>
            <a:picLocks noChangeAspect="1"/>
          </xdr:cNvPicPr>
        </xdr:nvPicPr>
        <xdr:blipFill>
          <a:blip xmlns:r="http://schemas.openxmlformats.org/officeDocument/2006/relationships" r:embed="rId43" cstate="print"/>
          <a:stretch>
            <a:fillRect/>
          </a:stretch>
        </xdr:blipFill>
        <xdr:spPr>
          <a:xfrm>
            <a:off x="786715" y="9048750"/>
            <a:ext cx="1229422" cy="833344"/>
          </a:xfrm>
          <a:prstGeom prst="rect">
            <a:avLst/>
          </a:prstGeom>
        </xdr:spPr>
      </xdr:pic>
      <xdr:pic>
        <xdr:nvPicPr>
          <xdr:cNvPr id="177" name="Рисунок 176" descr="150.jpg"/>
          <xdr:cNvPicPr>
            <a:picLocks noChangeAspect="1"/>
          </xdr:cNvPicPr>
        </xdr:nvPicPr>
        <xdr:blipFill>
          <a:blip xmlns:r="http://schemas.openxmlformats.org/officeDocument/2006/relationships" r:embed="rId44" cstate="print"/>
          <a:stretch>
            <a:fillRect/>
          </a:stretch>
        </xdr:blipFill>
        <xdr:spPr>
          <a:xfrm>
            <a:off x="3794950" y="11730857"/>
            <a:ext cx="1213967" cy="82069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8404</xdr:colOff>
      <xdr:row>119</xdr:row>
      <xdr:rowOff>148322</xdr:rowOff>
    </xdr:from>
    <xdr:to>
      <xdr:col>144</xdr:col>
      <xdr:colOff>5393</xdr:colOff>
      <xdr:row>147</xdr:row>
      <xdr:rowOff>21360</xdr:rowOff>
    </xdr:to>
    <xdr:grpSp>
      <xdr:nvGrpSpPr>
        <xdr:cNvPr id="202" name="Группа 201"/>
        <xdr:cNvGrpSpPr/>
      </xdr:nvGrpSpPr>
      <xdr:grpSpPr>
        <a:xfrm>
          <a:off x="958663" y="18283922"/>
          <a:ext cx="8531389" cy="4140238"/>
          <a:chOff x="915547" y="17685025"/>
          <a:chExt cx="7707708" cy="4005695"/>
        </a:xfrm>
      </xdr:grpSpPr>
      <xdr:pic>
        <xdr:nvPicPr>
          <xdr:cNvPr id="185" name="Рисунок 184" descr="AL.jpg"/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grayscl/>
          </a:blip>
          <a:stretch>
            <a:fillRect/>
          </a:stretch>
        </xdr:blipFill>
        <xdr:spPr>
          <a:xfrm>
            <a:off x="6196157" y="21080466"/>
            <a:ext cx="605563" cy="605563"/>
          </a:xfrm>
          <a:prstGeom prst="rect">
            <a:avLst/>
          </a:prstGeom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  <a:ln>
            <a:noFill/>
          </a:ln>
        </xdr:spPr>
      </xdr:pic>
      <xdr:pic>
        <xdr:nvPicPr>
          <xdr:cNvPr id="1049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8014903" y="17691435"/>
            <a:ext cx="608352" cy="58459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0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6199197" y="19171441"/>
            <a:ext cx="608352" cy="59542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1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6199197" y="18432690"/>
            <a:ext cx="619617" cy="58459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3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6199197" y="17685025"/>
            <a:ext cx="608352" cy="59542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4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8011568" y="18426281"/>
            <a:ext cx="608352" cy="59542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5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8011568" y="19168236"/>
            <a:ext cx="608352" cy="59542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8" name="Рисунок 147" descr="AD.jpg"/>
          <xdr:cNvPicPr>
            <a:picLocks noChangeAspect="1"/>
          </xdr:cNvPicPr>
        </xdr:nvPicPr>
        <xdr:blipFill>
          <a:blip xmlns:r="http://schemas.openxmlformats.org/officeDocument/2006/relationships" r:embed="rId52" cstate="print"/>
          <a:stretch>
            <a:fillRect/>
          </a:stretch>
        </xdr:blipFill>
        <xdr:spPr>
          <a:xfrm>
            <a:off x="925930" y="19611453"/>
            <a:ext cx="605563" cy="605563"/>
          </a:xfrm>
          <a:prstGeom prst="rect">
            <a:avLst/>
          </a:prstGeom>
        </xdr:spPr>
      </xdr:pic>
      <xdr:pic>
        <xdr:nvPicPr>
          <xdr:cNvPr id="149" name="Рисунок 148" descr="AD.jpg"/>
          <xdr:cNvPicPr>
            <a:picLocks noChangeAspect="1"/>
          </xdr:cNvPicPr>
        </xdr:nvPicPr>
        <xdr:blipFill>
          <a:blip xmlns:r="http://schemas.openxmlformats.org/officeDocument/2006/relationships" r:embed="rId52" cstate="print"/>
          <a:stretch>
            <a:fillRect/>
          </a:stretch>
        </xdr:blipFill>
        <xdr:spPr>
          <a:xfrm>
            <a:off x="3197582" y="19611453"/>
            <a:ext cx="605563" cy="605563"/>
          </a:xfrm>
          <a:prstGeom prst="rect">
            <a:avLst/>
          </a:prstGeom>
        </xdr:spPr>
      </xdr:pic>
      <xdr:pic>
        <xdr:nvPicPr>
          <xdr:cNvPr id="153" name="Рисунок 152" descr="AC.jpg"/>
          <xdr:cNvPicPr>
            <a:picLocks noChangeAspect="1"/>
          </xdr:cNvPicPr>
        </xdr:nvPicPr>
        <xdr:blipFill>
          <a:blip xmlns:r="http://schemas.openxmlformats.org/officeDocument/2006/relationships" r:embed="rId53" cstate="print"/>
          <a:stretch>
            <a:fillRect/>
          </a:stretch>
        </xdr:blipFill>
        <xdr:spPr>
          <a:xfrm>
            <a:off x="925930" y="18873154"/>
            <a:ext cx="605563" cy="605563"/>
          </a:xfrm>
          <a:prstGeom prst="rect">
            <a:avLst/>
          </a:prstGeom>
        </xdr:spPr>
      </xdr:pic>
      <xdr:pic>
        <xdr:nvPicPr>
          <xdr:cNvPr id="154" name="Рисунок 153" descr="AC.jpg"/>
          <xdr:cNvPicPr>
            <a:picLocks noChangeAspect="1"/>
          </xdr:cNvPicPr>
        </xdr:nvPicPr>
        <xdr:blipFill>
          <a:blip xmlns:r="http://schemas.openxmlformats.org/officeDocument/2006/relationships" r:embed="rId53" cstate="print"/>
          <a:stretch>
            <a:fillRect/>
          </a:stretch>
        </xdr:blipFill>
        <xdr:spPr>
          <a:xfrm>
            <a:off x="3193802" y="18873154"/>
            <a:ext cx="605563" cy="605563"/>
          </a:xfrm>
          <a:prstGeom prst="rect">
            <a:avLst/>
          </a:prstGeom>
        </xdr:spPr>
      </xdr:pic>
      <xdr:pic>
        <xdr:nvPicPr>
          <xdr:cNvPr id="156" name="Рисунок 155" descr="CH.jpg"/>
          <xdr:cNvPicPr>
            <a:picLocks noChangeAspect="1"/>
          </xdr:cNvPicPr>
        </xdr:nvPicPr>
        <xdr:blipFill>
          <a:blip xmlns:r="http://schemas.openxmlformats.org/officeDocument/2006/relationships" r:embed="rId54" cstate="print"/>
          <a:stretch>
            <a:fillRect/>
          </a:stretch>
        </xdr:blipFill>
        <xdr:spPr>
          <a:xfrm>
            <a:off x="925930" y="18134075"/>
            <a:ext cx="605563" cy="605563"/>
          </a:xfrm>
          <a:prstGeom prst="rect">
            <a:avLst/>
          </a:prstGeom>
        </xdr:spPr>
      </xdr:pic>
      <xdr:pic>
        <xdr:nvPicPr>
          <xdr:cNvPr id="157" name="Рисунок 156" descr="CH.jpg"/>
          <xdr:cNvPicPr>
            <a:picLocks noChangeAspect="1"/>
          </xdr:cNvPicPr>
        </xdr:nvPicPr>
        <xdr:blipFill>
          <a:blip xmlns:r="http://schemas.openxmlformats.org/officeDocument/2006/relationships" r:embed="rId54" cstate="print"/>
          <a:stretch>
            <a:fillRect/>
          </a:stretch>
        </xdr:blipFill>
        <xdr:spPr>
          <a:xfrm>
            <a:off x="3193802" y="18134075"/>
            <a:ext cx="605563" cy="605563"/>
          </a:xfrm>
          <a:prstGeom prst="rect">
            <a:avLst/>
          </a:prstGeom>
        </xdr:spPr>
      </xdr:pic>
      <xdr:pic>
        <xdr:nvPicPr>
          <xdr:cNvPr id="161" name="Рисунок 160" descr="BE.jpg"/>
          <xdr:cNvPicPr>
            <a:picLocks noChangeAspect="1"/>
          </xdr:cNvPicPr>
        </xdr:nvPicPr>
        <xdr:blipFill>
          <a:blip xmlns:r="http://schemas.openxmlformats.org/officeDocument/2006/relationships" r:embed="rId55" cstate="print"/>
          <a:stretch>
            <a:fillRect/>
          </a:stretch>
        </xdr:blipFill>
        <xdr:spPr>
          <a:xfrm>
            <a:off x="925930" y="20350359"/>
            <a:ext cx="605563" cy="605563"/>
          </a:xfrm>
          <a:prstGeom prst="rect">
            <a:avLst/>
          </a:prstGeom>
        </xdr:spPr>
      </xdr:pic>
      <xdr:pic>
        <xdr:nvPicPr>
          <xdr:cNvPr id="163" name="Рисунок 162" descr="BE.jpg"/>
          <xdr:cNvPicPr>
            <a:picLocks noChangeAspect="1"/>
          </xdr:cNvPicPr>
        </xdr:nvPicPr>
        <xdr:blipFill>
          <a:blip xmlns:r="http://schemas.openxmlformats.org/officeDocument/2006/relationships" r:embed="rId55" cstate="print"/>
          <a:stretch>
            <a:fillRect/>
          </a:stretch>
        </xdr:blipFill>
        <xdr:spPr>
          <a:xfrm>
            <a:off x="3190022" y="20350359"/>
            <a:ext cx="605563" cy="605563"/>
          </a:xfrm>
          <a:prstGeom prst="rect">
            <a:avLst/>
          </a:prstGeom>
        </xdr:spPr>
      </xdr:pic>
      <xdr:pic>
        <xdr:nvPicPr>
          <xdr:cNvPr id="180" name="Рисунок 179" descr="GS.jpg"/>
          <xdr:cNvPicPr>
            <a:picLocks noChangeAspect="1"/>
          </xdr:cNvPicPr>
        </xdr:nvPicPr>
        <xdr:blipFill>
          <a:blip xmlns:r="http://schemas.openxmlformats.org/officeDocument/2006/relationships" r:embed="rId56" cstate="print"/>
          <a:stretch>
            <a:fillRect/>
          </a:stretch>
        </xdr:blipFill>
        <xdr:spPr>
          <a:xfrm>
            <a:off x="3869435" y="18134075"/>
            <a:ext cx="605563" cy="605563"/>
          </a:xfrm>
          <a:prstGeom prst="rect">
            <a:avLst/>
          </a:prstGeom>
        </xdr:spPr>
      </xdr:pic>
      <xdr:pic>
        <xdr:nvPicPr>
          <xdr:cNvPr id="181" name="Рисунок 180" descr="GS.jpg"/>
          <xdr:cNvPicPr>
            <a:picLocks noChangeAspect="1"/>
          </xdr:cNvPicPr>
        </xdr:nvPicPr>
        <xdr:blipFill>
          <a:blip xmlns:r="http://schemas.openxmlformats.org/officeDocument/2006/relationships" r:embed="rId56" cstate="print"/>
          <a:stretch>
            <a:fillRect/>
          </a:stretch>
        </xdr:blipFill>
        <xdr:spPr>
          <a:xfrm>
            <a:off x="3869435" y="18873154"/>
            <a:ext cx="605563" cy="605563"/>
          </a:xfrm>
          <a:prstGeom prst="rect">
            <a:avLst/>
          </a:prstGeom>
        </xdr:spPr>
      </xdr:pic>
      <xdr:pic>
        <xdr:nvPicPr>
          <xdr:cNvPr id="182" name="Рисунок 181" descr="GS.jpg"/>
          <xdr:cNvPicPr>
            <a:picLocks noChangeAspect="1"/>
          </xdr:cNvPicPr>
        </xdr:nvPicPr>
        <xdr:blipFill>
          <a:blip xmlns:r="http://schemas.openxmlformats.org/officeDocument/2006/relationships" r:embed="rId56" cstate="print"/>
          <a:stretch>
            <a:fillRect/>
          </a:stretch>
        </xdr:blipFill>
        <xdr:spPr>
          <a:xfrm>
            <a:off x="3869435" y="19611453"/>
            <a:ext cx="605563" cy="605563"/>
          </a:xfrm>
          <a:prstGeom prst="rect">
            <a:avLst/>
          </a:prstGeom>
        </xdr:spPr>
      </xdr:pic>
      <xdr:pic>
        <xdr:nvPicPr>
          <xdr:cNvPr id="183" name="Рисунок 182" descr="GS.jpg"/>
          <xdr:cNvPicPr>
            <a:picLocks noChangeAspect="1"/>
          </xdr:cNvPicPr>
        </xdr:nvPicPr>
        <xdr:blipFill>
          <a:blip xmlns:r="http://schemas.openxmlformats.org/officeDocument/2006/relationships" r:embed="rId56" cstate="print"/>
          <a:stretch>
            <a:fillRect/>
          </a:stretch>
        </xdr:blipFill>
        <xdr:spPr>
          <a:xfrm>
            <a:off x="3869435" y="20350359"/>
            <a:ext cx="605563" cy="605563"/>
          </a:xfrm>
          <a:prstGeom prst="rect">
            <a:avLst/>
          </a:prstGeom>
        </xdr:spPr>
      </xdr:pic>
      <xdr:pic>
        <xdr:nvPicPr>
          <xdr:cNvPr id="187" name="Рисунок 186" descr="GS.jpg"/>
          <xdr:cNvPicPr>
            <a:picLocks noChangeAspect="1"/>
          </xdr:cNvPicPr>
        </xdr:nvPicPr>
        <xdr:blipFill>
          <a:blip xmlns:r="http://schemas.openxmlformats.org/officeDocument/2006/relationships" r:embed="rId56" cstate="print"/>
          <a:stretch>
            <a:fillRect/>
          </a:stretch>
        </xdr:blipFill>
        <xdr:spPr>
          <a:xfrm>
            <a:off x="3868596" y="21085157"/>
            <a:ext cx="605563" cy="605563"/>
          </a:xfrm>
          <a:prstGeom prst="rect">
            <a:avLst/>
          </a:prstGeom>
        </xdr:spPr>
      </xdr:pic>
      <xdr:pic>
        <xdr:nvPicPr>
          <xdr:cNvPr id="191" name="Рисунок 190" descr="OK.jpg"/>
          <xdr:cNvPicPr>
            <a:picLocks noChangeAspect="1"/>
          </xdr:cNvPicPr>
        </xdr:nvPicPr>
        <xdr:blipFill>
          <a:blip xmlns:r="http://schemas.openxmlformats.org/officeDocument/2006/relationships" r:embed="rId57" cstate="print"/>
          <a:stretch>
            <a:fillRect/>
          </a:stretch>
        </xdr:blipFill>
        <xdr:spPr>
          <a:xfrm>
            <a:off x="915547" y="21085157"/>
            <a:ext cx="605563" cy="605563"/>
          </a:xfrm>
          <a:prstGeom prst="rect">
            <a:avLst/>
          </a:prstGeom>
        </xdr:spPr>
      </xdr:pic>
      <xdr:pic>
        <xdr:nvPicPr>
          <xdr:cNvPr id="192" name="Рисунок 191" descr="OK.jpg"/>
          <xdr:cNvPicPr>
            <a:picLocks noChangeAspect="1"/>
          </xdr:cNvPicPr>
        </xdr:nvPicPr>
        <xdr:blipFill>
          <a:blip xmlns:r="http://schemas.openxmlformats.org/officeDocument/2006/relationships" r:embed="rId57" cstate="print"/>
          <a:stretch>
            <a:fillRect/>
          </a:stretch>
        </xdr:blipFill>
        <xdr:spPr>
          <a:xfrm>
            <a:off x="3186773" y="21085157"/>
            <a:ext cx="605563" cy="60556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22685</xdr:colOff>
      <xdr:row>111</xdr:row>
      <xdr:rowOff>53857</xdr:rowOff>
    </xdr:from>
    <xdr:to>
      <xdr:col>43</xdr:col>
      <xdr:colOff>36973</xdr:colOff>
      <xdr:row>122</xdr:row>
      <xdr:rowOff>132098</xdr:rowOff>
    </xdr:to>
    <xdr:pic>
      <xdr:nvPicPr>
        <xdr:cNvPr id="197" name="Рисунок 196" descr="202-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59739" y="16416446"/>
          <a:ext cx="2168752" cy="1699759"/>
        </a:xfrm>
        <a:prstGeom prst="rect">
          <a:avLst/>
        </a:prstGeom>
      </xdr:spPr>
    </xdr:pic>
    <xdr:clientData/>
  </xdr:twoCellAnchor>
  <xdr:twoCellAnchor editAs="oneCell">
    <xdr:from>
      <xdr:col>114</xdr:col>
      <xdr:colOff>11338</xdr:colOff>
      <xdr:row>111</xdr:row>
      <xdr:rowOff>79377</xdr:rowOff>
    </xdr:from>
    <xdr:to>
      <xdr:col>142</xdr:col>
      <xdr:colOff>42326</xdr:colOff>
      <xdr:row>119</xdr:row>
      <xdr:rowOff>72809</xdr:rowOff>
    </xdr:to>
    <xdr:pic>
      <xdr:nvPicPr>
        <xdr:cNvPr id="199" name="Рисунок 198" descr="200-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928302" y="16441966"/>
          <a:ext cx="1618488" cy="11727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150886</xdr:colOff>
      <xdr:row>413</xdr:row>
      <xdr:rowOff>17413</xdr:rowOff>
    </xdr:from>
    <xdr:to>
      <xdr:col>2</xdr:col>
      <xdr:colOff>45198</xdr:colOff>
      <xdr:row>418</xdr:row>
      <xdr:rowOff>11989</xdr:rowOff>
    </xdr:to>
    <xdr:pic>
      <xdr:nvPicPr>
        <xdr:cNvPr id="7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01138277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403</xdr:row>
      <xdr:rowOff>874118</xdr:rowOff>
    </xdr:from>
    <xdr:to>
      <xdr:col>2</xdr:col>
      <xdr:colOff>45198</xdr:colOff>
      <xdr:row>408</xdr:row>
      <xdr:rowOff>141330</xdr:rowOff>
    </xdr:to>
    <xdr:pic>
      <xdr:nvPicPr>
        <xdr:cNvPr id="7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96655931"/>
          <a:ext cx="457875" cy="759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424</xdr:row>
      <xdr:rowOff>1337226</xdr:rowOff>
    </xdr:from>
    <xdr:to>
      <xdr:col>2</xdr:col>
      <xdr:colOff>45198</xdr:colOff>
      <xdr:row>429</xdr:row>
      <xdr:rowOff>145506</xdr:rowOff>
    </xdr:to>
    <xdr:pic>
      <xdr:nvPicPr>
        <xdr:cNvPr id="7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04207226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434</xdr:row>
      <xdr:rowOff>1186897</xdr:rowOff>
    </xdr:from>
    <xdr:to>
      <xdr:col>2</xdr:col>
      <xdr:colOff>45198</xdr:colOff>
      <xdr:row>439</xdr:row>
      <xdr:rowOff>142382</xdr:rowOff>
    </xdr:to>
    <xdr:pic>
      <xdr:nvPicPr>
        <xdr:cNvPr id="7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06871102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395</xdr:row>
      <xdr:rowOff>11389</xdr:rowOff>
    </xdr:from>
    <xdr:to>
      <xdr:col>2</xdr:col>
      <xdr:colOff>45198</xdr:colOff>
      <xdr:row>400</xdr:row>
      <xdr:rowOff>5965</xdr:rowOff>
    </xdr:to>
    <xdr:pic>
      <xdr:nvPicPr>
        <xdr:cNvPr id="7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96378412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382</xdr:row>
      <xdr:rowOff>2366105</xdr:rowOff>
    </xdr:from>
    <xdr:to>
      <xdr:col>2</xdr:col>
      <xdr:colOff>45198</xdr:colOff>
      <xdr:row>387</xdr:row>
      <xdr:rowOff>135295</xdr:rowOff>
    </xdr:to>
    <xdr:pic>
      <xdr:nvPicPr>
        <xdr:cNvPr id="7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93217287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374</xdr:row>
      <xdr:rowOff>15145</xdr:rowOff>
    </xdr:from>
    <xdr:to>
      <xdr:col>2</xdr:col>
      <xdr:colOff>45198</xdr:colOff>
      <xdr:row>379</xdr:row>
      <xdr:rowOff>9721</xdr:rowOff>
    </xdr:to>
    <xdr:pic>
      <xdr:nvPicPr>
        <xdr:cNvPr id="7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89619418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361</xdr:row>
      <xdr:rowOff>2369867</xdr:rowOff>
    </xdr:from>
    <xdr:to>
      <xdr:col>2</xdr:col>
      <xdr:colOff>45198</xdr:colOff>
      <xdr:row>366</xdr:row>
      <xdr:rowOff>139057</xdr:rowOff>
    </xdr:to>
    <xdr:pic>
      <xdr:nvPicPr>
        <xdr:cNvPr id="7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85497140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353</xdr:row>
      <xdr:rowOff>18919</xdr:rowOff>
    </xdr:from>
    <xdr:to>
      <xdr:col>2</xdr:col>
      <xdr:colOff>45198</xdr:colOff>
      <xdr:row>358</xdr:row>
      <xdr:rowOff>13495</xdr:rowOff>
    </xdr:to>
    <xdr:pic>
      <xdr:nvPicPr>
        <xdr:cNvPr id="7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81899283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340</xdr:row>
      <xdr:rowOff>1577140</xdr:rowOff>
    </xdr:from>
    <xdr:to>
      <xdr:col>2</xdr:col>
      <xdr:colOff>45198</xdr:colOff>
      <xdr:row>345</xdr:row>
      <xdr:rowOff>125648</xdr:rowOff>
    </xdr:to>
    <xdr:pic>
      <xdr:nvPicPr>
        <xdr:cNvPr id="7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77759822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288</xdr:row>
      <xdr:rowOff>1137090</xdr:rowOff>
    </xdr:from>
    <xdr:to>
      <xdr:col>2</xdr:col>
      <xdr:colOff>45198</xdr:colOff>
      <xdr:row>293</xdr:row>
      <xdr:rowOff>144529</xdr:rowOff>
    </xdr:to>
    <xdr:pic>
      <xdr:nvPicPr>
        <xdr:cNvPr id="6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65145090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298</xdr:row>
      <xdr:rowOff>13842</xdr:rowOff>
    </xdr:from>
    <xdr:to>
      <xdr:col>2</xdr:col>
      <xdr:colOff>45198</xdr:colOff>
      <xdr:row>303</xdr:row>
      <xdr:rowOff>8418</xdr:rowOff>
    </xdr:to>
    <xdr:pic>
      <xdr:nvPicPr>
        <xdr:cNvPr id="6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67338274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306</xdr:row>
      <xdr:rowOff>923125</xdr:rowOff>
    </xdr:from>
    <xdr:to>
      <xdr:col>2</xdr:col>
      <xdr:colOff>45198</xdr:colOff>
      <xdr:row>311</xdr:row>
      <xdr:rowOff>147042</xdr:rowOff>
    </xdr:to>
    <xdr:pic>
      <xdr:nvPicPr>
        <xdr:cNvPr id="6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69494466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321</xdr:row>
      <xdr:rowOff>923125</xdr:rowOff>
    </xdr:from>
    <xdr:to>
      <xdr:col>2</xdr:col>
      <xdr:colOff>45198</xdr:colOff>
      <xdr:row>326</xdr:row>
      <xdr:rowOff>147042</xdr:rowOff>
    </xdr:to>
    <xdr:pic>
      <xdr:nvPicPr>
        <xdr:cNvPr id="6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72603080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330</xdr:row>
      <xdr:rowOff>923126</xdr:rowOff>
    </xdr:from>
    <xdr:to>
      <xdr:col>2</xdr:col>
      <xdr:colOff>45198</xdr:colOff>
      <xdr:row>335</xdr:row>
      <xdr:rowOff>147042</xdr:rowOff>
    </xdr:to>
    <xdr:pic>
      <xdr:nvPicPr>
        <xdr:cNvPr id="6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74776512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270</xdr:row>
      <xdr:rowOff>6727</xdr:rowOff>
    </xdr:from>
    <xdr:to>
      <xdr:col>2</xdr:col>
      <xdr:colOff>45198</xdr:colOff>
      <xdr:row>275</xdr:row>
      <xdr:rowOff>1303</xdr:rowOff>
    </xdr:to>
    <xdr:pic>
      <xdr:nvPicPr>
        <xdr:cNvPr id="6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61209182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260</xdr:row>
      <xdr:rowOff>6727</xdr:rowOff>
    </xdr:from>
    <xdr:to>
      <xdr:col>2</xdr:col>
      <xdr:colOff>45198</xdr:colOff>
      <xdr:row>265</xdr:row>
      <xdr:rowOff>1303</xdr:rowOff>
    </xdr:to>
    <xdr:pic>
      <xdr:nvPicPr>
        <xdr:cNvPr id="6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57901409"/>
          <a:ext cx="457153" cy="773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113</xdr:row>
      <xdr:rowOff>744999</xdr:rowOff>
    </xdr:from>
    <xdr:to>
      <xdr:col>2</xdr:col>
      <xdr:colOff>45198</xdr:colOff>
      <xdr:row>118</xdr:row>
      <xdr:rowOff>146427</xdr:rowOff>
    </xdr:to>
    <xdr:pic>
      <xdr:nvPicPr>
        <xdr:cNvPr id="5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26043399"/>
          <a:ext cx="453689" cy="7730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144</xdr:row>
      <xdr:rowOff>608276</xdr:rowOff>
    </xdr:from>
    <xdr:to>
      <xdr:col>2</xdr:col>
      <xdr:colOff>45198</xdr:colOff>
      <xdr:row>149</xdr:row>
      <xdr:rowOff>145652</xdr:rowOff>
    </xdr:to>
    <xdr:pic>
      <xdr:nvPicPr>
        <xdr:cNvPr id="5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32459876"/>
          <a:ext cx="453689" cy="7661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122</xdr:row>
      <xdr:rowOff>752147</xdr:rowOff>
    </xdr:from>
    <xdr:to>
      <xdr:col>2</xdr:col>
      <xdr:colOff>45198</xdr:colOff>
      <xdr:row>128</xdr:row>
      <xdr:rowOff>1176</xdr:rowOff>
    </xdr:to>
    <xdr:pic>
      <xdr:nvPicPr>
        <xdr:cNvPr id="5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28031747"/>
          <a:ext cx="453689" cy="7730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131</xdr:row>
      <xdr:rowOff>747541</xdr:rowOff>
    </xdr:from>
    <xdr:to>
      <xdr:col>2</xdr:col>
      <xdr:colOff>45198</xdr:colOff>
      <xdr:row>136</xdr:row>
      <xdr:rowOff>148970</xdr:rowOff>
    </xdr:to>
    <xdr:pic>
      <xdr:nvPicPr>
        <xdr:cNvPr id="5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30008341"/>
          <a:ext cx="453689" cy="7730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153</xdr:row>
      <xdr:rowOff>601498</xdr:rowOff>
    </xdr:from>
    <xdr:to>
      <xdr:col>2</xdr:col>
      <xdr:colOff>45198</xdr:colOff>
      <xdr:row>158</xdr:row>
      <xdr:rowOff>142337</xdr:rowOff>
    </xdr:to>
    <xdr:pic>
      <xdr:nvPicPr>
        <xdr:cNvPr id="5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34291423"/>
          <a:ext cx="453689" cy="7695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162</xdr:row>
      <xdr:rowOff>602756</xdr:rowOff>
    </xdr:from>
    <xdr:to>
      <xdr:col>2</xdr:col>
      <xdr:colOff>45198</xdr:colOff>
      <xdr:row>167</xdr:row>
      <xdr:rowOff>143596</xdr:rowOff>
    </xdr:to>
    <xdr:pic>
      <xdr:nvPicPr>
        <xdr:cNvPr id="5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36131006"/>
          <a:ext cx="453689" cy="769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171</xdr:row>
      <xdr:rowOff>604019</xdr:rowOff>
    </xdr:from>
    <xdr:to>
      <xdr:col>2</xdr:col>
      <xdr:colOff>45198</xdr:colOff>
      <xdr:row>176</xdr:row>
      <xdr:rowOff>144859</xdr:rowOff>
    </xdr:to>
    <xdr:pic>
      <xdr:nvPicPr>
        <xdr:cNvPr id="5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37970594"/>
          <a:ext cx="453689" cy="769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183</xdr:row>
      <xdr:rowOff>608730</xdr:rowOff>
    </xdr:from>
    <xdr:to>
      <xdr:col>2</xdr:col>
      <xdr:colOff>45198</xdr:colOff>
      <xdr:row>188</xdr:row>
      <xdr:rowOff>146106</xdr:rowOff>
    </xdr:to>
    <xdr:pic>
      <xdr:nvPicPr>
        <xdr:cNvPr id="5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40270830"/>
          <a:ext cx="453689" cy="7661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153484</xdr:colOff>
      <xdr:row>192</xdr:row>
      <xdr:rowOff>606539</xdr:rowOff>
    </xdr:from>
    <xdr:to>
      <xdr:col>2</xdr:col>
      <xdr:colOff>45198</xdr:colOff>
      <xdr:row>197</xdr:row>
      <xdr:rowOff>147379</xdr:rowOff>
    </xdr:to>
    <xdr:pic>
      <xdr:nvPicPr>
        <xdr:cNvPr id="5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484" y="42106964"/>
          <a:ext cx="453689" cy="769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154350</xdr:colOff>
      <xdr:row>201</xdr:row>
      <xdr:rowOff>608686</xdr:rowOff>
    </xdr:from>
    <xdr:to>
      <xdr:col>2</xdr:col>
      <xdr:colOff>45198</xdr:colOff>
      <xdr:row>206</xdr:row>
      <xdr:rowOff>148659</xdr:rowOff>
    </xdr:to>
    <xdr:pic>
      <xdr:nvPicPr>
        <xdr:cNvPr id="6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350" y="43947436"/>
          <a:ext cx="452823" cy="7686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240</xdr:row>
      <xdr:rowOff>1260347</xdr:rowOff>
    </xdr:from>
    <xdr:to>
      <xdr:col>2</xdr:col>
      <xdr:colOff>45198</xdr:colOff>
      <xdr:row>245</xdr:row>
      <xdr:rowOff>146559</xdr:rowOff>
    </xdr:to>
    <xdr:pic>
      <xdr:nvPicPr>
        <xdr:cNvPr id="6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52409597"/>
          <a:ext cx="456287" cy="762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223</xdr:row>
      <xdr:rowOff>2713</xdr:rowOff>
    </xdr:from>
    <xdr:to>
      <xdr:col>2</xdr:col>
      <xdr:colOff>45198</xdr:colOff>
      <xdr:row>228</xdr:row>
      <xdr:rowOff>3350</xdr:rowOff>
    </xdr:to>
    <xdr:pic>
      <xdr:nvPicPr>
        <xdr:cNvPr id="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48094438"/>
          <a:ext cx="456287" cy="762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79</xdr:row>
      <xdr:rowOff>783</xdr:rowOff>
    </xdr:from>
    <xdr:to>
      <xdr:col>2</xdr:col>
      <xdr:colOff>45198</xdr:colOff>
      <xdr:row>84</xdr:row>
      <xdr:rowOff>3007</xdr:rowOff>
    </xdr:to>
    <xdr:pic>
      <xdr:nvPicPr>
        <xdr:cNvPr id="5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8145908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87</xdr:row>
      <xdr:rowOff>758142</xdr:rowOff>
    </xdr:from>
    <xdr:to>
      <xdr:col>2</xdr:col>
      <xdr:colOff>45198</xdr:colOff>
      <xdr:row>92</xdr:row>
      <xdr:rowOff>149179</xdr:rowOff>
    </xdr:to>
    <xdr:pic>
      <xdr:nvPicPr>
        <xdr:cNvPr id="5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20109767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96</xdr:row>
      <xdr:rowOff>754111</xdr:rowOff>
    </xdr:from>
    <xdr:to>
      <xdr:col>2</xdr:col>
      <xdr:colOff>45198</xdr:colOff>
      <xdr:row>101</xdr:row>
      <xdr:rowOff>145148</xdr:rowOff>
    </xdr:to>
    <xdr:pic>
      <xdr:nvPicPr>
        <xdr:cNvPr id="5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22074236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44</xdr:row>
      <xdr:rowOff>783</xdr:rowOff>
    </xdr:from>
    <xdr:to>
      <xdr:col>2</xdr:col>
      <xdr:colOff>45198</xdr:colOff>
      <xdr:row>49</xdr:row>
      <xdr:rowOff>3007</xdr:rowOff>
    </xdr:to>
    <xdr:pic>
      <xdr:nvPicPr>
        <xdr:cNvPr id="5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0383033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52</xdr:row>
      <xdr:rowOff>758142</xdr:rowOff>
    </xdr:from>
    <xdr:to>
      <xdr:col>2</xdr:col>
      <xdr:colOff>45198</xdr:colOff>
      <xdr:row>57</xdr:row>
      <xdr:rowOff>149179</xdr:rowOff>
    </xdr:to>
    <xdr:pic>
      <xdr:nvPicPr>
        <xdr:cNvPr id="5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2346892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61</xdr:row>
      <xdr:rowOff>754111</xdr:rowOff>
    </xdr:from>
    <xdr:to>
      <xdr:col>2</xdr:col>
      <xdr:colOff>45198</xdr:colOff>
      <xdr:row>66</xdr:row>
      <xdr:rowOff>145148</xdr:rowOff>
    </xdr:to>
    <xdr:pic>
      <xdr:nvPicPr>
        <xdr:cNvPr id="5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14311361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17</xdr:row>
      <xdr:rowOff>758142</xdr:rowOff>
    </xdr:from>
    <xdr:to>
      <xdr:col>2</xdr:col>
      <xdr:colOff>45198</xdr:colOff>
      <xdr:row>22</xdr:row>
      <xdr:rowOff>149179</xdr:rowOff>
    </xdr:to>
    <xdr:pic>
      <xdr:nvPicPr>
        <xdr:cNvPr id="5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4584017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26</xdr:row>
      <xdr:rowOff>754111</xdr:rowOff>
    </xdr:from>
    <xdr:to>
      <xdr:col>2</xdr:col>
      <xdr:colOff>45198</xdr:colOff>
      <xdr:row>31</xdr:row>
      <xdr:rowOff>145148</xdr:rowOff>
    </xdr:to>
    <xdr:pic>
      <xdr:nvPicPr>
        <xdr:cNvPr id="5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6548486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9</xdr:row>
      <xdr:rowOff>783</xdr:rowOff>
    </xdr:from>
    <xdr:to>
      <xdr:col>2</xdr:col>
      <xdr:colOff>45198</xdr:colOff>
      <xdr:row>14</xdr:row>
      <xdr:rowOff>3007</xdr:rowOff>
    </xdr:to>
    <xdr:pic>
      <xdr:nvPicPr>
        <xdr:cNvPr id="5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2620158"/>
          <a:ext cx="457875" cy="756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20230</xdr:colOff>
      <xdr:row>183</xdr:row>
      <xdr:rowOff>341462</xdr:rowOff>
    </xdr:from>
    <xdr:to>
      <xdr:col>82</xdr:col>
      <xdr:colOff>6459</xdr:colOff>
      <xdr:row>183</xdr:row>
      <xdr:rowOff>487712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0059" y="24741120"/>
          <a:ext cx="142804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20230</xdr:colOff>
      <xdr:row>171</xdr:row>
      <xdr:rowOff>175541</xdr:rowOff>
    </xdr:from>
    <xdr:to>
      <xdr:col>82</xdr:col>
      <xdr:colOff>6459</xdr:colOff>
      <xdr:row>171</xdr:row>
      <xdr:rowOff>321791</xdr:rowOff>
    </xdr:to>
    <xdr:pic>
      <xdr:nvPicPr>
        <xdr:cNvPr id="20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0059" y="22239616"/>
          <a:ext cx="142804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152748</xdr:colOff>
      <xdr:row>211</xdr:row>
      <xdr:rowOff>13133</xdr:rowOff>
    </xdr:from>
    <xdr:to>
      <xdr:col>2</xdr:col>
      <xdr:colOff>45198</xdr:colOff>
      <xdr:row>216</xdr:row>
      <xdr:rowOff>3350</xdr:rowOff>
    </xdr:to>
    <xdr:pic>
      <xdr:nvPicPr>
        <xdr:cNvPr id="227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48" y="45809333"/>
          <a:ext cx="454425" cy="752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20080</xdr:colOff>
      <xdr:row>113</xdr:row>
      <xdr:rowOff>20419</xdr:rowOff>
    </xdr:from>
    <xdr:to>
      <xdr:col>7</xdr:col>
      <xdr:colOff>50172</xdr:colOff>
      <xdr:row>131</xdr:row>
      <xdr:rowOff>162859</xdr:rowOff>
    </xdr:to>
    <xdr:grpSp>
      <xdr:nvGrpSpPr>
        <xdr:cNvPr id="402" name="Группа 401"/>
        <xdr:cNvGrpSpPr/>
      </xdr:nvGrpSpPr>
      <xdr:grpSpPr>
        <a:xfrm>
          <a:off x="782080" y="25318819"/>
          <a:ext cx="157092" cy="4104840"/>
          <a:chOff x="751879" y="9661578"/>
          <a:chExt cx="146250" cy="4091830"/>
        </a:xfrm>
      </xdr:grpSpPr>
      <xdr:pic>
        <xdr:nvPicPr>
          <xdr:cNvPr id="399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751879" y="9661578"/>
            <a:ext cx="146250" cy="146250"/>
          </a:xfrm>
          <a:prstGeom prst="rect">
            <a:avLst/>
          </a:prstGeom>
          <a:noFill/>
        </xdr:spPr>
      </xdr:pic>
      <xdr:pic>
        <xdr:nvPicPr>
          <xdr:cNvPr id="400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751879" y="11647703"/>
            <a:ext cx="146250" cy="146250"/>
          </a:xfrm>
          <a:prstGeom prst="rect">
            <a:avLst/>
          </a:prstGeom>
          <a:noFill/>
        </xdr:spPr>
      </xdr:pic>
      <xdr:pic>
        <xdr:nvPicPr>
          <xdr:cNvPr id="401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751879" y="13607158"/>
            <a:ext cx="146250" cy="14625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79</xdr:col>
      <xdr:colOff>20231</xdr:colOff>
      <xdr:row>192</xdr:row>
      <xdr:rowOff>166401</xdr:rowOff>
    </xdr:from>
    <xdr:to>
      <xdr:col>82</xdr:col>
      <xdr:colOff>6459</xdr:colOff>
      <xdr:row>192</xdr:row>
      <xdr:rowOff>312651</xdr:rowOff>
    </xdr:to>
    <xdr:pic>
      <xdr:nvPicPr>
        <xdr:cNvPr id="368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0060" y="26431915"/>
          <a:ext cx="142803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22824</xdr:colOff>
      <xdr:row>201</xdr:row>
      <xdr:rowOff>123710</xdr:rowOff>
    </xdr:from>
    <xdr:to>
      <xdr:col>82</xdr:col>
      <xdr:colOff>3865</xdr:colOff>
      <xdr:row>201</xdr:row>
      <xdr:rowOff>269960</xdr:rowOff>
    </xdr:to>
    <xdr:pic>
      <xdr:nvPicPr>
        <xdr:cNvPr id="369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2653" y="28255080"/>
          <a:ext cx="137616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22824</xdr:colOff>
      <xdr:row>210</xdr:row>
      <xdr:rowOff>132583</xdr:rowOff>
    </xdr:from>
    <xdr:to>
      <xdr:col>82</xdr:col>
      <xdr:colOff>3865</xdr:colOff>
      <xdr:row>210</xdr:row>
      <xdr:rowOff>278833</xdr:rowOff>
    </xdr:to>
    <xdr:pic>
      <xdr:nvPicPr>
        <xdr:cNvPr id="370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2653" y="30129809"/>
          <a:ext cx="137616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22824</xdr:colOff>
      <xdr:row>162</xdr:row>
      <xdr:rowOff>160662</xdr:rowOff>
    </xdr:from>
    <xdr:to>
      <xdr:col>82</xdr:col>
      <xdr:colOff>3865</xdr:colOff>
      <xdr:row>162</xdr:row>
      <xdr:rowOff>306912</xdr:rowOff>
    </xdr:to>
    <xdr:pic>
      <xdr:nvPicPr>
        <xdr:cNvPr id="371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2653" y="20358881"/>
          <a:ext cx="137616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20230</xdr:colOff>
      <xdr:row>153</xdr:row>
      <xdr:rowOff>163875</xdr:rowOff>
    </xdr:from>
    <xdr:to>
      <xdr:col>82</xdr:col>
      <xdr:colOff>6459</xdr:colOff>
      <xdr:row>153</xdr:row>
      <xdr:rowOff>310125</xdr:rowOff>
    </xdr:to>
    <xdr:pic>
      <xdr:nvPicPr>
        <xdr:cNvPr id="37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0059" y="18496238"/>
          <a:ext cx="142804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22824</xdr:colOff>
      <xdr:row>144</xdr:row>
      <xdr:rowOff>161351</xdr:rowOff>
    </xdr:from>
    <xdr:to>
      <xdr:col>82</xdr:col>
      <xdr:colOff>3865</xdr:colOff>
      <xdr:row>144</xdr:row>
      <xdr:rowOff>307601</xdr:rowOff>
    </xdr:to>
    <xdr:pic>
      <xdr:nvPicPr>
        <xdr:cNvPr id="373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2653" y="16627858"/>
          <a:ext cx="137616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30</xdr:col>
      <xdr:colOff>5909</xdr:colOff>
      <xdr:row>240</xdr:row>
      <xdr:rowOff>799693</xdr:rowOff>
    </xdr:from>
    <xdr:to>
      <xdr:col>32</xdr:col>
      <xdr:colOff>46481</xdr:colOff>
      <xdr:row>240</xdr:row>
      <xdr:rowOff>945943</xdr:rowOff>
    </xdr:to>
    <xdr:pic>
      <xdr:nvPicPr>
        <xdr:cNvPr id="397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8479" y="51094376"/>
          <a:ext cx="147896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1388</xdr:colOff>
      <xdr:row>4</xdr:row>
      <xdr:rowOff>214768</xdr:rowOff>
    </xdr:from>
    <xdr:to>
      <xdr:col>140</xdr:col>
      <xdr:colOff>47500</xdr:colOff>
      <xdr:row>26</xdr:row>
      <xdr:rowOff>586103</xdr:rowOff>
    </xdr:to>
    <xdr:grpSp>
      <xdr:nvGrpSpPr>
        <xdr:cNvPr id="676" name="Группа 675"/>
        <xdr:cNvGrpSpPr/>
      </xdr:nvGrpSpPr>
      <xdr:grpSpPr>
        <a:xfrm>
          <a:off x="1080888" y="824368"/>
          <a:ext cx="8301112" cy="5591035"/>
          <a:chOff x="980719" y="805050"/>
          <a:chExt cx="7022168" cy="5509468"/>
        </a:xfrm>
      </xdr:grpSpPr>
      <xdr:pic>
        <xdr:nvPicPr>
          <xdr:cNvPr id="1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980719" y="805050"/>
            <a:ext cx="405000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9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007073" y="805050"/>
            <a:ext cx="486000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8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025518" y="805050"/>
            <a:ext cx="607500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091455" y="805050"/>
            <a:ext cx="648000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5139971" y="805050"/>
            <a:ext cx="678375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200042" y="805050"/>
            <a:ext cx="718875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1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7243512" y="805050"/>
            <a:ext cx="759375" cy="364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2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005861" y="2050361"/>
            <a:ext cx="364500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3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2032713" y="2029915"/>
            <a:ext cx="42525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4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3059563" y="2019693"/>
            <a:ext cx="526500" cy="415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5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4135814" y="2009470"/>
            <a:ext cx="5568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6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5183904" y="1999247"/>
            <a:ext cx="587250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7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248603" y="1999247"/>
            <a:ext cx="6176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8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7292075" y="1989024"/>
            <a:ext cx="65812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9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005861" y="3990065"/>
            <a:ext cx="364500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0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2032713" y="3969619"/>
            <a:ext cx="42525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1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3059563" y="3959397"/>
            <a:ext cx="526500" cy="415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2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4135814" y="3949174"/>
            <a:ext cx="5568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5183904" y="3938951"/>
            <a:ext cx="587250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6248603" y="3938951"/>
            <a:ext cx="6176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7292075" y="3928728"/>
            <a:ext cx="65812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6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005861" y="5929768"/>
            <a:ext cx="364500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7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2032713" y="5909322"/>
            <a:ext cx="42525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8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3059563" y="5888877"/>
            <a:ext cx="5265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0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4135814" y="5888877"/>
            <a:ext cx="5568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3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5183904" y="5878654"/>
            <a:ext cx="587250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4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6248603" y="5878654"/>
            <a:ext cx="6176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5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7292075" y="5868431"/>
            <a:ext cx="65812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10</xdr:col>
      <xdr:colOff>5577</xdr:colOff>
      <xdr:row>39</xdr:row>
      <xdr:rowOff>204926</xdr:rowOff>
    </xdr:from>
    <xdr:to>
      <xdr:col>141</xdr:col>
      <xdr:colOff>21006</xdr:colOff>
      <xdr:row>61</xdr:row>
      <xdr:rowOff>612300</xdr:rowOff>
    </xdr:to>
    <xdr:grpSp>
      <xdr:nvGrpSpPr>
        <xdr:cNvPr id="675" name="Группа 674"/>
        <xdr:cNvGrpSpPr/>
      </xdr:nvGrpSpPr>
      <xdr:grpSpPr>
        <a:xfrm>
          <a:off x="1085077" y="8625026"/>
          <a:ext cx="8333929" cy="5627074"/>
          <a:chOff x="984908" y="8468870"/>
          <a:chExt cx="7045147" cy="5545507"/>
        </a:xfrm>
      </xdr:grpSpPr>
      <xdr:pic>
        <xdr:nvPicPr>
          <xdr:cNvPr id="307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988253" y="8468870"/>
            <a:ext cx="405000" cy="405000"/>
          </a:xfrm>
          <a:prstGeom prst="rect">
            <a:avLst/>
          </a:prstGeom>
          <a:noFill/>
        </xdr:spPr>
      </xdr:pic>
      <xdr:pic>
        <xdr:nvPicPr>
          <xdr:cNvPr id="102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2010647" y="8468870"/>
            <a:ext cx="486000" cy="405000"/>
          </a:xfrm>
          <a:prstGeom prst="rect">
            <a:avLst/>
          </a:prstGeom>
          <a:noFill/>
        </xdr:spPr>
      </xdr:pic>
      <xdr:pic>
        <xdr:nvPicPr>
          <xdr:cNvPr id="102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3033836" y="8468870"/>
            <a:ext cx="607500" cy="405000"/>
          </a:xfrm>
          <a:prstGeom prst="rect">
            <a:avLst/>
          </a:prstGeom>
          <a:noFill/>
        </xdr:spPr>
      </xdr:pic>
      <xdr:pic>
        <xdr:nvPicPr>
          <xdr:cNvPr id="1027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4108728" y="8468870"/>
            <a:ext cx="648000" cy="405000"/>
          </a:xfrm>
          <a:prstGeom prst="rect">
            <a:avLst/>
          </a:prstGeom>
          <a:noFill/>
        </xdr:spPr>
      </xdr:pic>
      <xdr:pic>
        <xdr:nvPicPr>
          <xdr:cNvPr id="102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5154134" y="8468870"/>
            <a:ext cx="678375" cy="405000"/>
          </a:xfrm>
          <a:prstGeom prst="rect">
            <a:avLst/>
          </a:prstGeom>
          <a:noFill/>
        </xdr:spPr>
      </xdr:pic>
      <xdr:pic>
        <xdr:nvPicPr>
          <xdr:cNvPr id="102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6217877" y="8468870"/>
            <a:ext cx="718875" cy="405000"/>
          </a:xfrm>
          <a:prstGeom prst="rect">
            <a:avLst/>
          </a:prstGeom>
          <a:noFill/>
        </xdr:spPr>
      </xdr:pic>
      <xdr:pic>
        <xdr:nvPicPr>
          <xdr:cNvPr id="103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7270680" y="8468870"/>
            <a:ext cx="759375" cy="405000"/>
          </a:xfrm>
          <a:prstGeom prst="rect">
            <a:avLst/>
          </a:prstGeom>
          <a:noFill/>
        </xdr:spPr>
      </xdr:pic>
      <xdr:pic>
        <xdr:nvPicPr>
          <xdr:cNvPr id="1032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1000721" y="9710693"/>
            <a:ext cx="374625" cy="394875"/>
          </a:xfrm>
          <a:prstGeom prst="rect">
            <a:avLst/>
          </a:prstGeom>
          <a:noFill/>
        </xdr:spPr>
      </xdr:pic>
      <xdr:pic>
        <xdr:nvPicPr>
          <xdr:cNvPr id="1033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2031139" y="9700675"/>
            <a:ext cx="435375" cy="405000"/>
          </a:xfrm>
          <a:prstGeom prst="rect">
            <a:avLst/>
          </a:prstGeom>
          <a:noFill/>
        </xdr:spPr>
      </xdr:pic>
      <xdr:pic>
        <xdr:nvPicPr>
          <xdr:cNvPr id="1034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3057912" y="9680641"/>
            <a:ext cx="546750" cy="425250"/>
          </a:xfrm>
          <a:prstGeom prst="rect">
            <a:avLst/>
          </a:prstGeom>
          <a:noFill/>
        </xdr:spPr>
      </xdr:pic>
      <xdr:pic>
        <xdr:nvPicPr>
          <xdr:cNvPr id="1035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4137243" y="9670625"/>
            <a:ext cx="577125" cy="435375"/>
          </a:xfrm>
          <a:prstGeom prst="rect">
            <a:avLst/>
          </a:prstGeom>
          <a:noFill/>
        </xdr:spPr>
      </xdr:pic>
      <xdr:pic>
        <xdr:nvPicPr>
          <xdr:cNvPr id="1036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5188776" y="9670625"/>
            <a:ext cx="607500" cy="435375"/>
          </a:xfrm>
          <a:prstGeom prst="rect">
            <a:avLst/>
          </a:prstGeom>
          <a:noFill/>
        </xdr:spPr>
      </xdr:pic>
      <xdr:pic>
        <xdr:nvPicPr>
          <xdr:cNvPr id="1037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6256530" y="9660606"/>
            <a:ext cx="637875" cy="445500"/>
          </a:xfrm>
          <a:prstGeom prst="rect">
            <a:avLst/>
          </a:prstGeom>
          <a:noFill/>
        </xdr:spPr>
      </xdr:pic>
      <xdr:pic>
        <xdr:nvPicPr>
          <xdr:cNvPr id="1038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7302779" y="9650591"/>
            <a:ext cx="678375" cy="455625"/>
          </a:xfrm>
          <a:prstGeom prst="rect">
            <a:avLst/>
          </a:prstGeom>
          <a:noFill/>
        </xdr:spPr>
      </xdr:pic>
      <xdr:pic>
        <xdr:nvPicPr>
          <xdr:cNvPr id="86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984908" y="11653399"/>
            <a:ext cx="394875" cy="394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01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2013700" y="11643177"/>
            <a:ext cx="455625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56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3051771" y="11622732"/>
            <a:ext cx="53662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57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4125863" y="11612511"/>
            <a:ext cx="5771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58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5172586" y="11612511"/>
            <a:ext cx="6176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59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6237825" y="11602288"/>
            <a:ext cx="63787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0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>
            <a:off x="7289829" y="11602288"/>
            <a:ext cx="67837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1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989120" y="13619502"/>
            <a:ext cx="384750" cy="394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2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/>
          <a:srcRect/>
          <a:stretch>
            <a:fillRect/>
          </a:stretch>
        </xdr:blipFill>
        <xdr:spPr bwMode="auto">
          <a:xfrm>
            <a:off x="2013700" y="13599058"/>
            <a:ext cx="455625" cy="415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3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>
            <a:off x="3051770" y="13578614"/>
            <a:ext cx="5366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4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4125862" y="13578614"/>
            <a:ext cx="5771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5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/>
          <a:srcRect/>
          <a:stretch>
            <a:fillRect/>
          </a:stretch>
        </xdr:blipFill>
        <xdr:spPr bwMode="auto">
          <a:xfrm>
            <a:off x="5172585" y="13568391"/>
            <a:ext cx="61762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6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6237824" y="13568391"/>
            <a:ext cx="63787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7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7289828" y="13558170"/>
            <a:ext cx="67837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10</xdr:col>
      <xdr:colOff>1387</xdr:colOff>
      <xdr:row>74</xdr:row>
      <xdr:rowOff>202048</xdr:rowOff>
    </xdr:from>
    <xdr:to>
      <xdr:col>162</xdr:col>
      <xdr:colOff>11162</xdr:colOff>
      <xdr:row>96</xdr:row>
      <xdr:rowOff>645199</xdr:rowOff>
    </xdr:to>
    <xdr:grpSp>
      <xdr:nvGrpSpPr>
        <xdr:cNvPr id="673" name="Группа 672"/>
        <xdr:cNvGrpSpPr/>
      </xdr:nvGrpSpPr>
      <xdr:grpSpPr>
        <a:xfrm>
          <a:off x="1080887" y="16432648"/>
          <a:ext cx="9661775" cy="5662851"/>
          <a:chOff x="980718" y="16139654"/>
          <a:chExt cx="8166395" cy="5581284"/>
        </a:xfrm>
      </xdr:grpSpPr>
      <xdr:pic>
        <xdr:nvPicPr>
          <xdr:cNvPr id="268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>
            <a:off x="980719" y="16139654"/>
            <a:ext cx="4050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9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2007666" y="16139654"/>
            <a:ext cx="4860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0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>
            <a:off x="3026698" y="16139654"/>
            <a:ext cx="6075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1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4092821" y="16139654"/>
            <a:ext cx="6480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2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>
            <a:off x="5142371" y="16139654"/>
            <a:ext cx="6783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3" name="Picture 48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6203053" y="16139654"/>
            <a:ext cx="7188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4" name="Picture 49"/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/>
          <a:srcRect/>
          <a:stretch>
            <a:fillRect/>
          </a:stretch>
        </xdr:blipFill>
        <xdr:spPr bwMode="auto">
          <a:xfrm>
            <a:off x="7247126" y="16139654"/>
            <a:ext cx="7593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5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8306738" y="16139654"/>
            <a:ext cx="84037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6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980719" y="17420715"/>
            <a:ext cx="405000" cy="394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7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2016074" y="17410492"/>
            <a:ext cx="46575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8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3043517" y="17390049"/>
            <a:ext cx="5670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9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4120390" y="17379829"/>
            <a:ext cx="59737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2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>
            <a:off x="5163393" y="17369606"/>
            <a:ext cx="62775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3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6224504" y="17369606"/>
            <a:ext cx="66825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4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/>
          <a:srcRect/>
          <a:stretch>
            <a:fillRect/>
          </a:stretch>
        </xdr:blipFill>
        <xdr:spPr bwMode="auto">
          <a:xfrm>
            <a:off x="7278470" y="17359385"/>
            <a:ext cx="69862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5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/>
          <a:srcRect/>
          <a:stretch>
            <a:fillRect/>
          </a:stretch>
        </xdr:blipFill>
        <xdr:spPr bwMode="auto">
          <a:xfrm>
            <a:off x="8346065" y="17349163"/>
            <a:ext cx="759375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6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/>
          <a:stretch>
            <a:fillRect/>
          </a:stretch>
        </xdr:blipFill>
        <xdr:spPr bwMode="auto">
          <a:xfrm>
            <a:off x="980718" y="19360177"/>
            <a:ext cx="405000" cy="394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24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/>
          <a:srcRect/>
          <a:stretch>
            <a:fillRect/>
          </a:stretch>
        </xdr:blipFill>
        <xdr:spPr bwMode="auto">
          <a:xfrm>
            <a:off x="2016074" y="19349954"/>
            <a:ext cx="46575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8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/>
          <a:stretch>
            <a:fillRect/>
          </a:stretch>
        </xdr:blipFill>
        <xdr:spPr bwMode="auto">
          <a:xfrm>
            <a:off x="3043517" y="19329511"/>
            <a:ext cx="56700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9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4120390" y="19319291"/>
            <a:ext cx="59737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0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/>
          <a:stretch>
            <a:fillRect/>
          </a:stretch>
        </xdr:blipFill>
        <xdr:spPr bwMode="auto">
          <a:xfrm>
            <a:off x="5163393" y="19309068"/>
            <a:ext cx="62775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1" name="Picture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6228709" y="19309068"/>
            <a:ext cx="65812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2" name="Picture 65"/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print"/>
          <a:srcRect/>
          <a:stretch>
            <a:fillRect/>
          </a:stretch>
        </xdr:blipFill>
        <xdr:spPr bwMode="auto">
          <a:xfrm>
            <a:off x="7278470" y="19298847"/>
            <a:ext cx="69862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3" name="Picture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/>
          <a:stretch>
            <a:fillRect/>
          </a:stretch>
        </xdr:blipFill>
        <xdr:spPr bwMode="auto">
          <a:xfrm>
            <a:off x="8346065" y="19288625"/>
            <a:ext cx="759375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4" name="Picture 67"/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/>
          <a:stretch>
            <a:fillRect/>
          </a:stretch>
        </xdr:blipFill>
        <xdr:spPr bwMode="auto">
          <a:xfrm>
            <a:off x="980719" y="21315938"/>
            <a:ext cx="40500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5" name="Picture 68"/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/>
          <a:stretch>
            <a:fillRect/>
          </a:stretch>
        </xdr:blipFill>
        <xdr:spPr bwMode="auto">
          <a:xfrm>
            <a:off x="2016074" y="21295495"/>
            <a:ext cx="46575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7" name="Picture 69"/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3043517" y="21275052"/>
            <a:ext cx="56700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8" name="Picture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/>
          <a:srcRect/>
          <a:stretch>
            <a:fillRect/>
          </a:stretch>
        </xdr:blipFill>
        <xdr:spPr bwMode="auto">
          <a:xfrm>
            <a:off x="4120390" y="21275052"/>
            <a:ext cx="59737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9" name="Picture 71"/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/>
          <a:srcRect/>
          <a:stretch>
            <a:fillRect/>
          </a:stretch>
        </xdr:blipFill>
        <xdr:spPr bwMode="auto">
          <a:xfrm>
            <a:off x="5159189" y="21264830"/>
            <a:ext cx="63787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0" name="Picture 72"/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/>
          <a:srcRect/>
          <a:stretch>
            <a:fillRect/>
          </a:stretch>
        </xdr:blipFill>
        <xdr:spPr bwMode="auto">
          <a:xfrm>
            <a:off x="6228709" y="21264830"/>
            <a:ext cx="65812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1" name="Picture 73"/>
          <xdr:cNvPicPr>
            <a:picLocks noChangeAspect="1" noChangeArrowheads="1"/>
          </xdr:cNvPicPr>
        </xdr:nvPicPr>
        <xdr:blipFill>
          <a:blip xmlns:r="http://schemas.openxmlformats.org/officeDocument/2006/relationships" r:embed="rId91" cstate="print"/>
          <a:srcRect/>
          <a:stretch>
            <a:fillRect/>
          </a:stretch>
        </xdr:blipFill>
        <xdr:spPr bwMode="auto">
          <a:xfrm>
            <a:off x="7278470" y="21254609"/>
            <a:ext cx="698625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2" name="Picture 74"/>
          <xdr:cNvPicPr>
            <a:picLocks noChangeAspect="1" noChangeArrowheads="1"/>
          </xdr:cNvPicPr>
        </xdr:nvPicPr>
        <xdr:blipFill>
          <a:blip xmlns:r="http://schemas.openxmlformats.org/officeDocument/2006/relationships" r:embed="rId92" cstate="print"/>
          <a:srcRect/>
          <a:stretch>
            <a:fillRect/>
          </a:stretch>
        </xdr:blipFill>
        <xdr:spPr bwMode="auto">
          <a:xfrm>
            <a:off x="8346065" y="21244388"/>
            <a:ext cx="759375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10387</xdr:colOff>
      <xdr:row>109</xdr:row>
      <xdr:rowOff>99922</xdr:rowOff>
    </xdr:from>
    <xdr:to>
      <xdr:col>162</xdr:col>
      <xdr:colOff>903</xdr:colOff>
      <xdr:row>131</xdr:row>
      <xdr:rowOff>599960</xdr:rowOff>
    </xdr:to>
    <xdr:grpSp>
      <xdr:nvGrpSpPr>
        <xdr:cNvPr id="674" name="Группа 673"/>
        <xdr:cNvGrpSpPr/>
      </xdr:nvGrpSpPr>
      <xdr:grpSpPr>
        <a:xfrm>
          <a:off x="899387" y="24141022"/>
          <a:ext cx="9833016" cy="5719738"/>
          <a:chOff x="828732" y="23711190"/>
          <a:chExt cx="8308122" cy="5638171"/>
        </a:xfrm>
      </xdr:grpSpPr>
      <xdr:pic>
        <xdr:nvPicPr>
          <xdr:cNvPr id="1056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/>
          <a:stretch>
            <a:fillRect/>
          </a:stretch>
        </xdr:blipFill>
        <xdr:spPr bwMode="auto">
          <a:xfrm>
            <a:off x="842507" y="23711190"/>
            <a:ext cx="1225125" cy="607500"/>
          </a:xfrm>
          <a:prstGeom prst="rect">
            <a:avLst/>
          </a:prstGeom>
          <a:noFill/>
        </xdr:spPr>
      </xdr:pic>
      <xdr:pic>
        <xdr:nvPicPr>
          <xdr:cNvPr id="36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2505573" y="23711190"/>
            <a:ext cx="1336500" cy="607500"/>
          </a:xfrm>
          <a:prstGeom prst="rect">
            <a:avLst/>
          </a:prstGeom>
          <a:noFill/>
        </xdr:spPr>
      </xdr:pic>
      <xdr:pic>
        <xdr:nvPicPr>
          <xdr:cNvPr id="1058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95" cstate="print"/>
          <a:srcRect/>
          <a:stretch>
            <a:fillRect/>
          </a:stretch>
        </xdr:blipFill>
        <xdr:spPr bwMode="auto">
          <a:xfrm>
            <a:off x="4188841" y="23711190"/>
            <a:ext cx="1417500" cy="607500"/>
          </a:xfrm>
          <a:prstGeom prst="rect">
            <a:avLst/>
          </a:prstGeom>
          <a:noFill/>
        </xdr:spPr>
      </xdr:pic>
      <xdr:pic>
        <xdr:nvPicPr>
          <xdr:cNvPr id="1059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print"/>
          <a:srcRect/>
          <a:stretch>
            <a:fillRect/>
          </a:stretch>
        </xdr:blipFill>
        <xdr:spPr bwMode="auto">
          <a:xfrm>
            <a:off x="5888510" y="23711190"/>
            <a:ext cx="1478250" cy="607500"/>
          </a:xfrm>
          <a:prstGeom prst="rect">
            <a:avLst/>
          </a:prstGeom>
          <a:noFill/>
        </xdr:spPr>
      </xdr:pic>
      <xdr:pic>
        <xdr:nvPicPr>
          <xdr:cNvPr id="1060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print"/>
          <a:srcRect/>
          <a:stretch>
            <a:fillRect/>
          </a:stretch>
        </xdr:blipFill>
        <xdr:spPr bwMode="auto">
          <a:xfrm>
            <a:off x="7577604" y="23711190"/>
            <a:ext cx="1559250" cy="607500"/>
          </a:xfrm>
          <a:prstGeom prst="rect">
            <a:avLst/>
          </a:prstGeom>
          <a:noFill/>
        </xdr:spPr>
      </xdr:pic>
      <xdr:pic>
        <xdr:nvPicPr>
          <xdr:cNvPr id="1061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98" cstate="print"/>
          <a:srcRect/>
          <a:stretch>
            <a:fillRect/>
          </a:stretch>
        </xdr:blipFill>
        <xdr:spPr bwMode="auto">
          <a:xfrm>
            <a:off x="850362" y="25036766"/>
            <a:ext cx="546750" cy="445500"/>
          </a:xfrm>
          <a:prstGeom prst="rect">
            <a:avLst/>
          </a:prstGeom>
          <a:noFill/>
        </xdr:spPr>
      </xdr:pic>
      <xdr:pic>
        <xdr:nvPicPr>
          <xdr:cNvPr id="1062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/>
          <a:stretch>
            <a:fillRect/>
          </a:stretch>
        </xdr:blipFill>
        <xdr:spPr bwMode="auto">
          <a:xfrm>
            <a:off x="1484466" y="25056806"/>
            <a:ext cx="587250" cy="425250"/>
          </a:xfrm>
          <a:prstGeom prst="rect">
            <a:avLst/>
          </a:prstGeom>
          <a:noFill/>
        </xdr:spPr>
      </xdr:pic>
      <xdr:pic>
        <xdr:nvPicPr>
          <xdr:cNvPr id="1063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>
            <a:off x="2513430" y="25026748"/>
            <a:ext cx="577125" cy="455625"/>
          </a:xfrm>
          <a:prstGeom prst="rect">
            <a:avLst/>
          </a:prstGeom>
          <a:noFill/>
        </xdr:spPr>
      </xdr:pic>
      <xdr:pic>
        <xdr:nvPicPr>
          <xdr:cNvPr id="1064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1" cstate="print"/>
          <a:srcRect/>
          <a:stretch>
            <a:fillRect/>
          </a:stretch>
        </xdr:blipFill>
        <xdr:spPr bwMode="auto">
          <a:xfrm>
            <a:off x="3226236" y="25046787"/>
            <a:ext cx="617625" cy="435375"/>
          </a:xfrm>
          <a:prstGeom prst="rect">
            <a:avLst/>
          </a:prstGeom>
          <a:noFill/>
        </xdr:spPr>
      </xdr:pic>
      <xdr:pic>
        <xdr:nvPicPr>
          <xdr:cNvPr id="1065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print"/>
          <a:srcRect/>
          <a:stretch>
            <a:fillRect/>
          </a:stretch>
        </xdr:blipFill>
        <xdr:spPr bwMode="auto">
          <a:xfrm>
            <a:off x="4193988" y="25026748"/>
            <a:ext cx="607500" cy="455625"/>
          </a:xfrm>
          <a:prstGeom prst="rect">
            <a:avLst/>
          </a:prstGeom>
          <a:noFill/>
        </xdr:spPr>
      </xdr:pic>
      <xdr:pic>
        <xdr:nvPicPr>
          <xdr:cNvPr id="1066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print"/>
          <a:srcRect/>
          <a:stretch>
            <a:fillRect/>
          </a:stretch>
        </xdr:blipFill>
        <xdr:spPr bwMode="auto">
          <a:xfrm>
            <a:off x="4969698" y="25046787"/>
            <a:ext cx="648000" cy="435375"/>
          </a:xfrm>
          <a:prstGeom prst="rect">
            <a:avLst/>
          </a:prstGeom>
          <a:noFill/>
        </xdr:spPr>
      </xdr:pic>
      <xdr:pic>
        <xdr:nvPicPr>
          <xdr:cNvPr id="1067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104" cstate="print"/>
          <a:srcRect/>
          <a:stretch>
            <a:fillRect/>
          </a:stretch>
        </xdr:blipFill>
        <xdr:spPr bwMode="auto">
          <a:xfrm>
            <a:off x="5896366" y="25016729"/>
            <a:ext cx="648000" cy="465750"/>
          </a:xfrm>
          <a:prstGeom prst="rect">
            <a:avLst/>
          </a:prstGeom>
          <a:noFill/>
        </xdr:spPr>
      </xdr:pic>
      <xdr:pic>
        <xdr:nvPicPr>
          <xdr:cNvPr id="1068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5" cstate="print"/>
          <a:srcRect/>
          <a:stretch>
            <a:fillRect/>
          </a:stretch>
        </xdr:blipFill>
        <xdr:spPr bwMode="auto">
          <a:xfrm>
            <a:off x="6697090" y="25036766"/>
            <a:ext cx="678375" cy="445500"/>
          </a:xfrm>
          <a:prstGeom prst="rect">
            <a:avLst/>
          </a:prstGeom>
          <a:noFill/>
        </xdr:spPr>
      </xdr:pic>
      <xdr:pic>
        <xdr:nvPicPr>
          <xdr:cNvPr id="1069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106" cstate="print"/>
          <a:srcRect/>
          <a:stretch>
            <a:fillRect/>
          </a:stretch>
        </xdr:blipFill>
        <xdr:spPr bwMode="auto">
          <a:xfrm>
            <a:off x="7577605" y="25016729"/>
            <a:ext cx="678375" cy="465750"/>
          </a:xfrm>
          <a:prstGeom prst="rect">
            <a:avLst/>
          </a:prstGeom>
          <a:noFill/>
        </xdr:spPr>
      </xdr:pic>
      <xdr:pic>
        <xdr:nvPicPr>
          <xdr:cNvPr id="1070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107" cstate="print"/>
          <a:srcRect/>
          <a:stretch>
            <a:fillRect/>
          </a:stretch>
        </xdr:blipFill>
        <xdr:spPr bwMode="auto">
          <a:xfrm>
            <a:off x="8423964" y="25036766"/>
            <a:ext cx="708750" cy="445500"/>
          </a:xfrm>
          <a:prstGeom prst="rect">
            <a:avLst/>
          </a:prstGeom>
          <a:noFill/>
        </xdr:spPr>
      </xdr:pic>
      <xdr:pic>
        <xdr:nvPicPr>
          <xdr:cNvPr id="303" name="Picture 75"/>
          <xdr:cNvPicPr>
            <a:picLocks noChangeAspect="1" noChangeArrowheads="1"/>
          </xdr:cNvPicPr>
        </xdr:nvPicPr>
        <xdr:blipFill>
          <a:blip xmlns:r="http://schemas.openxmlformats.org/officeDocument/2006/relationships" r:embed="rId108" cstate="print"/>
          <a:srcRect/>
          <a:stretch>
            <a:fillRect/>
          </a:stretch>
        </xdr:blipFill>
        <xdr:spPr bwMode="auto">
          <a:xfrm>
            <a:off x="828732" y="26977161"/>
            <a:ext cx="54675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4" name="Picture 76"/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1455539" y="26997602"/>
            <a:ext cx="587250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5" name="Picture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2490598" y="26966941"/>
            <a:ext cx="57712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6" name="Picture 78"/>
          <xdr:cNvPicPr>
            <a:picLocks noChangeAspect="1" noChangeArrowheads="1"/>
          </xdr:cNvPicPr>
        </xdr:nvPicPr>
        <xdr:blipFill>
          <a:blip xmlns:r="http://schemas.openxmlformats.org/officeDocument/2006/relationships" r:embed="rId111" cstate="print"/>
          <a:srcRect/>
          <a:stretch>
            <a:fillRect/>
          </a:stretch>
        </xdr:blipFill>
        <xdr:spPr bwMode="auto">
          <a:xfrm>
            <a:off x="3201802" y="26997602"/>
            <a:ext cx="617625" cy="425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" name="Picture 79"/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print"/>
          <a:srcRect/>
          <a:stretch>
            <a:fillRect/>
          </a:stretch>
        </xdr:blipFill>
        <xdr:spPr bwMode="auto">
          <a:xfrm>
            <a:off x="4170812" y="26966941"/>
            <a:ext cx="607500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8" name="Picture 80"/>
          <xdr:cNvPicPr>
            <a:picLocks noChangeAspect="1" noChangeArrowheads="1"/>
          </xdr:cNvPicPr>
        </xdr:nvPicPr>
        <xdr:blipFill>
          <a:blip xmlns:r="http://schemas.openxmlformats.org/officeDocument/2006/relationships" r:embed="rId113" cstate="print"/>
          <a:srcRect/>
          <a:stretch>
            <a:fillRect/>
          </a:stretch>
        </xdr:blipFill>
        <xdr:spPr bwMode="auto">
          <a:xfrm>
            <a:off x="4937511" y="26987383"/>
            <a:ext cx="648000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9" name="Picture 81"/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print"/>
          <a:srcRect/>
          <a:stretch>
            <a:fillRect/>
          </a:stretch>
        </xdr:blipFill>
        <xdr:spPr bwMode="auto">
          <a:xfrm>
            <a:off x="5870732" y="26956720"/>
            <a:ext cx="648000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0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print"/>
          <a:srcRect/>
          <a:stretch>
            <a:fillRect/>
          </a:stretch>
        </xdr:blipFill>
        <xdr:spPr bwMode="auto">
          <a:xfrm>
            <a:off x="6664558" y="26977161"/>
            <a:ext cx="678375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1" name="Picture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116" cstate="print"/>
          <a:srcRect/>
          <a:stretch>
            <a:fillRect/>
          </a:stretch>
        </xdr:blipFill>
        <xdr:spPr bwMode="auto">
          <a:xfrm>
            <a:off x="7551625" y="26956720"/>
            <a:ext cx="678375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2" name="Picture 84"/>
          <xdr:cNvPicPr>
            <a:picLocks noChangeAspect="1" noChangeArrowheads="1"/>
          </xdr:cNvPicPr>
        </xdr:nvPicPr>
        <xdr:blipFill>
          <a:blip xmlns:r="http://schemas.openxmlformats.org/officeDocument/2006/relationships" r:embed="rId117" cstate="print"/>
          <a:srcRect/>
          <a:stretch>
            <a:fillRect/>
          </a:stretch>
        </xdr:blipFill>
        <xdr:spPr bwMode="auto">
          <a:xfrm>
            <a:off x="8395925" y="26977161"/>
            <a:ext cx="70875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3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118" cstate="print"/>
          <a:srcRect/>
          <a:stretch>
            <a:fillRect/>
          </a:stretch>
        </xdr:blipFill>
        <xdr:spPr bwMode="auto">
          <a:xfrm>
            <a:off x="828732" y="28893544"/>
            <a:ext cx="546750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4" name="Picture 86"/>
          <xdr:cNvPicPr>
            <a:picLocks noChangeAspect="1" noChangeArrowheads="1"/>
          </xdr:cNvPicPr>
        </xdr:nvPicPr>
        <xdr:blipFill>
          <a:blip xmlns:r="http://schemas.openxmlformats.org/officeDocument/2006/relationships" r:embed="rId119" cstate="print"/>
          <a:srcRect/>
          <a:stretch>
            <a:fillRect/>
          </a:stretch>
        </xdr:blipFill>
        <xdr:spPr bwMode="auto">
          <a:xfrm>
            <a:off x="1455540" y="28913986"/>
            <a:ext cx="587250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5" name="Picture 8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print"/>
          <a:srcRect/>
          <a:stretch>
            <a:fillRect/>
          </a:stretch>
        </xdr:blipFill>
        <xdr:spPr bwMode="auto">
          <a:xfrm>
            <a:off x="2490598" y="28893544"/>
            <a:ext cx="57712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6" name="Picture 88"/>
          <xdr:cNvPicPr>
            <a:picLocks noChangeAspect="1" noChangeArrowheads="1"/>
          </xdr:cNvPicPr>
        </xdr:nvPicPr>
        <xdr:blipFill>
          <a:blip xmlns:r="http://schemas.openxmlformats.org/officeDocument/2006/relationships" r:embed="rId121" cstate="print"/>
          <a:srcRect/>
          <a:stretch>
            <a:fillRect/>
          </a:stretch>
        </xdr:blipFill>
        <xdr:spPr bwMode="auto">
          <a:xfrm>
            <a:off x="3201802" y="28913986"/>
            <a:ext cx="617625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7" name="Picture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/>
          <a:stretch>
            <a:fillRect/>
          </a:stretch>
        </xdr:blipFill>
        <xdr:spPr bwMode="auto">
          <a:xfrm>
            <a:off x="4170812" y="28883324"/>
            <a:ext cx="607500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8" name="Picture 90"/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4938368" y="28903765"/>
            <a:ext cx="648000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9" name="Picture 91"/>
          <xdr:cNvPicPr>
            <a:picLocks noChangeAspect="1" noChangeArrowheads="1"/>
          </xdr:cNvPicPr>
        </xdr:nvPicPr>
        <xdr:blipFill>
          <a:blip xmlns:r="http://schemas.openxmlformats.org/officeDocument/2006/relationships" r:embed="rId124" cstate="print"/>
          <a:srcRect/>
          <a:stretch>
            <a:fillRect/>
          </a:stretch>
        </xdr:blipFill>
        <xdr:spPr bwMode="auto">
          <a:xfrm>
            <a:off x="5870732" y="28873104"/>
            <a:ext cx="648000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52" name="Picture 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25" cstate="print"/>
          <a:srcRect/>
          <a:stretch>
            <a:fillRect/>
          </a:stretch>
        </xdr:blipFill>
        <xdr:spPr bwMode="auto">
          <a:xfrm>
            <a:off x="6663700" y="28893544"/>
            <a:ext cx="67837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53" name="Picture 9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/>
          <a:srcRect/>
          <a:stretch>
            <a:fillRect/>
          </a:stretch>
        </xdr:blipFill>
        <xdr:spPr bwMode="auto">
          <a:xfrm>
            <a:off x="7551625" y="28873104"/>
            <a:ext cx="678375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54" name="Picture 94"/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print"/>
          <a:srcRect/>
          <a:stretch>
            <a:fillRect/>
          </a:stretch>
        </xdr:blipFill>
        <xdr:spPr bwMode="auto">
          <a:xfrm>
            <a:off x="8395925" y="28893544"/>
            <a:ext cx="708750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79</xdr:col>
      <xdr:colOff>22824</xdr:colOff>
      <xdr:row>222</xdr:row>
      <xdr:rowOff>132583</xdr:rowOff>
    </xdr:from>
    <xdr:to>
      <xdr:col>82</xdr:col>
      <xdr:colOff>3865</xdr:colOff>
      <xdr:row>222</xdr:row>
      <xdr:rowOff>278833</xdr:rowOff>
    </xdr:to>
    <xdr:pic>
      <xdr:nvPicPr>
        <xdr:cNvPr id="627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4095" y="43931439"/>
          <a:ext cx="174770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79</xdr:col>
      <xdr:colOff>22824</xdr:colOff>
      <xdr:row>231</xdr:row>
      <xdr:rowOff>132583</xdr:rowOff>
    </xdr:from>
    <xdr:to>
      <xdr:col>82</xdr:col>
      <xdr:colOff>3865</xdr:colOff>
      <xdr:row>231</xdr:row>
      <xdr:rowOff>278833</xdr:rowOff>
    </xdr:to>
    <xdr:pic>
      <xdr:nvPicPr>
        <xdr:cNvPr id="629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4095" y="46288473"/>
          <a:ext cx="174770" cy="14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211</xdr:row>
      <xdr:rowOff>2713</xdr:rowOff>
    </xdr:from>
    <xdr:to>
      <xdr:col>2</xdr:col>
      <xdr:colOff>45198</xdr:colOff>
      <xdr:row>216</xdr:row>
      <xdr:rowOff>3350</xdr:rowOff>
    </xdr:to>
    <xdr:pic>
      <xdr:nvPicPr>
        <xdr:cNvPr id="6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45798913"/>
          <a:ext cx="456287" cy="762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150886</xdr:colOff>
      <xdr:row>231</xdr:row>
      <xdr:rowOff>614411</xdr:rowOff>
    </xdr:from>
    <xdr:to>
      <xdr:col>2</xdr:col>
      <xdr:colOff>45198</xdr:colOff>
      <xdr:row>236</xdr:row>
      <xdr:rowOff>148323</xdr:rowOff>
    </xdr:to>
    <xdr:pic>
      <xdr:nvPicPr>
        <xdr:cNvPr id="6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86" y="49925336"/>
          <a:ext cx="456287" cy="762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38100</xdr:colOff>
      <xdr:row>144</xdr:row>
      <xdr:rowOff>38100</xdr:rowOff>
    </xdr:from>
    <xdr:to>
      <xdr:col>159</xdr:col>
      <xdr:colOff>37021</xdr:colOff>
      <xdr:row>176</xdr:row>
      <xdr:rowOff>48649</xdr:rowOff>
    </xdr:to>
    <xdr:grpSp>
      <xdr:nvGrpSpPr>
        <xdr:cNvPr id="555" name="Группа 554"/>
        <xdr:cNvGrpSpPr/>
      </xdr:nvGrpSpPr>
      <xdr:grpSpPr>
        <a:xfrm>
          <a:off x="800100" y="31889700"/>
          <a:ext cx="9777921" cy="6741549"/>
          <a:chOff x="768350" y="31692850"/>
          <a:chExt cx="8555546" cy="6709799"/>
        </a:xfrm>
      </xdr:grpSpPr>
      <xdr:grpSp>
        <xdr:nvGrpSpPr>
          <xdr:cNvPr id="672" name="Группа 671"/>
          <xdr:cNvGrpSpPr/>
        </xdr:nvGrpSpPr>
        <xdr:grpSpPr>
          <a:xfrm>
            <a:off x="2658286" y="31789745"/>
            <a:ext cx="6665610" cy="5830533"/>
            <a:chOff x="2574439" y="31419925"/>
            <a:chExt cx="6437547" cy="5746686"/>
          </a:xfrm>
        </xdr:grpSpPr>
        <xdr:pic>
          <xdr:nvPicPr>
            <xdr:cNvPr id="1099" name="Picture 7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8" cstate="print"/>
            <a:srcRect/>
            <a:stretch>
              <a:fillRect/>
            </a:stretch>
          </xdr:blipFill>
          <xdr:spPr bwMode="auto">
            <a:xfrm>
              <a:off x="2644971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07" name="Picture 8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9" cstate="print"/>
            <a:srcRect/>
            <a:stretch>
              <a:fillRect/>
            </a:stretch>
          </xdr:blipFill>
          <xdr:spPr bwMode="auto">
            <a:xfrm>
              <a:off x="2624819" y="33219175"/>
              <a:ext cx="273375" cy="354375"/>
            </a:xfrm>
            <a:prstGeom prst="rect">
              <a:avLst/>
            </a:prstGeom>
            <a:noFill/>
          </xdr:spPr>
        </xdr:pic>
        <xdr:pic>
          <xdr:nvPicPr>
            <xdr:cNvPr id="1119" name="Picture 9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0" cstate="print"/>
            <a:srcRect/>
            <a:stretch>
              <a:fillRect/>
            </a:stretch>
          </xdr:blipFill>
          <xdr:spPr bwMode="auto">
            <a:xfrm>
              <a:off x="2614743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1" name="Picture 10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1" cstate="print"/>
            <a:srcRect/>
            <a:stretch>
              <a:fillRect/>
            </a:stretch>
          </xdr:blipFill>
          <xdr:spPr bwMode="auto">
            <a:xfrm>
              <a:off x="2574439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0" name="Picture 7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2" cstate="print"/>
            <a:srcRect/>
            <a:stretch>
              <a:fillRect/>
            </a:stretch>
          </xdr:blipFill>
          <xdr:spPr bwMode="auto">
            <a:xfrm>
              <a:off x="3503377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08" name="Picture 8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3" cstate="print"/>
            <a:srcRect/>
            <a:stretch>
              <a:fillRect/>
            </a:stretch>
          </xdr:blipFill>
          <xdr:spPr bwMode="auto">
            <a:xfrm>
              <a:off x="3483225" y="33229069"/>
              <a:ext cx="273375" cy="344250"/>
            </a:xfrm>
            <a:prstGeom prst="rect">
              <a:avLst/>
            </a:prstGeom>
            <a:noFill/>
          </xdr:spPr>
        </xdr:pic>
        <xdr:pic>
          <xdr:nvPicPr>
            <xdr:cNvPr id="1120" name="Picture 9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4" cstate="print"/>
            <a:srcRect/>
            <a:stretch>
              <a:fillRect/>
            </a:stretch>
          </xdr:blipFill>
          <xdr:spPr bwMode="auto">
            <a:xfrm>
              <a:off x="3473149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2" name="Picture 10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5" cstate="print"/>
            <a:srcRect/>
            <a:stretch>
              <a:fillRect/>
            </a:stretch>
          </xdr:blipFill>
          <xdr:spPr bwMode="auto">
            <a:xfrm>
              <a:off x="3432845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1" name="Picture 7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6" cstate="print"/>
            <a:srcRect/>
            <a:stretch>
              <a:fillRect/>
            </a:stretch>
          </xdr:blipFill>
          <xdr:spPr bwMode="auto">
            <a:xfrm>
              <a:off x="4361905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09" name="Picture 8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7" cstate="print"/>
            <a:srcRect/>
            <a:stretch>
              <a:fillRect/>
            </a:stretch>
          </xdr:blipFill>
          <xdr:spPr bwMode="auto">
            <a:xfrm>
              <a:off x="4341753" y="33229069"/>
              <a:ext cx="273375" cy="344250"/>
            </a:xfrm>
            <a:prstGeom prst="rect">
              <a:avLst/>
            </a:prstGeom>
            <a:noFill/>
          </xdr:spPr>
        </xdr:pic>
        <xdr:pic>
          <xdr:nvPicPr>
            <xdr:cNvPr id="1121" name="Picture 9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8" cstate="print"/>
            <a:srcRect/>
            <a:stretch>
              <a:fillRect/>
            </a:stretch>
          </xdr:blipFill>
          <xdr:spPr bwMode="auto">
            <a:xfrm>
              <a:off x="4331677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3" name="Picture 10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9" cstate="print"/>
            <a:srcRect/>
            <a:stretch>
              <a:fillRect/>
            </a:stretch>
          </xdr:blipFill>
          <xdr:spPr bwMode="auto">
            <a:xfrm>
              <a:off x="4291373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2" name="Picture 7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0" cstate="print"/>
            <a:srcRect/>
            <a:stretch>
              <a:fillRect/>
            </a:stretch>
          </xdr:blipFill>
          <xdr:spPr bwMode="auto">
            <a:xfrm>
              <a:off x="5273964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10" name="Picture 8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1" cstate="print"/>
            <a:srcRect/>
            <a:stretch>
              <a:fillRect/>
            </a:stretch>
          </xdr:blipFill>
          <xdr:spPr bwMode="auto">
            <a:xfrm>
              <a:off x="5253812" y="33229069"/>
              <a:ext cx="273375" cy="344250"/>
            </a:xfrm>
            <a:prstGeom prst="rect">
              <a:avLst/>
            </a:prstGeom>
            <a:noFill/>
          </xdr:spPr>
        </xdr:pic>
        <xdr:pic>
          <xdr:nvPicPr>
            <xdr:cNvPr id="1122" name="Picture 9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2" cstate="print"/>
            <a:srcRect/>
            <a:stretch>
              <a:fillRect/>
            </a:stretch>
          </xdr:blipFill>
          <xdr:spPr bwMode="auto">
            <a:xfrm>
              <a:off x="5243736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4" name="Picture 1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3" cstate="print"/>
            <a:srcRect/>
            <a:stretch>
              <a:fillRect/>
            </a:stretch>
          </xdr:blipFill>
          <xdr:spPr bwMode="auto">
            <a:xfrm>
              <a:off x="5203432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3" name="Picture 7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4" cstate="print"/>
            <a:srcRect/>
            <a:stretch>
              <a:fillRect/>
            </a:stretch>
          </xdr:blipFill>
          <xdr:spPr bwMode="auto">
            <a:xfrm>
              <a:off x="6132494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11" name="Picture 8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5" cstate="print"/>
            <a:srcRect/>
            <a:stretch>
              <a:fillRect/>
            </a:stretch>
          </xdr:blipFill>
          <xdr:spPr bwMode="auto">
            <a:xfrm>
              <a:off x="6112342" y="33229069"/>
              <a:ext cx="273375" cy="344250"/>
            </a:xfrm>
            <a:prstGeom prst="rect">
              <a:avLst/>
            </a:prstGeom>
            <a:noFill/>
          </xdr:spPr>
        </xdr:pic>
        <xdr:pic>
          <xdr:nvPicPr>
            <xdr:cNvPr id="1123" name="Picture 9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6" cstate="print"/>
            <a:srcRect/>
            <a:stretch>
              <a:fillRect/>
            </a:stretch>
          </xdr:blipFill>
          <xdr:spPr bwMode="auto">
            <a:xfrm>
              <a:off x="6102265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5" name="Picture 11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7" cstate="print"/>
            <a:srcRect/>
            <a:stretch>
              <a:fillRect/>
            </a:stretch>
          </xdr:blipFill>
          <xdr:spPr bwMode="auto">
            <a:xfrm>
              <a:off x="6061961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4" name="Picture 8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8" cstate="print"/>
            <a:srcRect/>
            <a:stretch>
              <a:fillRect/>
            </a:stretch>
          </xdr:blipFill>
          <xdr:spPr bwMode="auto">
            <a:xfrm>
              <a:off x="6986426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12" name="Picture 8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9" cstate="print"/>
            <a:srcRect/>
            <a:stretch>
              <a:fillRect/>
            </a:stretch>
          </xdr:blipFill>
          <xdr:spPr bwMode="auto">
            <a:xfrm>
              <a:off x="6966274" y="33219175"/>
              <a:ext cx="273375" cy="354375"/>
            </a:xfrm>
            <a:prstGeom prst="rect">
              <a:avLst/>
            </a:prstGeom>
            <a:noFill/>
          </xdr:spPr>
        </xdr:pic>
        <xdr:pic>
          <xdr:nvPicPr>
            <xdr:cNvPr id="1124" name="Picture 10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0" cstate="print"/>
            <a:srcRect/>
            <a:stretch>
              <a:fillRect/>
            </a:stretch>
          </xdr:blipFill>
          <xdr:spPr bwMode="auto">
            <a:xfrm>
              <a:off x="6956197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6" name="Picture 11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1" cstate="print"/>
            <a:srcRect/>
            <a:stretch>
              <a:fillRect/>
            </a:stretch>
          </xdr:blipFill>
          <xdr:spPr bwMode="auto">
            <a:xfrm>
              <a:off x="6915893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5" name="Picture 8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2" cstate="print"/>
            <a:srcRect/>
            <a:stretch>
              <a:fillRect/>
            </a:stretch>
          </xdr:blipFill>
          <xdr:spPr bwMode="auto">
            <a:xfrm>
              <a:off x="7849427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13" name="Picture 8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3" cstate="print"/>
            <a:srcRect/>
            <a:stretch>
              <a:fillRect/>
            </a:stretch>
          </xdr:blipFill>
          <xdr:spPr bwMode="auto">
            <a:xfrm>
              <a:off x="7829275" y="33229069"/>
              <a:ext cx="273375" cy="344250"/>
            </a:xfrm>
            <a:prstGeom prst="rect">
              <a:avLst/>
            </a:prstGeom>
            <a:noFill/>
          </xdr:spPr>
        </xdr:pic>
        <xdr:pic>
          <xdr:nvPicPr>
            <xdr:cNvPr id="1125" name="Picture 10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4" cstate="print"/>
            <a:srcRect/>
            <a:stretch>
              <a:fillRect/>
            </a:stretch>
          </xdr:blipFill>
          <xdr:spPr bwMode="auto">
            <a:xfrm>
              <a:off x="7819198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7" name="Picture 1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5" cstate="print"/>
            <a:srcRect/>
            <a:stretch>
              <a:fillRect/>
            </a:stretch>
          </xdr:blipFill>
          <xdr:spPr bwMode="auto">
            <a:xfrm>
              <a:off x="7778894" y="36812236"/>
              <a:ext cx="374625" cy="354375"/>
            </a:xfrm>
            <a:prstGeom prst="rect">
              <a:avLst/>
            </a:prstGeom>
            <a:noFill/>
          </xdr:spPr>
        </xdr:pic>
        <xdr:pic>
          <xdr:nvPicPr>
            <xdr:cNvPr id="1106" name="Picture 8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6" cstate="print"/>
            <a:srcRect/>
            <a:stretch>
              <a:fillRect/>
            </a:stretch>
          </xdr:blipFill>
          <xdr:spPr bwMode="auto">
            <a:xfrm>
              <a:off x="8707894" y="31419925"/>
              <a:ext cx="232875" cy="354375"/>
            </a:xfrm>
            <a:prstGeom prst="rect">
              <a:avLst/>
            </a:prstGeom>
            <a:noFill/>
          </xdr:spPr>
        </xdr:pic>
        <xdr:pic>
          <xdr:nvPicPr>
            <xdr:cNvPr id="1114" name="Picture 9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7" cstate="print"/>
            <a:srcRect/>
            <a:stretch>
              <a:fillRect/>
            </a:stretch>
          </xdr:blipFill>
          <xdr:spPr bwMode="auto">
            <a:xfrm>
              <a:off x="8687742" y="33229069"/>
              <a:ext cx="273375" cy="344250"/>
            </a:xfrm>
            <a:prstGeom prst="rect">
              <a:avLst/>
            </a:prstGeom>
            <a:noFill/>
          </xdr:spPr>
        </xdr:pic>
        <xdr:pic>
          <xdr:nvPicPr>
            <xdr:cNvPr id="1126" name="Picture 10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8" cstate="print"/>
            <a:srcRect/>
            <a:stretch>
              <a:fillRect/>
            </a:stretch>
          </xdr:blipFill>
          <xdr:spPr bwMode="auto">
            <a:xfrm>
              <a:off x="8677665" y="35020652"/>
              <a:ext cx="293625" cy="354375"/>
            </a:xfrm>
            <a:prstGeom prst="rect">
              <a:avLst/>
            </a:prstGeom>
            <a:noFill/>
          </xdr:spPr>
        </xdr:pic>
        <xdr:pic>
          <xdr:nvPicPr>
            <xdr:cNvPr id="1138" name="Picture 1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9" cstate="print"/>
            <a:srcRect/>
            <a:stretch>
              <a:fillRect/>
            </a:stretch>
          </xdr:blipFill>
          <xdr:spPr bwMode="auto">
            <a:xfrm>
              <a:off x="8637361" y="36812236"/>
              <a:ext cx="374625" cy="354375"/>
            </a:xfrm>
            <a:prstGeom prst="rect">
              <a:avLst/>
            </a:prstGeom>
            <a:noFill/>
          </xdr:spPr>
        </xdr:pic>
      </xdr:grpSp>
      <xdr:pic>
        <xdr:nvPicPr>
          <xdr:cNvPr id="14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60" cstate="print"/>
          <a:srcRect/>
          <a:stretch>
            <a:fillRect/>
          </a:stretch>
        </xdr:blipFill>
        <xdr:spPr bwMode="auto">
          <a:xfrm>
            <a:off x="1653750" y="31740475"/>
            <a:ext cx="630538" cy="637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61" cstate="print"/>
          <a:srcRect/>
          <a:stretch>
            <a:fillRect/>
          </a:stretch>
        </xdr:blipFill>
        <xdr:spPr bwMode="auto">
          <a:xfrm>
            <a:off x="768350" y="31692850"/>
            <a:ext cx="620413" cy="637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6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62" cstate="print"/>
          <a:srcRect/>
          <a:stretch>
            <a:fillRect/>
          </a:stretch>
        </xdr:blipFill>
        <xdr:spPr bwMode="auto">
          <a:xfrm>
            <a:off x="1772075" y="32469914"/>
            <a:ext cx="512213" cy="49136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6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63" cstate="print"/>
          <a:srcRect/>
          <a:stretch>
            <a:fillRect/>
          </a:stretch>
        </xdr:blipFill>
        <xdr:spPr bwMode="auto">
          <a:xfrm>
            <a:off x="768350" y="32472314"/>
            <a:ext cx="688113" cy="45086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1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4" cstate="print"/>
          <a:srcRect/>
          <a:stretch>
            <a:fillRect/>
          </a:stretch>
        </xdr:blipFill>
        <xdr:spPr bwMode="auto">
          <a:xfrm>
            <a:off x="1614838" y="33518475"/>
            <a:ext cx="669450" cy="637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9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5" cstate="print"/>
          <a:srcRect/>
          <a:stretch>
            <a:fillRect/>
          </a:stretch>
        </xdr:blipFill>
        <xdr:spPr bwMode="auto">
          <a:xfrm>
            <a:off x="790862" y="33518475"/>
            <a:ext cx="664399" cy="637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0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66" cstate="print"/>
          <a:srcRect/>
          <a:stretch>
            <a:fillRect/>
          </a:stretch>
        </xdr:blipFill>
        <xdr:spPr bwMode="auto">
          <a:xfrm>
            <a:off x="1741700" y="34297939"/>
            <a:ext cx="542588" cy="49136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1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7" cstate="print"/>
          <a:srcRect/>
          <a:stretch>
            <a:fillRect/>
          </a:stretch>
        </xdr:blipFill>
        <xdr:spPr bwMode="auto">
          <a:xfrm>
            <a:off x="790862" y="34300339"/>
            <a:ext cx="718488" cy="45086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2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68" cstate="print"/>
          <a:srcRect/>
          <a:stretch>
            <a:fillRect/>
          </a:stretch>
        </xdr:blipFill>
        <xdr:spPr bwMode="auto">
          <a:xfrm>
            <a:off x="1712913" y="36104513"/>
            <a:ext cx="571375" cy="50148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3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69" cstate="print"/>
          <a:srcRect/>
          <a:stretch>
            <a:fillRect/>
          </a:stretch>
        </xdr:blipFill>
        <xdr:spPr bwMode="auto">
          <a:xfrm>
            <a:off x="790862" y="36155138"/>
            <a:ext cx="747275" cy="45086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4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0" cstate="print"/>
          <a:srcRect/>
          <a:stretch>
            <a:fillRect/>
          </a:stretch>
        </xdr:blipFill>
        <xdr:spPr bwMode="auto">
          <a:xfrm>
            <a:off x="1594588" y="35382200"/>
            <a:ext cx="689700" cy="627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5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71" cstate="print"/>
          <a:srcRect/>
          <a:stretch>
            <a:fillRect/>
          </a:stretch>
        </xdr:blipFill>
        <xdr:spPr bwMode="auto">
          <a:xfrm>
            <a:off x="790862" y="35382200"/>
            <a:ext cx="698238" cy="627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6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72" cstate="print"/>
          <a:srcRect/>
          <a:stretch>
            <a:fillRect/>
          </a:stretch>
        </xdr:blipFill>
        <xdr:spPr bwMode="auto">
          <a:xfrm>
            <a:off x="1641225" y="37166262"/>
            <a:ext cx="643063" cy="63354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7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73" cstate="print"/>
          <a:srcRect/>
          <a:stretch>
            <a:fillRect/>
          </a:stretch>
        </xdr:blipFill>
        <xdr:spPr bwMode="auto">
          <a:xfrm>
            <a:off x="790862" y="37166262"/>
            <a:ext cx="648137" cy="63354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8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74" cstate="print"/>
          <a:srcRect/>
          <a:stretch>
            <a:fillRect/>
          </a:stretch>
        </xdr:blipFill>
        <xdr:spPr bwMode="auto">
          <a:xfrm>
            <a:off x="1742498" y="37911553"/>
            <a:ext cx="541790" cy="49109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9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75" cstate="print"/>
          <a:srcRect/>
          <a:stretch>
            <a:fillRect/>
          </a:stretch>
        </xdr:blipFill>
        <xdr:spPr bwMode="auto">
          <a:xfrm>
            <a:off x="790862" y="37962178"/>
            <a:ext cx="703836" cy="44047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5</xdr:col>
      <xdr:colOff>17319</xdr:colOff>
      <xdr:row>183</xdr:row>
      <xdr:rowOff>51954</xdr:rowOff>
    </xdr:from>
    <xdr:to>
      <xdr:col>160</xdr:col>
      <xdr:colOff>13662</xdr:colOff>
      <xdr:row>214</xdr:row>
      <xdr:rowOff>116456</xdr:rowOff>
    </xdr:to>
    <xdr:grpSp>
      <xdr:nvGrpSpPr>
        <xdr:cNvPr id="556" name="Группа 555"/>
        <xdr:cNvGrpSpPr/>
      </xdr:nvGrpSpPr>
      <xdr:grpSpPr>
        <a:xfrm>
          <a:off x="779319" y="39701354"/>
          <a:ext cx="9838843" cy="6643102"/>
          <a:chOff x="747569" y="39461642"/>
          <a:chExt cx="8608531" cy="6612939"/>
        </a:xfrm>
      </xdr:grpSpPr>
      <xdr:grpSp>
        <xdr:nvGrpSpPr>
          <xdr:cNvPr id="671" name="Группа 670"/>
          <xdr:cNvGrpSpPr/>
        </xdr:nvGrpSpPr>
        <xdr:grpSpPr>
          <a:xfrm>
            <a:off x="2630272" y="39535649"/>
            <a:ext cx="6725828" cy="354375"/>
            <a:chOff x="2546425" y="39044306"/>
            <a:chExt cx="6495864" cy="354375"/>
          </a:xfrm>
        </xdr:grpSpPr>
        <xdr:pic>
          <xdr:nvPicPr>
            <xdr:cNvPr id="1143" name="Picture 11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6" cstate="print"/>
            <a:srcRect/>
            <a:stretch>
              <a:fillRect/>
            </a:stretch>
          </xdr:blipFill>
          <xdr:spPr bwMode="auto">
            <a:xfrm>
              <a:off x="2546425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44" name="Picture 12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7" cstate="print"/>
            <a:srcRect/>
            <a:stretch>
              <a:fillRect/>
            </a:stretch>
          </xdr:blipFill>
          <xdr:spPr bwMode="auto">
            <a:xfrm>
              <a:off x="3405176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45" name="Picture 12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8" cstate="print"/>
            <a:srcRect/>
            <a:stretch>
              <a:fillRect/>
            </a:stretch>
          </xdr:blipFill>
          <xdr:spPr bwMode="auto">
            <a:xfrm>
              <a:off x="4266658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46" name="Picture 12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9" cstate="print"/>
            <a:srcRect/>
            <a:stretch>
              <a:fillRect/>
            </a:stretch>
          </xdr:blipFill>
          <xdr:spPr bwMode="auto">
            <a:xfrm>
              <a:off x="5195447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47" name="Picture 12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0" cstate="print"/>
            <a:srcRect/>
            <a:stretch>
              <a:fillRect/>
            </a:stretch>
          </xdr:blipFill>
          <xdr:spPr bwMode="auto">
            <a:xfrm>
              <a:off x="6036803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48" name="Picture 12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1" cstate="print"/>
            <a:srcRect/>
            <a:stretch>
              <a:fillRect/>
            </a:stretch>
          </xdr:blipFill>
          <xdr:spPr bwMode="auto">
            <a:xfrm>
              <a:off x="6915919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49" name="Picture 12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2" cstate="print"/>
            <a:srcRect/>
            <a:stretch>
              <a:fillRect/>
            </a:stretch>
          </xdr:blipFill>
          <xdr:spPr bwMode="auto">
            <a:xfrm>
              <a:off x="7745352" y="39044306"/>
              <a:ext cx="435375" cy="354375"/>
            </a:xfrm>
            <a:prstGeom prst="rect">
              <a:avLst/>
            </a:prstGeom>
            <a:noFill/>
          </xdr:spPr>
        </xdr:pic>
        <xdr:pic>
          <xdr:nvPicPr>
            <xdr:cNvPr id="1150" name="Picture 12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3" cstate="print"/>
            <a:srcRect/>
            <a:stretch>
              <a:fillRect/>
            </a:stretch>
          </xdr:blipFill>
          <xdr:spPr bwMode="auto">
            <a:xfrm>
              <a:off x="8606914" y="39044306"/>
              <a:ext cx="435375" cy="354375"/>
            </a:xfrm>
            <a:prstGeom prst="rect">
              <a:avLst/>
            </a:prstGeom>
            <a:noFill/>
          </xdr:spPr>
        </xdr:pic>
      </xdr:grpSp>
      <xdr:grpSp>
        <xdr:nvGrpSpPr>
          <xdr:cNvPr id="670" name="Группа 669"/>
          <xdr:cNvGrpSpPr/>
        </xdr:nvGrpSpPr>
        <xdr:grpSpPr>
          <a:xfrm>
            <a:off x="2670772" y="41361141"/>
            <a:ext cx="6642927" cy="374625"/>
            <a:chOff x="2586925" y="40841849"/>
            <a:chExt cx="6414864" cy="374625"/>
          </a:xfrm>
        </xdr:grpSpPr>
        <xdr:pic>
          <xdr:nvPicPr>
            <xdr:cNvPr id="1153" name="Picture 12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4" cstate="print"/>
            <a:srcRect/>
            <a:stretch>
              <a:fillRect/>
            </a:stretch>
          </xdr:blipFill>
          <xdr:spPr bwMode="auto">
            <a:xfrm>
              <a:off x="2586925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54" name="Picture 13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5" cstate="print"/>
            <a:srcRect/>
            <a:stretch>
              <a:fillRect/>
            </a:stretch>
          </xdr:blipFill>
          <xdr:spPr bwMode="auto">
            <a:xfrm>
              <a:off x="3438214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55" name="Picture 13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6" cstate="print"/>
            <a:srcRect/>
            <a:stretch>
              <a:fillRect/>
            </a:stretch>
          </xdr:blipFill>
          <xdr:spPr bwMode="auto">
            <a:xfrm>
              <a:off x="4307158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56" name="Picture 13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7" cstate="print"/>
            <a:srcRect/>
            <a:stretch>
              <a:fillRect/>
            </a:stretch>
          </xdr:blipFill>
          <xdr:spPr bwMode="auto">
            <a:xfrm>
              <a:off x="5235947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57" name="Picture 13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8" cstate="print"/>
            <a:srcRect/>
            <a:stretch>
              <a:fillRect/>
            </a:stretch>
          </xdr:blipFill>
          <xdr:spPr bwMode="auto">
            <a:xfrm>
              <a:off x="6077303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58" name="Picture 13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9" cstate="print"/>
            <a:srcRect/>
            <a:stretch>
              <a:fillRect/>
            </a:stretch>
          </xdr:blipFill>
          <xdr:spPr bwMode="auto">
            <a:xfrm>
              <a:off x="6948957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59" name="Picture 13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0" cstate="print"/>
            <a:srcRect/>
            <a:stretch>
              <a:fillRect/>
            </a:stretch>
          </xdr:blipFill>
          <xdr:spPr bwMode="auto">
            <a:xfrm>
              <a:off x="7785852" y="40841849"/>
              <a:ext cx="354375" cy="374625"/>
            </a:xfrm>
            <a:prstGeom prst="rect">
              <a:avLst/>
            </a:prstGeom>
            <a:noFill/>
          </xdr:spPr>
        </xdr:pic>
        <xdr:pic>
          <xdr:nvPicPr>
            <xdr:cNvPr id="1160" name="Picture 13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1" cstate="print"/>
            <a:srcRect/>
            <a:stretch>
              <a:fillRect/>
            </a:stretch>
          </xdr:blipFill>
          <xdr:spPr bwMode="auto">
            <a:xfrm>
              <a:off x="8647414" y="40841849"/>
              <a:ext cx="354375" cy="374625"/>
            </a:xfrm>
            <a:prstGeom prst="rect">
              <a:avLst/>
            </a:prstGeom>
            <a:noFill/>
          </xdr:spPr>
        </xdr:pic>
      </xdr:grpSp>
      <xdr:grpSp>
        <xdr:nvGrpSpPr>
          <xdr:cNvPr id="669" name="Группа 668"/>
          <xdr:cNvGrpSpPr/>
        </xdr:nvGrpSpPr>
        <xdr:grpSpPr>
          <a:xfrm>
            <a:off x="2682798" y="43186635"/>
            <a:ext cx="6620776" cy="354375"/>
            <a:chOff x="2597050" y="42639394"/>
            <a:chExt cx="6394614" cy="354375"/>
          </a:xfrm>
        </xdr:grpSpPr>
        <xdr:pic>
          <xdr:nvPicPr>
            <xdr:cNvPr id="1165" name="Picture 14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2" cstate="print"/>
            <a:srcRect/>
            <a:stretch>
              <a:fillRect/>
            </a:stretch>
          </xdr:blipFill>
          <xdr:spPr bwMode="auto">
            <a:xfrm>
              <a:off x="2597050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66" name="Picture 14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3" cstate="print"/>
            <a:srcRect/>
            <a:stretch>
              <a:fillRect/>
            </a:stretch>
          </xdr:blipFill>
          <xdr:spPr bwMode="auto">
            <a:xfrm>
              <a:off x="3449202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67" name="Picture 14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4" cstate="print"/>
            <a:srcRect/>
            <a:stretch>
              <a:fillRect/>
            </a:stretch>
          </xdr:blipFill>
          <xdr:spPr bwMode="auto">
            <a:xfrm>
              <a:off x="4317283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68" name="Picture 14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5" cstate="print"/>
            <a:srcRect/>
            <a:stretch>
              <a:fillRect/>
            </a:stretch>
          </xdr:blipFill>
          <xdr:spPr bwMode="auto">
            <a:xfrm>
              <a:off x="5246072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69" name="Picture 14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6" cstate="print"/>
            <a:srcRect/>
            <a:stretch>
              <a:fillRect/>
            </a:stretch>
          </xdr:blipFill>
          <xdr:spPr bwMode="auto">
            <a:xfrm>
              <a:off x="6087428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70" name="Picture 14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7" cstate="print"/>
            <a:srcRect/>
            <a:stretch>
              <a:fillRect/>
            </a:stretch>
          </xdr:blipFill>
          <xdr:spPr bwMode="auto">
            <a:xfrm>
              <a:off x="6959945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71" name="Picture 14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8" cstate="print"/>
            <a:srcRect/>
            <a:stretch>
              <a:fillRect/>
            </a:stretch>
          </xdr:blipFill>
          <xdr:spPr bwMode="auto">
            <a:xfrm>
              <a:off x="7795977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72" name="Picture 14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9" cstate="print"/>
            <a:srcRect/>
            <a:stretch>
              <a:fillRect/>
            </a:stretch>
          </xdr:blipFill>
          <xdr:spPr bwMode="auto">
            <a:xfrm>
              <a:off x="8657539" y="42639394"/>
              <a:ext cx="334125" cy="354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grpSp>
        <xdr:nvGrpSpPr>
          <xdr:cNvPr id="668" name="Группа 667"/>
          <xdr:cNvGrpSpPr/>
        </xdr:nvGrpSpPr>
        <xdr:grpSpPr>
          <a:xfrm>
            <a:off x="2713173" y="45015715"/>
            <a:ext cx="6558126" cy="364500"/>
            <a:chOff x="2627425" y="44440525"/>
            <a:chExt cx="6333864" cy="364500"/>
          </a:xfrm>
        </xdr:grpSpPr>
        <xdr:pic>
          <xdr:nvPicPr>
            <xdr:cNvPr id="355" name="Picture 9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0" cstate="print"/>
            <a:srcRect/>
            <a:stretch>
              <a:fillRect/>
            </a:stretch>
          </xdr:blipFill>
          <xdr:spPr bwMode="auto">
            <a:xfrm>
              <a:off x="2627425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56" name="Picture 9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1" cstate="print"/>
            <a:srcRect/>
            <a:stretch>
              <a:fillRect/>
            </a:stretch>
          </xdr:blipFill>
          <xdr:spPr bwMode="auto">
            <a:xfrm>
              <a:off x="3487666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57" name="Picture 9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2" cstate="print"/>
            <a:srcRect/>
            <a:stretch>
              <a:fillRect/>
            </a:stretch>
          </xdr:blipFill>
          <xdr:spPr bwMode="auto">
            <a:xfrm>
              <a:off x="4347658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58" name="Picture 9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3" cstate="print"/>
            <a:srcRect/>
            <a:stretch>
              <a:fillRect/>
            </a:stretch>
          </xdr:blipFill>
          <xdr:spPr bwMode="auto">
            <a:xfrm>
              <a:off x="5276447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59" name="Picture 9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4" cstate="print"/>
            <a:srcRect/>
            <a:stretch>
              <a:fillRect/>
            </a:stretch>
          </xdr:blipFill>
          <xdr:spPr bwMode="auto">
            <a:xfrm>
              <a:off x="6117803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60" name="Picture 10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5" cstate="print"/>
            <a:srcRect/>
            <a:stretch>
              <a:fillRect/>
            </a:stretch>
          </xdr:blipFill>
          <xdr:spPr bwMode="auto">
            <a:xfrm>
              <a:off x="6999103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61" name="Picture 10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6" cstate="print"/>
            <a:srcRect/>
            <a:stretch>
              <a:fillRect/>
            </a:stretch>
          </xdr:blipFill>
          <xdr:spPr bwMode="auto">
            <a:xfrm>
              <a:off x="7826352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63" name="Picture 10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7" cstate="print"/>
            <a:srcRect/>
            <a:stretch>
              <a:fillRect/>
            </a:stretch>
          </xdr:blipFill>
          <xdr:spPr bwMode="auto">
            <a:xfrm>
              <a:off x="8687914" y="44440525"/>
              <a:ext cx="27337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pic>
        <xdr:nvPicPr>
          <xdr:cNvPr id="1050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08" cstate="print"/>
          <a:srcRect/>
          <a:stretch>
            <a:fillRect/>
          </a:stretch>
        </xdr:blipFill>
        <xdr:spPr bwMode="auto">
          <a:xfrm>
            <a:off x="747569" y="39461642"/>
            <a:ext cx="713961" cy="62342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2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209" cstate="print"/>
          <a:srcRect/>
          <a:stretch>
            <a:fillRect/>
          </a:stretch>
        </xdr:blipFill>
        <xdr:spPr bwMode="auto">
          <a:xfrm>
            <a:off x="747569" y="40240376"/>
            <a:ext cx="764586" cy="4404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3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10" cstate="print"/>
          <a:srcRect/>
          <a:stretch>
            <a:fillRect/>
          </a:stretch>
        </xdr:blipFill>
        <xdr:spPr bwMode="auto">
          <a:xfrm>
            <a:off x="1675085" y="40179626"/>
            <a:ext cx="607614" cy="50122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4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11" cstate="print"/>
          <a:srcRect/>
          <a:stretch>
            <a:fillRect/>
          </a:stretch>
        </xdr:blipFill>
        <xdr:spPr bwMode="auto">
          <a:xfrm>
            <a:off x="1563688" y="39461642"/>
            <a:ext cx="719011" cy="62342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5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12" cstate="print"/>
          <a:srcRect/>
          <a:stretch>
            <a:fillRect/>
          </a:stretch>
        </xdr:blipFill>
        <xdr:spPr bwMode="auto">
          <a:xfrm>
            <a:off x="811791" y="41590335"/>
            <a:ext cx="648136" cy="65381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1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3" cstate="print"/>
          <a:srcRect/>
          <a:stretch>
            <a:fillRect/>
          </a:stretch>
        </xdr:blipFill>
        <xdr:spPr bwMode="auto">
          <a:xfrm>
            <a:off x="1579677" y="41696648"/>
            <a:ext cx="668386" cy="44624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2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4" cstate="print"/>
          <a:srcRect/>
          <a:stretch>
            <a:fillRect/>
          </a:stretch>
        </xdr:blipFill>
        <xdr:spPr bwMode="auto">
          <a:xfrm>
            <a:off x="876011" y="43545319"/>
            <a:ext cx="511415" cy="48169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3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15" cstate="print"/>
          <a:srcRect/>
          <a:stretch>
            <a:fillRect/>
          </a:stretch>
        </xdr:blipFill>
        <xdr:spPr bwMode="auto">
          <a:xfrm>
            <a:off x="1599927" y="43459256"/>
            <a:ext cx="648136" cy="65381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4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16" cstate="print"/>
          <a:srcRect/>
          <a:stretch>
            <a:fillRect/>
          </a:stretch>
        </xdr:blipFill>
        <xdr:spPr bwMode="auto">
          <a:xfrm>
            <a:off x="1534102" y="44964494"/>
            <a:ext cx="724086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5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17" cstate="print"/>
          <a:srcRect/>
          <a:stretch>
            <a:fillRect/>
          </a:stretch>
        </xdr:blipFill>
        <xdr:spPr bwMode="auto">
          <a:xfrm>
            <a:off x="764885" y="44964494"/>
            <a:ext cx="724086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6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18" cstate="print"/>
          <a:srcRect/>
          <a:stretch>
            <a:fillRect/>
          </a:stretch>
        </xdr:blipFill>
        <xdr:spPr bwMode="auto">
          <a:xfrm>
            <a:off x="1665750" y="45644235"/>
            <a:ext cx="592438" cy="43034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7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19" cstate="print"/>
          <a:srcRect/>
          <a:stretch>
            <a:fillRect/>
          </a:stretch>
        </xdr:blipFill>
        <xdr:spPr bwMode="auto">
          <a:xfrm>
            <a:off x="764885" y="45644235"/>
            <a:ext cx="602563" cy="43034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5</xdr:col>
      <xdr:colOff>34635</xdr:colOff>
      <xdr:row>222</xdr:row>
      <xdr:rowOff>43295</xdr:rowOff>
    </xdr:from>
    <xdr:to>
      <xdr:col>160</xdr:col>
      <xdr:colOff>4108</xdr:colOff>
      <xdr:row>240</xdr:row>
      <xdr:rowOff>1122722</xdr:rowOff>
    </xdr:to>
    <xdr:grpSp>
      <xdr:nvGrpSpPr>
        <xdr:cNvPr id="557" name="Группа 556"/>
        <xdr:cNvGrpSpPr/>
      </xdr:nvGrpSpPr>
      <xdr:grpSpPr>
        <a:xfrm>
          <a:off x="796635" y="47490495"/>
          <a:ext cx="9811973" cy="4749727"/>
          <a:chOff x="764885" y="47207920"/>
          <a:chExt cx="8581661" cy="4730677"/>
        </a:xfrm>
      </xdr:grpSpPr>
      <xdr:grpSp>
        <xdr:nvGrpSpPr>
          <xdr:cNvPr id="667" name="Группа 666"/>
          <xdr:cNvGrpSpPr/>
        </xdr:nvGrpSpPr>
        <xdr:grpSpPr>
          <a:xfrm>
            <a:off x="2703048" y="47309921"/>
            <a:ext cx="6578376" cy="374625"/>
            <a:chOff x="2617300" y="46844627"/>
            <a:chExt cx="6354114" cy="374625"/>
          </a:xfrm>
        </xdr:grpSpPr>
        <xdr:pic>
          <xdr:nvPicPr>
            <xdr:cNvPr id="378" name="Picture 11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0" cstate="print"/>
            <a:srcRect/>
            <a:stretch>
              <a:fillRect/>
            </a:stretch>
          </xdr:blipFill>
          <xdr:spPr bwMode="auto">
            <a:xfrm>
              <a:off x="2617300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79" name="Picture 11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1" cstate="print"/>
            <a:srcRect/>
            <a:stretch>
              <a:fillRect/>
            </a:stretch>
          </xdr:blipFill>
          <xdr:spPr bwMode="auto">
            <a:xfrm>
              <a:off x="3473473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0" name="Picture 1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2" cstate="print"/>
            <a:srcRect/>
            <a:stretch>
              <a:fillRect/>
            </a:stretch>
          </xdr:blipFill>
          <xdr:spPr bwMode="auto">
            <a:xfrm>
              <a:off x="4337533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1" name="Picture 1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3" cstate="print"/>
            <a:srcRect/>
            <a:stretch>
              <a:fillRect/>
            </a:stretch>
          </xdr:blipFill>
          <xdr:spPr bwMode="auto">
            <a:xfrm>
              <a:off x="5266322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2" name="Picture 11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4" cstate="print"/>
            <a:srcRect/>
            <a:stretch>
              <a:fillRect/>
            </a:stretch>
          </xdr:blipFill>
          <xdr:spPr bwMode="auto">
            <a:xfrm>
              <a:off x="6107678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3" name="Picture 11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5" cstate="print"/>
            <a:srcRect/>
            <a:stretch>
              <a:fillRect/>
            </a:stretch>
          </xdr:blipFill>
          <xdr:spPr bwMode="auto">
            <a:xfrm>
              <a:off x="6984216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5" name="Picture 11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6" cstate="print"/>
            <a:srcRect/>
            <a:stretch>
              <a:fillRect/>
            </a:stretch>
          </xdr:blipFill>
          <xdr:spPr bwMode="auto">
            <a:xfrm>
              <a:off x="7816227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9" name="Picture 11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7" cstate="print"/>
            <a:srcRect/>
            <a:stretch>
              <a:fillRect/>
            </a:stretch>
          </xdr:blipFill>
          <xdr:spPr bwMode="auto">
            <a:xfrm>
              <a:off x="8677789" y="46844627"/>
              <a:ext cx="29362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grpSp>
        <xdr:nvGrpSpPr>
          <xdr:cNvPr id="666" name="Группа 665"/>
          <xdr:cNvGrpSpPr/>
        </xdr:nvGrpSpPr>
        <xdr:grpSpPr>
          <a:xfrm>
            <a:off x="2692923" y="49119402"/>
            <a:ext cx="6600526" cy="374625"/>
            <a:chOff x="2607175" y="48626159"/>
            <a:chExt cx="6374364" cy="374625"/>
          </a:xfrm>
        </xdr:grpSpPr>
        <xdr:pic>
          <xdr:nvPicPr>
            <xdr:cNvPr id="395" name="Picture 12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8" cstate="print"/>
            <a:srcRect/>
            <a:stretch>
              <a:fillRect/>
            </a:stretch>
          </xdr:blipFill>
          <xdr:spPr bwMode="auto">
            <a:xfrm>
              <a:off x="2607175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04" name="Picture 12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9" cstate="print"/>
            <a:srcRect/>
            <a:stretch>
              <a:fillRect/>
            </a:stretch>
          </xdr:blipFill>
          <xdr:spPr bwMode="auto">
            <a:xfrm>
              <a:off x="3468111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0" name="Picture 12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0" cstate="print"/>
            <a:srcRect/>
            <a:stretch>
              <a:fillRect/>
            </a:stretch>
          </xdr:blipFill>
          <xdr:spPr bwMode="auto">
            <a:xfrm>
              <a:off x="4327408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1" name="Picture 12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1" cstate="print"/>
            <a:srcRect/>
            <a:stretch>
              <a:fillRect/>
            </a:stretch>
          </xdr:blipFill>
          <xdr:spPr bwMode="auto">
            <a:xfrm>
              <a:off x="5256197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2" name="Picture 12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2" cstate="print"/>
            <a:srcRect/>
            <a:stretch>
              <a:fillRect/>
            </a:stretch>
          </xdr:blipFill>
          <xdr:spPr bwMode="auto">
            <a:xfrm>
              <a:off x="6097553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3" name="Picture 12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3" cstate="print"/>
            <a:srcRect/>
            <a:stretch>
              <a:fillRect/>
            </a:stretch>
          </xdr:blipFill>
          <xdr:spPr bwMode="auto">
            <a:xfrm>
              <a:off x="6974091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4" name="Picture 12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4" cstate="print"/>
            <a:srcRect/>
            <a:stretch>
              <a:fillRect/>
            </a:stretch>
          </xdr:blipFill>
          <xdr:spPr bwMode="auto">
            <a:xfrm>
              <a:off x="7806102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5" name="Picture 13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5" cstate="print"/>
            <a:srcRect/>
            <a:stretch>
              <a:fillRect/>
            </a:stretch>
          </xdr:blipFill>
          <xdr:spPr bwMode="auto">
            <a:xfrm>
              <a:off x="8667664" y="48626159"/>
              <a:ext cx="313875" cy="374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pic>
        <xdr:nvPicPr>
          <xdr:cNvPr id="1191" name="Picture 167"/>
          <xdr:cNvPicPr>
            <a:picLocks noChangeAspect="1" noChangeArrowheads="1"/>
          </xdr:cNvPicPr>
        </xdr:nvPicPr>
        <xdr:blipFill>
          <a:blip xmlns:r="http://schemas.openxmlformats.org/officeDocument/2006/relationships" r:embed="rId236" cstate="print"/>
          <a:srcRect/>
          <a:stretch>
            <a:fillRect/>
          </a:stretch>
        </xdr:blipFill>
        <xdr:spPr bwMode="auto">
          <a:xfrm>
            <a:off x="935145" y="51014969"/>
            <a:ext cx="313759" cy="32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2" name="Picture 168"/>
          <xdr:cNvPicPr>
            <a:picLocks noChangeAspect="1" noChangeArrowheads="1"/>
          </xdr:cNvPicPr>
        </xdr:nvPicPr>
        <xdr:blipFill>
          <a:blip xmlns:r="http://schemas.openxmlformats.org/officeDocument/2006/relationships" r:embed="rId237" cstate="print"/>
          <a:srcRect/>
          <a:stretch>
            <a:fillRect/>
          </a:stretch>
        </xdr:blipFill>
        <xdr:spPr bwMode="auto">
          <a:xfrm>
            <a:off x="970995" y="51634847"/>
            <a:ext cx="242058" cy="303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4" name="Picture 170"/>
          <xdr:cNvPicPr>
            <a:picLocks noChangeAspect="1" noChangeArrowheads="1"/>
          </xdr:cNvPicPr>
        </xdr:nvPicPr>
        <xdr:blipFill>
          <a:blip xmlns:r="http://schemas.openxmlformats.org/officeDocument/2006/relationships" r:embed="rId238" cstate="print"/>
          <a:srcRect/>
          <a:stretch>
            <a:fillRect/>
          </a:stretch>
        </xdr:blipFill>
        <xdr:spPr bwMode="auto">
          <a:xfrm>
            <a:off x="3589381" y="51604472"/>
            <a:ext cx="366051" cy="334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5" name="Picture 171"/>
          <xdr:cNvPicPr>
            <a:picLocks noChangeAspect="1" noChangeArrowheads="1"/>
          </xdr:cNvPicPr>
        </xdr:nvPicPr>
        <xdr:blipFill>
          <a:blip xmlns:r="http://schemas.openxmlformats.org/officeDocument/2006/relationships" r:embed="rId239" cstate="print"/>
          <a:srcRect/>
          <a:stretch>
            <a:fillRect/>
          </a:stretch>
        </xdr:blipFill>
        <xdr:spPr bwMode="auto">
          <a:xfrm>
            <a:off x="4442619" y="51553847"/>
            <a:ext cx="366052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6" name="Picture 17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0" cstate="print"/>
          <a:srcRect/>
          <a:stretch>
            <a:fillRect/>
          </a:stretch>
        </xdr:blipFill>
        <xdr:spPr bwMode="auto">
          <a:xfrm>
            <a:off x="4395806" y="50974469"/>
            <a:ext cx="459674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7" name="Picture 173"/>
          <xdr:cNvPicPr>
            <a:picLocks noChangeAspect="1" noChangeArrowheads="1"/>
          </xdr:cNvPicPr>
        </xdr:nvPicPr>
        <xdr:blipFill>
          <a:blip xmlns:r="http://schemas.openxmlformats.org/officeDocument/2006/relationships" r:embed="rId241" cstate="print"/>
          <a:srcRect/>
          <a:stretch>
            <a:fillRect/>
          </a:stretch>
        </xdr:blipFill>
        <xdr:spPr bwMode="auto">
          <a:xfrm>
            <a:off x="3542568" y="50974469"/>
            <a:ext cx="462192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3" name="Picture 179"/>
          <xdr:cNvPicPr>
            <a:picLocks noChangeAspect="1" noChangeArrowheads="1"/>
          </xdr:cNvPicPr>
        </xdr:nvPicPr>
        <xdr:blipFill>
          <a:blip xmlns:r="http://schemas.openxmlformats.org/officeDocument/2006/relationships" r:embed="rId242" cstate="print"/>
          <a:srcRect/>
          <a:stretch>
            <a:fillRect/>
          </a:stretch>
        </xdr:blipFill>
        <xdr:spPr bwMode="auto">
          <a:xfrm>
            <a:off x="6277459" y="51670653"/>
            <a:ext cx="327357" cy="236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4" name="Picture 18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3" cstate="print"/>
          <a:srcRect/>
          <a:stretch>
            <a:fillRect/>
          </a:stretch>
        </xdr:blipFill>
        <xdr:spPr bwMode="auto">
          <a:xfrm>
            <a:off x="5312029" y="51675347"/>
            <a:ext cx="409899" cy="263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6" name="Picture 18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4" cstate="print"/>
          <a:srcRect/>
          <a:stretch>
            <a:fillRect/>
          </a:stretch>
        </xdr:blipFill>
        <xdr:spPr bwMode="auto">
          <a:xfrm>
            <a:off x="7909375" y="50908657"/>
            <a:ext cx="555816" cy="536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8" name="Picture 184"/>
          <xdr:cNvPicPr>
            <a:picLocks noChangeAspect="1" noChangeArrowheads="1"/>
          </xdr:cNvPicPr>
        </xdr:nvPicPr>
        <xdr:blipFill>
          <a:blip xmlns:r="http://schemas.openxmlformats.org/officeDocument/2006/relationships" r:embed="rId245" cstate="print"/>
          <a:srcRect/>
          <a:stretch>
            <a:fillRect/>
          </a:stretch>
        </xdr:blipFill>
        <xdr:spPr bwMode="auto">
          <a:xfrm>
            <a:off x="8005515" y="51614597"/>
            <a:ext cx="366052" cy="32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9" name="Picture 1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46" cstate="print"/>
          <a:srcRect/>
          <a:stretch>
            <a:fillRect/>
          </a:stretch>
        </xdr:blipFill>
        <xdr:spPr bwMode="auto">
          <a:xfrm>
            <a:off x="8801691" y="50999782"/>
            <a:ext cx="544855" cy="354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10" name="Picture 186"/>
          <xdr:cNvPicPr>
            <a:picLocks noChangeAspect="1" noChangeArrowheads="1"/>
          </xdr:cNvPicPr>
        </xdr:nvPicPr>
        <xdr:blipFill>
          <a:blip xmlns:r="http://schemas.openxmlformats.org/officeDocument/2006/relationships" r:embed="rId247" cstate="print"/>
          <a:srcRect/>
          <a:stretch>
            <a:fillRect/>
          </a:stretch>
        </xdr:blipFill>
        <xdr:spPr bwMode="auto">
          <a:xfrm>
            <a:off x="8848504" y="51644972"/>
            <a:ext cx="451230" cy="293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8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48" cstate="print"/>
          <a:srcRect/>
          <a:stretch>
            <a:fillRect/>
          </a:stretch>
        </xdr:blipFill>
        <xdr:spPr bwMode="auto">
          <a:xfrm>
            <a:off x="1851393" y="51634847"/>
            <a:ext cx="242058" cy="303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96" name="Picture 167"/>
          <xdr:cNvPicPr>
            <a:picLocks noChangeAspect="1" noChangeArrowheads="1"/>
          </xdr:cNvPicPr>
        </xdr:nvPicPr>
        <xdr:blipFill>
          <a:blip xmlns:r="http://schemas.openxmlformats.org/officeDocument/2006/relationships" r:embed="rId236" cstate="print"/>
          <a:srcRect/>
          <a:stretch>
            <a:fillRect/>
          </a:stretch>
        </xdr:blipFill>
        <xdr:spPr bwMode="auto">
          <a:xfrm>
            <a:off x="1815543" y="51014969"/>
            <a:ext cx="313759" cy="32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62" name="Picture 1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9" cstate="print"/>
          <a:srcRect/>
          <a:stretch>
            <a:fillRect/>
          </a:stretch>
        </xdr:blipFill>
        <xdr:spPr bwMode="auto">
          <a:xfrm>
            <a:off x="2750696" y="51670654"/>
            <a:ext cx="242057" cy="212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50" cstate="print"/>
          <a:srcRect/>
          <a:stretch>
            <a:fillRect/>
          </a:stretch>
        </xdr:blipFill>
        <xdr:spPr bwMode="auto">
          <a:xfrm>
            <a:off x="6980938" y="51646543"/>
            <a:ext cx="680590" cy="243000"/>
          </a:xfrm>
          <a:prstGeom prst="rect">
            <a:avLst/>
          </a:prstGeom>
          <a:noFill/>
        </xdr:spPr>
      </xdr:pic>
      <xdr:pic>
        <xdr:nvPicPr>
          <xdr:cNvPr id="1078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1" cstate="print"/>
          <a:srcRect/>
          <a:stretch>
            <a:fillRect/>
          </a:stretch>
        </xdr:blipFill>
        <xdr:spPr bwMode="auto">
          <a:xfrm>
            <a:off x="764885" y="47207920"/>
            <a:ext cx="734211" cy="415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9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52" cstate="print"/>
          <a:srcRect/>
          <a:stretch>
            <a:fillRect/>
          </a:stretch>
        </xdr:blipFill>
        <xdr:spPr bwMode="auto">
          <a:xfrm>
            <a:off x="1534102" y="47207920"/>
            <a:ext cx="724086" cy="415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0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53" cstate="print"/>
          <a:srcRect/>
          <a:stretch>
            <a:fillRect/>
          </a:stretch>
        </xdr:blipFill>
        <xdr:spPr bwMode="auto">
          <a:xfrm>
            <a:off x="764885" y="47932424"/>
            <a:ext cx="622813" cy="43034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1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54" cstate="print"/>
          <a:srcRect/>
          <a:stretch>
            <a:fillRect/>
          </a:stretch>
        </xdr:blipFill>
        <xdr:spPr bwMode="auto">
          <a:xfrm>
            <a:off x="1635375" y="47922299"/>
            <a:ext cx="622813" cy="44047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2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55" cstate="print"/>
          <a:srcRect/>
          <a:stretch>
            <a:fillRect/>
          </a:stretch>
        </xdr:blipFill>
        <xdr:spPr bwMode="auto">
          <a:xfrm>
            <a:off x="764885" y="49042205"/>
            <a:ext cx="734211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3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56" cstate="print"/>
          <a:srcRect/>
          <a:stretch>
            <a:fillRect/>
          </a:stretch>
        </xdr:blipFill>
        <xdr:spPr bwMode="auto">
          <a:xfrm>
            <a:off x="1534102" y="49042205"/>
            <a:ext cx="724086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4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257" cstate="print"/>
          <a:srcRect/>
          <a:stretch>
            <a:fillRect/>
          </a:stretch>
        </xdr:blipFill>
        <xdr:spPr bwMode="auto">
          <a:xfrm>
            <a:off x="1620177" y="49777507"/>
            <a:ext cx="638011" cy="44047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5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258" cstate="print"/>
          <a:srcRect/>
          <a:stretch>
            <a:fillRect/>
          </a:stretch>
        </xdr:blipFill>
        <xdr:spPr bwMode="auto">
          <a:xfrm>
            <a:off x="764885" y="49777507"/>
            <a:ext cx="638012" cy="44047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6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259" cstate="print"/>
          <a:srcRect/>
          <a:stretch>
            <a:fillRect/>
          </a:stretch>
        </xdr:blipFill>
        <xdr:spPr bwMode="auto">
          <a:xfrm>
            <a:off x="2645353" y="50977530"/>
            <a:ext cx="47596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7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0" cstate="print"/>
          <a:srcRect/>
          <a:stretch>
            <a:fillRect/>
          </a:stretch>
        </xdr:blipFill>
        <xdr:spPr bwMode="auto">
          <a:xfrm>
            <a:off x="5239473" y="51074245"/>
            <a:ext cx="475966" cy="435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8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1" cstate="print"/>
          <a:srcRect/>
          <a:stretch>
            <a:fillRect/>
          </a:stretch>
        </xdr:blipFill>
        <xdr:spPr bwMode="auto">
          <a:xfrm>
            <a:off x="6098886" y="50950087"/>
            <a:ext cx="582313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9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2" cstate="print"/>
          <a:srcRect/>
          <a:stretch>
            <a:fillRect/>
          </a:stretch>
        </xdr:blipFill>
        <xdr:spPr bwMode="auto">
          <a:xfrm>
            <a:off x="7060769" y="51033882"/>
            <a:ext cx="470915" cy="394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6</xdr:col>
      <xdr:colOff>43296</xdr:colOff>
      <xdr:row>259</xdr:row>
      <xdr:rowOff>190498</xdr:rowOff>
    </xdr:from>
    <xdr:to>
      <xdr:col>160</xdr:col>
      <xdr:colOff>5702</xdr:colOff>
      <xdr:row>269</xdr:row>
      <xdr:rowOff>1712659</xdr:rowOff>
    </xdr:to>
    <xdr:grpSp>
      <xdr:nvGrpSpPr>
        <xdr:cNvPr id="558" name="Группа 557"/>
        <xdr:cNvGrpSpPr/>
      </xdr:nvGrpSpPr>
      <xdr:grpSpPr>
        <a:xfrm>
          <a:off x="868796" y="55314848"/>
          <a:ext cx="9741406" cy="4798761"/>
          <a:chOff x="829109" y="54990998"/>
          <a:chExt cx="8519031" cy="4784474"/>
        </a:xfrm>
      </xdr:grpSpPr>
      <xdr:pic>
        <xdr:nvPicPr>
          <xdr:cNvPr id="1090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263" cstate="print"/>
          <a:srcRect/>
          <a:stretch>
            <a:fillRect/>
          </a:stretch>
        </xdr:blipFill>
        <xdr:spPr bwMode="auto">
          <a:xfrm>
            <a:off x="1021529" y="54990998"/>
            <a:ext cx="344318" cy="698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62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264" cstate="print"/>
          <a:srcRect/>
          <a:stretch>
            <a:fillRect/>
          </a:stretch>
        </xdr:blipFill>
        <xdr:spPr bwMode="auto">
          <a:xfrm>
            <a:off x="2134770" y="54990998"/>
            <a:ext cx="374693" cy="72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66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265" cstate="print"/>
          <a:srcRect/>
          <a:stretch>
            <a:fillRect/>
          </a:stretch>
        </xdr:blipFill>
        <xdr:spPr bwMode="auto">
          <a:xfrm>
            <a:off x="3238968" y="54990998"/>
            <a:ext cx="410141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67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66" cstate="print"/>
          <a:srcRect/>
          <a:stretch>
            <a:fillRect/>
          </a:stretch>
        </xdr:blipFill>
        <xdr:spPr bwMode="auto">
          <a:xfrm>
            <a:off x="975955" y="56090841"/>
            <a:ext cx="435466" cy="445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76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267" cstate="print"/>
          <a:srcRect/>
          <a:stretch>
            <a:fillRect/>
          </a:stretch>
        </xdr:blipFill>
        <xdr:spPr bwMode="auto">
          <a:xfrm>
            <a:off x="2074009" y="56070591"/>
            <a:ext cx="491165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77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268" cstate="print"/>
          <a:srcRect/>
          <a:stretch>
            <a:fillRect/>
          </a:stretch>
        </xdr:blipFill>
        <xdr:spPr bwMode="auto">
          <a:xfrm>
            <a:off x="3198456" y="56080716"/>
            <a:ext cx="491165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88" name="Picture 48"/>
          <xdr:cNvPicPr>
            <a:picLocks noChangeAspect="1" noChangeArrowheads="1"/>
          </xdr:cNvPicPr>
        </xdr:nvPicPr>
        <xdr:blipFill>
          <a:blip xmlns:r="http://schemas.openxmlformats.org/officeDocument/2006/relationships" r:embed="rId269" cstate="print"/>
          <a:srcRect/>
          <a:stretch>
            <a:fillRect/>
          </a:stretch>
        </xdr:blipFill>
        <xdr:spPr bwMode="auto">
          <a:xfrm>
            <a:off x="4203564" y="56050341"/>
            <a:ext cx="658261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90" name="Picture 49"/>
          <xdr:cNvPicPr>
            <a:picLocks noChangeAspect="1" noChangeArrowheads="1"/>
          </xdr:cNvPicPr>
        </xdr:nvPicPr>
        <xdr:blipFill>
          <a:blip xmlns:r="http://schemas.openxmlformats.org/officeDocument/2006/relationships" r:embed="rId270" cstate="print"/>
          <a:srcRect/>
          <a:stretch>
            <a:fillRect/>
          </a:stretch>
        </xdr:blipFill>
        <xdr:spPr bwMode="auto">
          <a:xfrm>
            <a:off x="5286514" y="56040216"/>
            <a:ext cx="698761" cy="496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98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271" cstate="print"/>
          <a:srcRect/>
          <a:stretch>
            <a:fillRect/>
          </a:stretch>
        </xdr:blipFill>
        <xdr:spPr bwMode="auto">
          <a:xfrm>
            <a:off x="6349395" y="56030091"/>
            <a:ext cx="744335" cy="506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3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2" cstate="print"/>
          <a:srcRect/>
          <a:stretch>
            <a:fillRect/>
          </a:stretch>
        </xdr:blipFill>
        <xdr:spPr bwMode="auto">
          <a:xfrm>
            <a:off x="7475555" y="56030091"/>
            <a:ext cx="769659" cy="506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5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273" cstate="print"/>
          <a:srcRect/>
          <a:stretch>
            <a:fillRect/>
          </a:stretch>
        </xdr:blipFill>
        <xdr:spPr bwMode="auto">
          <a:xfrm>
            <a:off x="8578480" y="56030091"/>
            <a:ext cx="769660" cy="506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6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4" cstate="print"/>
          <a:srcRect/>
          <a:stretch>
            <a:fillRect/>
          </a:stretch>
        </xdr:blipFill>
        <xdr:spPr bwMode="auto">
          <a:xfrm>
            <a:off x="4254200" y="54990998"/>
            <a:ext cx="556989" cy="769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7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275" cstate="print"/>
          <a:srcRect/>
          <a:stretch>
            <a:fillRect/>
          </a:stretch>
        </xdr:blipFill>
        <xdr:spPr bwMode="auto">
          <a:xfrm>
            <a:off x="5342201" y="54990998"/>
            <a:ext cx="592438" cy="789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8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276" cstate="print"/>
          <a:srcRect/>
          <a:stretch>
            <a:fillRect/>
          </a:stretch>
        </xdr:blipFill>
        <xdr:spPr bwMode="auto">
          <a:xfrm>
            <a:off x="6415218" y="54990998"/>
            <a:ext cx="612688" cy="779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9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277" cstate="print"/>
          <a:srcRect/>
          <a:stretch>
            <a:fillRect/>
          </a:stretch>
        </xdr:blipFill>
        <xdr:spPr bwMode="auto">
          <a:xfrm>
            <a:off x="7526191" y="54990998"/>
            <a:ext cx="668386" cy="789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61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78" cstate="print"/>
          <a:srcRect/>
          <a:stretch>
            <a:fillRect/>
          </a:stretch>
        </xdr:blipFill>
        <xdr:spPr bwMode="auto">
          <a:xfrm>
            <a:off x="8613917" y="54990998"/>
            <a:ext cx="703835" cy="779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3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279" cstate="print"/>
          <a:srcRect/>
          <a:stretch>
            <a:fillRect/>
          </a:stretch>
        </xdr:blipFill>
        <xdr:spPr bwMode="auto">
          <a:xfrm>
            <a:off x="900006" y="58217072"/>
            <a:ext cx="587364" cy="830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4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280" cstate="print"/>
          <a:srcRect/>
          <a:stretch>
            <a:fillRect/>
          </a:stretch>
        </xdr:blipFill>
        <xdr:spPr bwMode="auto">
          <a:xfrm>
            <a:off x="2013236" y="58217072"/>
            <a:ext cx="617762" cy="830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5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281" cstate="print"/>
          <a:srcRect/>
          <a:stretch>
            <a:fillRect/>
          </a:stretch>
        </xdr:blipFill>
        <xdr:spPr bwMode="auto">
          <a:xfrm>
            <a:off x="3117433" y="58217072"/>
            <a:ext cx="658262" cy="830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6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282" cstate="print"/>
          <a:srcRect/>
          <a:stretch>
            <a:fillRect/>
          </a:stretch>
        </xdr:blipFill>
        <xdr:spPr bwMode="auto">
          <a:xfrm>
            <a:off x="4223814" y="58166447"/>
            <a:ext cx="622813" cy="880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7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3" cstate="print"/>
          <a:srcRect/>
          <a:stretch>
            <a:fillRect/>
          </a:stretch>
        </xdr:blipFill>
        <xdr:spPr bwMode="auto">
          <a:xfrm>
            <a:off x="5306764" y="58176572"/>
            <a:ext cx="658261" cy="870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8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284" cstate="print"/>
          <a:srcRect/>
          <a:stretch>
            <a:fillRect/>
          </a:stretch>
        </xdr:blipFill>
        <xdr:spPr bwMode="auto">
          <a:xfrm>
            <a:off x="6394958" y="58136072"/>
            <a:ext cx="658261" cy="911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9" name="Picture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5" cstate="print"/>
          <a:srcRect/>
          <a:stretch>
            <a:fillRect/>
          </a:stretch>
        </xdr:blipFill>
        <xdr:spPr bwMode="auto">
          <a:xfrm>
            <a:off x="7566703" y="58287947"/>
            <a:ext cx="587364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80" name="Picture 65"/>
          <xdr:cNvPicPr>
            <a:picLocks noChangeAspect="1" noChangeArrowheads="1"/>
          </xdr:cNvPicPr>
        </xdr:nvPicPr>
        <xdr:blipFill>
          <a:blip xmlns:r="http://schemas.openxmlformats.org/officeDocument/2006/relationships" r:embed="rId286" cstate="print"/>
          <a:srcRect/>
          <a:stretch>
            <a:fillRect/>
          </a:stretch>
        </xdr:blipFill>
        <xdr:spPr bwMode="auto">
          <a:xfrm>
            <a:off x="8679753" y="58136072"/>
            <a:ext cx="567114" cy="911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81" name="Picture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287" cstate="print"/>
          <a:srcRect/>
          <a:stretch>
            <a:fillRect/>
          </a:stretch>
        </xdr:blipFill>
        <xdr:spPr bwMode="auto">
          <a:xfrm>
            <a:off x="829109" y="59309722"/>
            <a:ext cx="734209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82" name="Picture 67"/>
          <xdr:cNvPicPr>
            <a:picLocks noChangeAspect="1" noChangeArrowheads="1"/>
          </xdr:cNvPicPr>
        </xdr:nvPicPr>
        <xdr:blipFill>
          <a:blip xmlns:r="http://schemas.openxmlformats.org/officeDocument/2006/relationships" r:embed="rId288" cstate="print"/>
          <a:srcRect/>
          <a:stretch>
            <a:fillRect/>
          </a:stretch>
        </xdr:blipFill>
        <xdr:spPr bwMode="auto">
          <a:xfrm>
            <a:off x="1927163" y="59299597"/>
            <a:ext cx="789909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83" name="Picture 68"/>
          <xdr:cNvPicPr>
            <a:picLocks noChangeAspect="1" noChangeArrowheads="1"/>
          </xdr:cNvPicPr>
        </xdr:nvPicPr>
        <xdr:blipFill>
          <a:blip xmlns:r="http://schemas.openxmlformats.org/officeDocument/2006/relationships" r:embed="rId289" cstate="print"/>
          <a:srcRect/>
          <a:stretch>
            <a:fillRect/>
          </a:stretch>
        </xdr:blipFill>
        <xdr:spPr bwMode="auto">
          <a:xfrm>
            <a:off x="3051610" y="59309722"/>
            <a:ext cx="789909" cy="465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16" name="Picture 69"/>
          <xdr:cNvPicPr>
            <a:picLocks noChangeAspect="1" noChangeArrowheads="1"/>
          </xdr:cNvPicPr>
        </xdr:nvPicPr>
        <xdr:blipFill>
          <a:blip xmlns:r="http://schemas.openxmlformats.org/officeDocument/2006/relationships" r:embed="rId290" cstate="print"/>
          <a:srcRect/>
          <a:stretch>
            <a:fillRect/>
          </a:stretch>
        </xdr:blipFill>
        <xdr:spPr bwMode="auto">
          <a:xfrm>
            <a:off x="4127615" y="59299597"/>
            <a:ext cx="810159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17" name="Picture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291" cstate="print"/>
          <a:srcRect/>
          <a:stretch>
            <a:fillRect/>
          </a:stretch>
        </xdr:blipFill>
        <xdr:spPr bwMode="auto">
          <a:xfrm>
            <a:off x="5230816" y="59299597"/>
            <a:ext cx="810159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18" name="Picture 71"/>
          <xdr:cNvPicPr>
            <a:picLocks noChangeAspect="1" noChangeArrowheads="1"/>
          </xdr:cNvPicPr>
        </xdr:nvPicPr>
        <xdr:blipFill>
          <a:blip xmlns:r="http://schemas.openxmlformats.org/officeDocument/2006/relationships" r:embed="rId292" cstate="print"/>
          <a:srcRect/>
          <a:stretch>
            <a:fillRect/>
          </a:stretch>
        </xdr:blipFill>
        <xdr:spPr bwMode="auto">
          <a:xfrm>
            <a:off x="6303821" y="59299597"/>
            <a:ext cx="835483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19" name="Picture 72"/>
          <xdr:cNvPicPr>
            <a:picLocks noChangeAspect="1" noChangeArrowheads="1"/>
          </xdr:cNvPicPr>
        </xdr:nvPicPr>
        <xdr:blipFill>
          <a:blip xmlns:r="http://schemas.openxmlformats.org/officeDocument/2006/relationships" r:embed="rId293" cstate="print"/>
          <a:srcRect/>
          <a:stretch>
            <a:fillRect/>
          </a:stretch>
        </xdr:blipFill>
        <xdr:spPr bwMode="auto">
          <a:xfrm>
            <a:off x="7541379" y="59319847"/>
            <a:ext cx="638011" cy="455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20" name="Picture 73"/>
          <xdr:cNvPicPr>
            <a:picLocks noChangeAspect="1" noChangeArrowheads="1"/>
          </xdr:cNvPicPr>
        </xdr:nvPicPr>
        <xdr:blipFill>
          <a:blip xmlns:r="http://schemas.openxmlformats.org/officeDocument/2006/relationships" r:embed="rId294" cstate="print"/>
          <a:srcRect/>
          <a:stretch>
            <a:fillRect/>
          </a:stretch>
        </xdr:blipFill>
        <xdr:spPr bwMode="auto">
          <a:xfrm>
            <a:off x="8588605" y="59299597"/>
            <a:ext cx="754460" cy="47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6</xdr:col>
      <xdr:colOff>19483</xdr:colOff>
      <xdr:row>288</xdr:row>
      <xdr:rowOff>257973</xdr:rowOff>
    </xdr:from>
    <xdr:to>
      <xdr:col>162</xdr:col>
      <xdr:colOff>13789</xdr:colOff>
      <xdr:row>306</xdr:row>
      <xdr:rowOff>772391</xdr:rowOff>
    </xdr:to>
    <xdr:grpSp>
      <xdr:nvGrpSpPr>
        <xdr:cNvPr id="561" name="Группа 560"/>
        <xdr:cNvGrpSpPr/>
      </xdr:nvGrpSpPr>
      <xdr:grpSpPr>
        <a:xfrm>
          <a:off x="844983" y="63307123"/>
          <a:ext cx="9900306" cy="5016568"/>
          <a:chOff x="805296" y="62940411"/>
          <a:chExt cx="8662056" cy="4991168"/>
        </a:xfrm>
      </xdr:grpSpPr>
      <xdr:grpSp>
        <xdr:nvGrpSpPr>
          <xdr:cNvPr id="560" name="Группа 559"/>
          <xdr:cNvGrpSpPr/>
        </xdr:nvGrpSpPr>
        <xdr:grpSpPr>
          <a:xfrm>
            <a:off x="940235" y="65264131"/>
            <a:ext cx="8413857" cy="2667448"/>
            <a:chOff x="940235" y="65264131"/>
            <a:chExt cx="8413857" cy="2667448"/>
          </a:xfrm>
        </xdr:grpSpPr>
        <xdr:pic>
          <xdr:nvPicPr>
            <xdr:cNvPr id="421" name="Picture 7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95" cstate="print"/>
            <a:srcRect/>
            <a:stretch>
              <a:fillRect/>
            </a:stretch>
          </xdr:blipFill>
          <xdr:spPr bwMode="auto">
            <a:xfrm>
              <a:off x="940235" y="65335006"/>
              <a:ext cx="394875" cy="445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2" name="Picture 7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96" cstate="print"/>
            <a:srcRect/>
            <a:stretch>
              <a:fillRect/>
            </a:stretch>
          </xdr:blipFill>
          <xdr:spPr bwMode="auto">
            <a:xfrm>
              <a:off x="2029835" y="65324881"/>
              <a:ext cx="455625" cy="455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3" name="Picture 7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97" cstate="print"/>
            <a:srcRect/>
            <a:stretch>
              <a:fillRect/>
            </a:stretch>
          </xdr:blipFill>
          <xdr:spPr bwMode="auto">
            <a:xfrm>
              <a:off x="3094182" y="65304631"/>
              <a:ext cx="556875" cy="475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4" name="Picture 7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98" cstate="print"/>
            <a:srcRect/>
            <a:stretch>
              <a:fillRect/>
            </a:stretch>
          </xdr:blipFill>
          <xdr:spPr bwMode="auto">
            <a:xfrm>
              <a:off x="4183785" y="65294506"/>
              <a:ext cx="57712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5" name="Picture 7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99" cstate="print"/>
            <a:srcRect/>
            <a:stretch>
              <a:fillRect/>
            </a:stretch>
          </xdr:blipFill>
          <xdr:spPr bwMode="auto">
            <a:xfrm>
              <a:off x="5338329" y="65294506"/>
              <a:ext cx="61762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6" name="Picture 7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0" cstate="print"/>
            <a:srcRect/>
            <a:stretch>
              <a:fillRect/>
            </a:stretch>
          </xdr:blipFill>
          <xdr:spPr bwMode="auto">
            <a:xfrm>
              <a:off x="6427934" y="65284381"/>
              <a:ext cx="637875" cy="496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7" name="Picture 8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1" cstate="print"/>
            <a:srcRect/>
            <a:stretch>
              <a:fillRect/>
            </a:stretch>
          </xdr:blipFill>
          <xdr:spPr bwMode="auto">
            <a:xfrm>
              <a:off x="7520382" y="65274256"/>
              <a:ext cx="678375" cy="506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8" name="Picture 8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2" cstate="print"/>
            <a:srcRect/>
            <a:stretch>
              <a:fillRect/>
            </a:stretch>
          </xdr:blipFill>
          <xdr:spPr bwMode="auto">
            <a:xfrm>
              <a:off x="8614967" y="65264131"/>
              <a:ext cx="739125" cy="516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9" name="Picture 8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3" cstate="print"/>
            <a:srcRect/>
            <a:stretch>
              <a:fillRect/>
            </a:stretch>
          </xdr:blipFill>
          <xdr:spPr bwMode="auto">
            <a:xfrm>
              <a:off x="940235" y="67486079"/>
              <a:ext cx="394875" cy="445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30" name="Picture 8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4" cstate="print"/>
            <a:srcRect/>
            <a:stretch>
              <a:fillRect/>
            </a:stretch>
          </xdr:blipFill>
          <xdr:spPr bwMode="auto">
            <a:xfrm>
              <a:off x="2029835" y="67475954"/>
              <a:ext cx="455625" cy="455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31" name="Picture 8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5" cstate="print"/>
            <a:srcRect/>
            <a:stretch>
              <a:fillRect/>
            </a:stretch>
          </xdr:blipFill>
          <xdr:spPr bwMode="auto">
            <a:xfrm>
              <a:off x="3094182" y="67455704"/>
              <a:ext cx="556875" cy="475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84" name="Picture 8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6" cstate="print"/>
            <a:srcRect/>
            <a:stretch>
              <a:fillRect/>
            </a:stretch>
          </xdr:blipFill>
          <xdr:spPr bwMode="auto">
            <a:xfrm>
              <a:off x="4183785" y="67445579"/>
              <a:ext cx="57712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93" name="Picture 8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7" cstate="print"/>
            <a:srcRect/>
            <a:stretch>
              <a:fillRect/>
            </a:stretch>
          </xdr:blipFill>
          <xdr:spPr bwMode="auto">
            <a:xfrm>
              <a:off x="5338329" y="67445579"/>
              <a:ext cx="61762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198" name="Picture 8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8" cstate="print"/>
            <a:srcRect/>
            <a:stretch>
              <a:fillRect/>
            </a:stretch>
          </xdr:blipFill>
          <xdr:spPr bwMode="auto">
            <a:xfrm>
              <a:off x="6378716" y="67385190"/>
              <a:ext cx="648000" cy="496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00" name="Picture 8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9" cstate="print"/>
            <a:srcRect/>
            <a:stretch>
              <a:fillRect/>
            </a:stretch>
          </xdr:blipFill>
          <xdr:spPr bwMode="auto">
            <a:xfrm>
              <a:off x="7470633" y="67372202"/>
              <a:ext cx="678375" cy="506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02" name="Picture 8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0" cstate="print"/>
            <a:srcRect/>
            <a:stretch>
              <a:fillRect/>
            </a:stretch>
          </xdr:blipFill>
          <xdr:spPr bwMode="auto">
            <a:xfrm>
              <a:off x="8590540" y="67375665"/>
              <a:ext cx="678375" cy="506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grpSp>
        <xdr:nvGrpSpPr>
          <xdr:cNvPr id="559" name="Группа 558"/>
          <xdr:cNvGrpSpPr/>
        </xdr:nvGrpSpPr>
        <xdr:grpSpPr>
          <a:xfrm>
            <a:off x="805296" y="62940411"/>
            <a:ext cx="8662056" cy="739125"/>
            <a:chOff x="805296" y="62940411"/>
            <a:chExt cx="8662056" cy="739125"/>
          </a:xfrm>
        </xdr:grpSpPr>
        <xdr:pic>
          <xdr:nvPicPr>
            <xdr:cNvPr id="1205" name="Picture 9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1" cstate="print"/>
            <a:srcRect/>
            <a:stretch>
              <a:fillRect/>
            </a:stretch>
          </xdr:blipFill>
          <xdr:spPr bwMode="auto">
            <a:xfrm>
              <a:off x="805296" y="62970786"/>
              <a:ext cx="536625" cy="708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1" name="Picture 9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2" cstate="print"/>
            <a:srcRect/>
            <a:stretch>
              <a:fillRect/>
            </a:stretch>
          </xdr:blipFill>
          <xdr:spPr bwMode="auto">
            <a:xfrm>
              <a:off x="1668318" y="62960661"/>
              <a:ext cx="577125" cy="718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2" name="Picture 9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3" cstate="print"/>
            <a:srcRect/>
            <a:stretch>
              <a:fillRect/>
            </a:stretch>
          </xdr:blipFill>
          <xdr:spPr bwMode="auto">
            <a:xfrm>
              <a:off x="2548656" y="62950536"/>
              <a:ext cx="607500" cy="729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3" name="Picture 9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4" cstate="print"/>
            <a:srcRect/>
            <a:stretch>
              <a:fillRect/>
            </a:stretch>
          </xdr:blipFill>
          <xdr:spPr bwMode="auto">
            <a:xfrm>
              <a:off x="3434049" y="62950536"/>
              <a:ext cx="637875" cy="729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4" name="Picture 9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5" cstate="print"/>
            <a:srcRect/>
            <a:stretch>
              <a:fillRect/>
            </a:stretch>
          </xdr:blipFill>
          <xdr:spPr bwMode="auto">
            <a:xfrm>
              <a:off x="4297073" y="62940411"/>
              <a:ext cx="668250" cy="739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5" name="Picture 9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6" cstate="print"/>
            <a:srcRect/>
            <a:stretch>
              <a:fillRect/>
            </a:stretch>
          </xdr:blipFill>
          <xdr:spPr bwMode="auto">
            <a:xfrm>
              <a:off x="5297197" y="62970786"/>
              <a:ext cx="536625" cy="708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82" name="Picture 9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7" cstate="print"/>
            <a:srcRect/>
            <a:stretch>
              <a:fillRect/>
            </a:stretch>
          </xdr:blipFill>
          <xdr:spPr bwMode="auto">
            <a:xfrm>
              <a:off x="6160221" y="62960661"/>
              <a:ext cx="577125" cy="718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90" name="Picture 9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8" cstate="print"/>
            <a:srcRect/>
            <a:stretch>
              <a:fillRect/>
            </a:stretch>
          </xdr:blipFill>
          <xdr:spPr bwMode="auto">
            <a:xfrm>
              <a:off x="7028293" y="62950536"/>
              <a:ext cx="607500" cy="729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98" name="Picture 9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19" cstate="print"/>
            <a:srcRect/>
            <a:stretch>
              <a:fillRect/>
            </a:stretch>
          </xdr:blipFill>
          <xdr:spPr bwMode="auto">
            <a:xfrm>
              <a:off x="7908637" y="62950536"/>
              <a:ext cx="637875" cy="729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99" name="Picture 9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20" cstate="print"/>
            <a:srcRect/>
            <a:stretch>
              <a:fillRect/>
            </a:stretch>
          </xdr:blipFill>
          <xdr:spPr bwMode="auto">
            <a:xfrm>
              <a:off x="8788977" y="62940411"/>
              <a:ext cx="678375" cy="739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  <xdr:twoCellAnchor>
    <xdr:from>
      <xdr:col>6</xdr:col>
      <xdr:colOff>18506</xdr:colOff>
      <xdr:row>321</xdr:row>
      <xdr:rowOff>272693</xdr:rowOff>
    </xdr:from>
    <xdr:to>
      <xdr:col>160</xdr:col>
      <xdr:colOff>4545</xdr:colOff>
      <xdr:row>340</xdr:row>
      <xdr:rowOff>1529135</xdr:rowOff>
    </xdr:to>
    <xdr:grpSp>
      <xdr:nvGrpSpPr>
        <xdr:cNvPr id="564" name="Группа 563"/>
        <xdr:cNvGrpSpPr/>
      </xdr:nvGrpSpPr>
      <xdr:grpSpPr>
        <a:xfrm>
          <a:off x="844006" y="70878343"/>
          <a:ext cx="9765039" cy="5688742"/>
          <a:chOff x="804319" y="70464006"/>
          <a:chExt cx="8542664" cy="5661754"/>
        </a:xfrm>
      </xdr:grpSpPr>
      <xdr:grpSp>
        <xdr:nvGrpSpPr>
          <xdr:cNvPr id="562" name="Группа 561"/>
          <xdr:cNvGrpSpPr/>
        </xdr:nvGrpSpPr>
        <xdr:grpSpPr>
          <a:xfrm>
            <a:off x="911695" y="70464006"/>
            <a:ext cx="8435288" cy="2496381"/>
            <a:chOff x="911695" y="70464006"/>
            <a:chExt cx="8435288" cy="2496381"/>
          </a:xfrm>
        </xdr:grpSpPr>
        <xdr:grpSp>
          <xdr:nvGrpSpPr>
            <xdr:cNvPr id="571" name="Группа 570"/>
            <xdr:cNvGrpSpPr/>
          </xdr:nvGrpSpPr>
          <xdr:grpSpPr>
            <a:xfrm>
              <a:off x="911695" y="72616137"/>
              <a:ext cx="6001334" cy="344250"/>
              <a:chOff x="900804" y="73739755"/>
              <a:chExt cx="5981397" cy="344250"/>
            </a:xfrm>
          </xdr:grpSpPr>
          <xdr:pic>
            <xdr:nvPicPr>
              <xdr:cNvPr id="20" name="Picture 2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21" cstate="print"/>
              <a:srcRect/>
              <a:stretch>
                <a:fillRect/>
              </a:stretch>
            </xdr:blipFill>
            <xdr:spPr bwMode="auto">
              <a:xfrm>
                <a:off x="900804" y="73779279"/>
                <a:ext cx="455625" cy="263250"/>
              </a:xfrm>
              <a:prstGeom prst="rect">
                <a:avLst/>
              </a:prstGeom>
              <a:noFill/>
              <a:ln w="1">
                <a:noFill/>
                <a:miter lim="800000"/>
                <a:headEnd/>
                <a:tailEnd type="none" w="med" len="med"/>
              </a:ln>
              <a:effectLst/>
            </xdr:spPr>
          </xdr:pic>
          <xdr:pic>
            <xdr:nvPicPr>
              <xdr:cNvPr id="21" name="Picture 3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22" cstate="print"/>
              <a:srcRect/>
              <a:stretch>
                <a:fillRect/>
              </a:stretch>
            </xdr:blipFill>
            <xdr:spPr bwMode="auto">
              <a:xfrm>
                <a:off x="1984920" y="73774339"/>
                <a:ext cx="496125" cy="273375"/>
              </a:xfrm>
              <a:prstGeom prst="rect">
                <a:avLst/>
              </a:prstGeom>
              <a:noFill/>
              <a:ln w="1">
                <a:noFill/>
                <a:miter lim="800000"/>
                <a:headEnd/>
                <a:tailEnd type="none" w="med" len="med"/>
              </a:ln>
              <a:effectLst/>
            </xdr:spPr>
          </xdr:pic>
          <xdr:pic>
            <xdr:nvPicPr>
              <xdr:cNvPr id="22" name="Picture 4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23" cstate="print"/>
              <a:srcRect/>
              <a:stretch>
                <a:fillRect/>
              </a:stretch>
            </xdr:blipFill>
            <xdr:spPr bwMode="auto">
              <a:xfrm>
                <a:off x="3093691" y="73774339"/>
                <a:ext cx="536625" cy="273375"/>
              </a:xfrm>
              <a:prstGeom prst="rect">
                <a:avLst/>
              </a:prstGeom>
              <a:noFill/>
              <a:ln w="1">
                <a:noFill/>
                <a:miter lim="800000"/>
                <a:headEnd/>
                <a:tailEnd type="none" w="med" len="med"/>
              </a:ln>
              <a:effectLst/>
            </xdr:spPr>
          </xdr:pic>
          <xdr:pic>
            <xdr:nvPicPr>
              <xdr:cNvPr id="81" name="Picture 5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24" cstate="print"/>
              <a:srcRect/>
              <a:stretch>
                <a:fillRect/>
              </a:stretch>
            </xdr:blipFill>
            <xdr:spPr bwMode="auto">
              <a:xfrm>
                <a:off x="4188099" y="73769398"/>
                <a:ext cx="556875" cy="283500"/>
              </a:xfrm>
              <a:prstGeom prst="rect">
                <a:avLst/>
              </a:prstGeom>
              <a:noFill/>
              <a:ln w="1">
                <a:noFill/>
                <a:miter lim="800000"/>
                <a:headEnd/>
                <a:tailEnd type="none" w="med" len="med"/>
              </a:ln>
              <a:effectLst/>
            </xdr:spPr>
          </xdr:pic>
          <xdr:pic>
            <xdr:nvPicPr>
              <xdr:cNvPr id="82" name="Picture 6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25" cstate="print"/>
              <a:srcRect/>
              <a:stretch>
                <a:fillRect/>
              </a:stretch>
            </xdr:blipFill>
            <xdr:spPr bwMode="auto">
              <a:xfrm>
                <a:off x="5348064" y="73764458"/>
                <a:ext cx="597375" cy="293625"/>
              </a:xfrm>
              <a:prstGeom prst="rect">
                <a:avLst/>
              </a:prstGeom>
              <a:noFill/>
              <a:ln w="1">
                <a:noFill/>
                <a:miter lim="800000"/>
                <a:headEnd/>
                <a:tailEnd type="none" w="med" len="med"/>
              </a:ln>
              <a:effectLst/>
            </xdr:spPr>
          </xdr:pic>
          <xdr:pic>
            <xdr:nvPicPr>
              <xdr:cNvPr id="87" name="Picture 7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26" cstate="print"/>
              <a:srcRect/>
              <a:stretch>
                <a:fillRect/>
              </a:stretch>
            </xdr:blipFill>
            <xdr:spPr bwMode="auto">
              <a:xfrm>
                <a:off x="6568326" y="73739755"/>
                <a:ext cx="313875" cy="344250"/>
              </a:xfrm>
              <a:prstGeom prst="rect">
                <a:avLst/>
              </a:prstGeom>
              <a:noFill/>
              <a:ln w="1">
                <a:noFill/>
                <a:miter lim="800000"/>
                <a:headEnd/>
                <a:tailEnd type="none" w="med" len="med"/>
              </a:ln>
              <a:effectLst/>
            </xdr:spPr>
          </xdr:pic>
        </xdr:grpSp>
        <xdr:pic>
          <xdr:nvPicPr>
            <xdr:cNvPr id="500" name="Picture 10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27" cstate="print"/>
            <a:srcRect/>
            <a:stretch>
              <a:fillRect/>
            </a:stretch>
          </xdr:blipFill>
          <xdr:spPr bwMode="auto">
            <a:xfrm>
              <a:off x="940234" y="70534881"/>
              <a:ext cx="374625" cy="405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1" name="Picture 10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28" cstate="print"/>
            <a:srcRect/>
            <a:stretch>
              <a:fillRect/>
            </a:stretch>
          </xdr:blipFill>
          <xdr:spPr bwMode="auto">
            <a:xfrm>
              <a:off x="2004578" y="70524756"/>
              <a:ext cx="455625" cy="415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2" name="Picture 10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29" cstate="print"/>
            <a:srcRect/>
            <a:stretch>
              <a:fillRect/>
            </a:stretch>
          </xdr:blipFill>
          <xdr:spPr bwMode="auto">
            <a:xfrm>
              <a:off x="3089853" y="70504506"/>
              <a:ext cx="536625" cy="435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3" name="Picture 10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0" cstate="print"/>
            <a:srcRect/>
            <a:stretch>
              <a:fillRect/>
            </a:stretch>
          </xdr:blipFill>
          <xdr:spPr bwMode="auto">
            <a:xfrm>
              <a:off x="4183786" y="70494381"/>
              <a:ext cx="577125" cy="445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4" name="Picture 10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1" cstate="print"/>
            <a:srcRect/>
            <a:stretch>
              <a:fillRect/>
            </a:stretch>
          </xdr:blipFill>
          <xdr:spPr bwMode="auto">
            <a:xfrm>
              <a:off x="5338328" y="70494381"/>
              <a:ext cx="607500" cy="445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5" name="Picture 10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2" cstate="print"/>
            <a:srcRect/>
            <a:stretch>
              <a:fillRect/>
            </a:stretch>
          </xdr:blipFill>
          <xdr:spPr bwMode="auto">
            <a:xfrm>
              <a:off x="6432263" y="70484256"/>
              <a:ext cx="637875" cy="455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6" name="Picture 10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3" cstate="print"/>
            <a:srcRect/>
            <a:stretch>
              <a:fillRect/>
            </a:stretch>
          </xdr:blipFill>
          <xdr:spPr bwMode="auto">
            <a:xfrm>
              <a:off x="7534853" y="70484256"/>
              <a:ext cx="678375" cy="455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7" name="Picture 10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4" cstate="print"/>
            <a:srcRect/>
            <a:stretch>
              <a:fillRect/>
            </a:stretch>
          </xdr:blipFill>
          <xdr:spPr bwMode="auto">
            <a:xfrm>
              <a:off x="8607858" y="70464006"/>
              <a:ext cx="739125" cy="475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grpSp>
        <xdr:nvGrpSpPr>
          <xdr:cNvPr id="563" name="Группа 562"/>
          <xdr:cNvGrpSpPr/>
        </xdr:nvGrpSpPr>
        <xdr:grpSpPr>
          <a:xfrm>
            <a:off x="804319" y="74677672"/>
            <a:ext cx="8491250" cy="1448088"/>
            <a:chOff x="804319" y="74677672"/>
            <a:chExt cx="8491250" cy="1448088"/>
          </a:xfrm>
        </xdr:grpSpPr>
        <xdr:pic>
          <xdr:nvPicPr>
            <xdr:cNvPr id="11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5" cstate="print"/>
            <a:srcRect/>
            <a:stretch>
              <a:fillRect/>
            </a:stretch>
          </xdr:blipFill>
          <xdr:spPr bwMode="auto">
            <a:xfrm>
              <a:off x="839371" y="75680260"/>
              <a:ext cx="607500" cy="445500"/>
            </a:xfrm>
            <a:prstGeom prst="rect">
              <a:avLst/>
            </a:prstGeom>
            <a:noFill/>
          </xdr:spPr>
        </xdr:pic>
        <xdr:pic>
          <xdr:nvPicPr>
            <xdr:cNvPr id="12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6" cstate="print"/>
            <a:srcRect/>
            <a:stretch>
              <a:fillRect/>
            </a:stretch>
          </xdr:blipFill>
          <xdr:spPr bwMode="auto">
            <a:xfrm>
              <a:off x="1892333" y="75649885"/>
              <a:ext cx="739125" cy="475875"/>
            </a:xfrm>
            <a:prstGeom prst="rect">
              <a:avLst/>
            </a:prstGeom>
            <a:noFill/>
          </xdr:spPr>
        </xdr:pic>
        <xdr:pic>
          <xdr:nvPicPr>
            <xdr:cNvPr id="13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7" cstate="print"/>
            <a:srcRect/>
            <a:stretch>
              <a:fillRect/>
            </a:stretch>
          </xdr:blipFill>
          <xdr:spPr bwMode="auto">
            <a:xfrm>
              <a:off x="2980123" y="75639760"/>
              <a:ext cx="799875" cy="486000"/>
            </a:xfrm>
            <a:prstGeom prst="rect">
              <a:avLst/>
            </a:prstGeom>
            <a:noFill/>
          </xdr:spPr>
        </xdr:pic>
        <xdr:pic>
          <xdr:nvPicPr>
            <xdr:cNvPr id="3078" name="Picture 9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8" cstate="print"/>
            <a:srcRect/>
            <a:stretch>
              <a:fillRect/>
            </a:stretch>
          </xdr:blipFill>
          <xdr:spPr bwMode="auto">
            <a:xfrm>
              <a:off x="804319" y="74677672"/>
              <a:ext cx="637875" cy="810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079" name="Picture 9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9" cstate="print"/>
            <a:srcRect/>
            <a:stretch>
              <a:fillRect/>
            </a:stretch>
          </xdr:blipFill>
          <xdr:spPr bwMode="auto">
            <a:xfrm>
              <a:off x="1857425" y="74677672"/>
              <a:ext cx="759375" cy="810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080" name="Picture 9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0" cstate="print"/>
            <a:srcRect/>
            <a:stretch>
              <a:fillRect/>
            </a:stretch>
          </xdr:blipFill>
          <xdr:spPr bwMode="auto">
            <a:xfrm>
              <a:off x="2948426" y="74677672"/>
              <a:ext cx="820125" cy="810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4" name="Picture 9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8" cstate="print"/>
            <a:srcRect/>
            <a:stretch>
              <a:fillRect/>
            </a:stretch>
          </xdr:blipFill>
          <xdr:spPr bwMode="auto">
            <a:xfrm>
              <a:off x="4163768" y="74677672"/>
              <a:ext cx="637875" cy="810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6" name="Picture 9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39" cstate="print"/>
            <a:srcRect/>
            <a:stretch>
              <a:fillRect/>
            </a:stretch>
          </xdr:blipFill>
          <xdr:spPr bwMode="auto">
            <a:xfrm>
              <a:off x="5293690" y="74677672"/>
              <a:ext cx="759375" cy="810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87" name="Picture 9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0" cstate="print"/>
            <a:srcRect/>
            <a:stretch>
              <a:fillRect/>
            </a:stretch>
          </xdr:blipFill>
          <xdr:spPr bwMode="auto">
            <a:xfrm>
              <a:off x="6380221" y="74677672"/>
              <a:ext cx="820125" cy="810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1" cstate="print"/>
            <a:srcRect/>
            <a:stretch>
              <a:fillRect/>
            </a:stretch>
          </xdr:blipFill>
          <xdr:spPr bwMode="auto">
            <a:xfrm>
              <a:off x="4172712" y="75680260"/>
              <a:ext cx="577125" cy="445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2" cstate="print"/>
            <a:srcRect/>
            <a:stretch>
              <a:fillRect/>
            </a:stretch>
          </xdr:blipFill>
          <xdr:spPr bwMode="auto">
            <a:xfrm>
              <a:off x="5286928" y="75649885"/>
              <a:ext cx="718875" cy="475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3" cstate="print"/>
            <a:srcRect/>
            <a:stretch>
              <a:fillRect/>
            </a:stretch>
          </xdr:blipFill>
          <xdr:spPr bwMode="auto">
            <a:xfrm>
              <a:off x="6371145" y="75639760"/>
              <a:ext cx="77962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8" name="Picture 10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4" cstate="print"/>
            <a:srcRect/>
            <a:stretch>
              <a:fillRect/>
            </a:stretch>
          </xdr:blipFill>
          <xdr:spPr bwMode="auto">
            <a:xfrm>
              <a:off x="7906471" y="74709193"/>
              <a:ext cx="1002375" cy="870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6" name="Picture 10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5" cstate="print"/>
            <a:srcRect/>
            <a:stretch>
              <a:fillRect/>
            </a:stretch>
          </xdr:blipFill>
          <xdr:spPr bwMode="auto">
            <a:xfrm>
              <a:off x="7534851" y="75680260"/>
              <a:ext cx="658125" cy="445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17" name="Picture 1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6" cstate="print"/>
            <a:srcRect/>
            <a:stretch>
              <a:fillRect/>
            </a:stretch>
          </xdr:blipFill>
          <xdr:spPr bwMode="auto">
            <a:xfrm>
              <a:off x="8637444" y="75670135"/>
              <a:ext cx="658125" cy="455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  <xdr:twoCellAnchor>
    <xdr:from>
      <xdr:col>10</xdr:col>
      <xdr:colOff>39964</xdr:colOff>
      <xdr:row>352</xdr:row>
      <xdr:rowOff>129885</xdr:rowOff>
    </xdr:from>
    <xdr:to>
      <xdr:col>160</xdr:col>
      <xdr:colOff>27047</xdr:colOff>
      <xdr:row>361</xdr:row>
      <xdr:rowOff>2205368</xdr:rowOff>
    </xdr:to>
    <xdr:grpSp>
      <xdr:nvGrpSpPr>
        <xdr:cNvPr id="567" name="Группа 566"/>
        <xdr:cNvGrpSpPr/>
      </xdr:nvGrpSpPr>
      <xdr:grpSpPr>
        <a:xfrm>
          <a:off x="1119464" y="78444435"/>
          <a:ext cx="9512083" cy="5682283"/>
          <a:chOff x="1048027" y="77988823"/>
          <a:chExt cx="8321458" cy="5663233"/>
        </a:xfrm>
      </xdr:grpSpPr>
      <xdr:grpSp>
        <xdr:nvGrpSpPr>
          <xdr:cNvPr id="565" name="Группа 564"/>
          <xdr:cNvGrpSpPr/>
        </xdr:nvGrpSpPr>
        <xdr:grpSpPr>
          <a:xfrm>
            <a:off x="1048027" y="77988823"/>
            <a:ext cx="8321458" cy="2098109"/>
            <a:chOff x="1048027" y="77988823"/>
            <a:chExt cx="8321458" cy="2098109"/>
          </a:xfrm>
        </xdr:grpSpPr>
        <xdr:pic>
          <xdr:nvPicPr>
            <xdr:cNvPr id="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7" cstate="print"/>
            <a:srcRect/>
            <a:stretch>
              <a:fillRect/>
            </a:stretch>
          </xdr:blipFill>
          <xdr:spPr bwMode="auto">
            <a:xfrm>
              <a:off x="1048027" y="78841414"/>
              <a:ext cx="324000" cy="516375"/>
            </a:xfrm>
            <a:prstGeom prst="rect">
              <a:avLst/>
            </a:prstGeom>
            <a:noFill/>
          </xdr:spPr>
        </xdr:pic>
        <xdr:pic>
          <xdr:nvPicPr>
            <xdr:cNvPr id="10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8" cstate="print"/>
            <a:srcRect/>
            <a:stretch>
              <a:fillRect/>
            </a:stretch>
          </xdr:blipFill>
          <xdr:spPr bwMode="auto">
            <a:xfrm>
              <a:off x="1048027" y="79559099"/>
              <a:ext cx="324000" cy="526500"/>
            </a:xfrm>
            <a:prstGeom prst="rect">
              <a:avLst/>
            </a:prstGeom>
            <a:noFill/>
          </xdr:spPr>
        </xdr:pic>
        <xdr:pic>
          <xdr:nvPicPr>
            <xdr:cNvPr id="79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49" cstate="print"/>
            <a:srcRect/>
            <a:stretch>
              <a:fillRect/>
            </a:stretch>
          </xdr:blipFill>
          <xdr:spPr bwMode="auto">
            <a:xfrm>
              <a:off x="2133064" y="78831510"/>
              <a:ext cx="394875" cy="526500"/>
            </a:xfrm>
            <a:prstGeom prst="rect">
              <a:avLst/>
            </a:prstGeom>
            <a:noFill/>
          </xdr:spPr>
        </xdr:pic>
        <xdr:pic>
          <xdr:nvPicPr>
            <xdr:cNvPr id="307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0" cstate="print"/>
            <a:srcRect/>
            <a:stretch>
              <a:fillRect/>
            </a:stretch>
          </xdr:blipFill>
          <xdr:spPr bwMode="auto">
            <a:xfrm>
              <a:off x="2133064" y="79549197"/>
              <a:ext cx="394875" cy="536625"/>
            </a:xfrm>
            <a:prstGeom prst="rect">
              <a:avLst/>
            </a:prstGeom>
            <a:noFill/>
          </xdr:spPr>
        </xdr:pic>
        <xdr:pic>
          <xdr:nvPicPr>
            <xdr:cNvPr id="3077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1" cstate="print"/>
            <a:srcRect/>
            <a:stretch>
              <a:fillRect/>
            </a:stretch>
          </xdr:blipFill>
          <xdr:spPr bwMode="auto">
            <a:xfrm>
              <a:off x="3158384" y="78811704"/>
              <a:ext cx="516375" cy="546750"/>
            </a:xfrm>
            <a:prstGeom prst="rect">
              <a:avLst/>
            </a:prstGeom>
            <a:noFill/>
          </xdr:spPr>
        </xdr:pic>
        <xdr:pic>
          <xdr:nvPicPr>
            <xdr:cNvPr id="3082" name="Picture 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2" cstate="print"/>
            <a:srcRect/>
            <a:stretch>
              <a:fillRect/>
            </a:stretch>
          </xdr:blipFill>
          <xdr:spPr bwMode="auto">
            <a:xfrm>
              <a:off x="3158384" y="79519487"/>
              <a:ext cx="516375" cy="567000"/>
            </a:xfrm>
            <a:prstGeom prst="rect">
              <a:avLst/>
            </a:prstGeom>
            <a:noFill/>
          </xdr:spPr>
        </xdr:pic>
        <xdr:pic>
          <xdr:nvPicPr>
            <xdr:cNvPr id="308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3" cstate="print"/>
            <a:srcRect/>
            <a:stretch>
              <a:fillRect/>
            </a:stretch>
          </xdr:blipFill>
          <xdr:spPr bwMode="auto">
            <a:xfrm>
              <a:off x="4250186" y="78801802"/>
              <a:ext cx="556875" cy="556875"/>
            </a:xfrm>
            <a:prstGeom prst="rect">
              <a:avLst/>
            </a:prstGeom>
            <a:noFill/>
          </xdr:spPr>
        </xdr:pic>
        <xdr:pic>
          <xdr:nvPicPr>
            <xdr:cNvPr id="3084" name="Picture 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4" cstate="print"/>
            <a:srcRect/>
            <a:stretch>
              <a:fillRect/>
            </a:stretch>
          </xdr:blipFill>
          <xdr:spPr bwMode="auto">
            <a:xfrm>
              <a:off x="4250186" y="79519487"/>
              <a:ext cx="556875" cy="567000"/>
            </a:xfrm>
            <a:prstGeom prst="rect">
              <a:avLst/>
            </a:prstGeom>
            <a:noFill/>
          </xdr:spPr>
        </xdr:pic>
        <xdr:pic>
          <xdr:nvPicPr>
            <xdr:cNvPr id="3085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5" cstate="print"/>
            <a:srcRect/>
            <a:stretch>
              <a:fillRect/>
            </a:stretch>
          </xdr:blipFill>
          <xdr:spPr bwMode="auto">
            <a:xfrm>
              <a:off x="5336546" y="78791899"/>
              <a:ext cx="597375" cy="567000"/>
            </a:xfrm>
            <a:prstGeom prst="rect">
              <a:avLst/>
            </a:prstGeom>
            <a:noFill/>
          </xdr:spPr>
        </xdr:pic>
        <xdr:pic>
          <xdr:nvPicPr>
            <xdr:cNvPr id="3086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6" cstate="print"/>
            <a:srcRect/>
            <a:stretch>
              <a:fillRect/>
            </a:stretch>
          </xdr:blipFill>
          <xdr:spPr bwMode="auto">
            <a:xfrm>
              <a:off x="5336546" y="79509585"/>
              <a:ext cx="597375" cy="577125"/>
            </a:xfrm>
            <a:prstGeom prst="rect">
              <a:avLst/>
            </a:prstGeom>
            <a:noFill/>
          </xdr:spPr>
        </xdr:pic>
        <xdr:pic>
          <xdr:nvPicPr>
            <xdr:cNvPr id="3087" name="Picture 1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7" cstate="print"/>
            <a:srcRect/>
            <a:stretch>
              <a:fillRect/>
            </a:stretch>
          </xdr:blipFill>
          <xdr:spPr bwMode="auto">
            <a:xfrm>
              <a:off x="6455838" y="78791899"/>
              <a:ext cx="617625" cy="567000"/>
            </a:xfrm>
            <a:prstGeom prst="rect">
              <a:avLst/>
            </a:prstGeom>
            <a:noFill/>
          </xdr:spPr>
        </xdr:pic>
        <xdr:pic>
          <xdr:nvPicPr>
            <xdr:cNvPr id="3088" name="Picture 1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8" cstate="print"/>
            <a:srcRect/>
            <a:stretch>
              <a:fillRect/>
            </a:stretch>
          </xdr:blipFill>
          <xdr:spPr bwMode="auto">
            <a:xfrm>
              <a:off x="6455838" y="79509585"/>
              <a:ext cx="617625" cy="577125"/>
            </a:xfrm>
            <a:prstGeom prst="rect">
              <a:avLst/>
            </a:prstGeom>
            <a:noFill/>
          </xdr:spPr>
        </xdr:pic>
        <xdr:pic>
          <xdr:nvPicPr>
            <xdr:cNvPr id="3089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9" cstate="print"/>
            <a:srcRect/>
            <a:stretch>
              <a:fillRect/>
            </a:stretch>
          </xdr:blipFill>
          <xdr:spPr bwMode="auto">
            <a:xfrm>
              <a:off x="7534243" y="78781997"/>
              <a:ext cx="658125" cy="577125"/>
            </a:xfrm>
            <a:prstGeom prst="rect">
              <a:avLst/>
            </a:prstGeom>
            <a:noFill/>
          </xdr:spPr>
        </xdr:pic>
        <xdr:pic>
          <xdr:nvPicPr>
            <xdr:cNvPr id="3090" name="Picture 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0" cstate="print"/>
            <a:srcRect/>
            <a:stretch>
              <a:fillRect/>
            </a:stretch>
          </xdr:blipFill>
          <xdr:spPr bwMode="auto">
            <a:xfrm>
              <a:off x="7534243" y="79499682"/>
              <a:ext cx="658125" cy="587250"/>
            </a:xfrm>
            <a:prstGeom prst="rect">
              <a:avLst/>
            </a:prstGeom>
            <a:noFill/>
          </xdr:spPr>
        </xdr:pic>
        <xdr:pic>
          <xdr:nvPicPr>
            <xdr:cNvPr id="3093" name="Picture 1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1" cstate="print"/>
            <a:srcRect/>
            <a:stretch>
              <a:fillRect/>
            </a:stretch>
          </xdr:blipFill>
          <xdr:spPr bwMode="auto">
            <a:xfrm>
              <a:off x="1054436" y="78123465"/>
              <a:ext cx="313875" cy="324000"/>
            </a:xfrm>
            <a:prstGeom prst="rect">
              <a:avLst/>
            </a:prstGeom>
            <a:noFill/>
          </xdr:spPr>
        </xdr:pic>
        <xdr:pic>
          <xdr:nvPicPr>
            <xdr:cNvPr id="3094" name="Picture 1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2" cstate="print"/>
            <a:srcRect/>
            <a:stretch>
              <a:fillRect/>
            </a:stretch>
          </xdr:blipFill>
          <xdr:spPr bwMode="auto">
            <a:xfrm>
              <a:off x="2138201" y="78123465"/>
              <a:ext cx="384750" cy="324000"/>
            </a:xfrm>
            <a:prstGeom prst="rect">
              <a:avLst/>
            </a:prstGeom>
            <a:noFill/>
          </xdr:spPr>
        </xdr:pic>
        <xdr:pic>
          <xdr:nvPicPr>
            <xdr:cNvPr id="3095" name="Picture 1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3" cstate="print"/>
            <a:srcRect/>
            <a:stretch>
              <a:fillRect/>
            </a:stretch>
          </xdr:blipFill>
          <xdr:spPr bwMode="auto">
            <a:xfrm>
              <a:off x="3168741" y="78123465"/>
              <a:ext cx="496125" cy="324000"/>
            </a:xfrm>
            <a:prstGeom prst="rect">
              <a:avLst/>
            </a:prstGeom>
            <a:noFill/>
          </xdr:spPr>
        </xdr:pic>
        <xdr:pic>
          <xdr:nvPicPr>
            <xdr:cNvPr id="3096" name="Picture 2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4" cstate="print"/>
            <a:srcRect/>
            <a:stretch>
              <a:fillRect/>
            </a:stretch>
          </xdr:blipFill>
          <xdr:spPr bwMode="auto">
            <a:xfrm>
              <a:off x="4260741" y="78123465"/>
              <a:ext cx="536625" cy="324000"/>
            </a:xfrm>
            <a:prstGeom prst="rect">
              <a:avLst/>
            </a:prstGeom>
            <a:noFill/>
          </xdr:spPr>
        </xdr:pic>
        <xdr:pic>
          <xdr:nvPicPr>
            <xdr:cNvPr id="3097" name="Picture 2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5" cstate="print"/>
            <a:srcRect/>
            <a:stretch>
              <a:fillRect/>
            </a:stretch>
          </xdr:blipFill>
          <xdr:spPr bwMode="auto">
            <a:xfrm>
              <a:off x="5355914" y="78123465"/>
              <a:ext cx="556875" cy="324000"/>
            </a:xfrm>
            <a:prstGeom prst="rect">
              <a:avLst/>
            </a:prstGeom>
            <a:noFill/>
          </xdr:spPr>
        </xdr:pic>
        <xdr:pic>
          <xdr:nvPicPr>
            <xdr:cNvPr id="3098" name="Picture 2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6" cstate="print"/>
            <a:srcRect/>
            <a:stretch>
              <a:fillRect/>
            </a:stretch>
          </xdr:blipFill>
          <xdr:spPr bwMode="auto">
            <a:xfrm>
              <a:off x="6463015" y="78123465"/>
              <a:ext cx="597375" cy="324000"/>
            </a:xfrm>
            <a:prstGeom prst="rect">
              <a:avLst/>
            </a:prstGeom>
            <a:noFill/>
          </xdr:spPr>
        </xdr:pic>
        <xdr:pic>
          <xdr:nvPicPr>
            <xdr:cNvPr id="3099" name="Picture 2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7" cstate="print"/>
            <a:srcRect/>
            <a:stretch>
              <a:fillRect/>
            </a:stretch>
          </xdr:blipFill>
          <xdr:spPr bwMode="auto">
            <a:xfrm>
              <a:off x="7555766" y="78123465"/>
              <a:ext cx="617625" cy="324000"/>
            </a:xfrm>
            <a:prstGeom prst="rect">
              <a:avLst/>
            </a:prstGeom>
            <a:noFill/>
          </xdr:spPr>
        </xdr:pic>
        <xdr:pic>
          <xdr:nvPicPr>
            <xdr:cNvPr id="1218" name="Picture 11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8" cstate="print"/>
            <a:srcRect/>
            <a:stretch>
              <a:fillRect/>
            </a:stretch>
          </xdr:blipFill>
          <xdr:spPr bwMode="auto">
            <a:xfrm>
              <a:off x="8569610" y="78733506"/>
              <a:ext cx="799875" cy="587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28" name="Picture 11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9" cstate="print"/>
            <a:srcRect/>
            <a:stretch>
              <a:fillRect/>
            </a:stretch>
          </xdr:blipFill>
          <xdr:spPr bwMode="auto">
            <a:xfrm>
              <a:off x="8569610" y="79479432"/>
              <a:ext cx="799875" cy="607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43" name="Picture 1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0" cstate="print"/>
            <a:srcRect/>
            <a:stretch>
              <a:fillRect/>
            </a:stretch>
          </xdr:blipFill>
          <xdr:spPr bwMode="auto">
            <a:xfrm>
              <a:off x="8660758" y="77988823"/>
              <a:ext cx="597375" cy="607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grpSp>
        <xdr:nvGrpSpPr>
          <xdr:cNvPr id="566" name="Группа 565"/>
          <xdr:cNvGrpSpPr/>
        </xdr:nvGrpSpPr>
        <xdr:grpSpPr>
          <a:xfrm>
            <a:off x="1048028" y="81645846"/>
            <a:ext cx="8215700" cy="2006210"/>
            <a:chOff x="1048028" y="81645846"/>
            <a:chExt cx="8215700" cy="2006210"/>
          </a:xfrm>
        </xdr:grpSpPr>
        <xdr:pic>
          <xdr:nvPicPr>
            <xdr:cNvPr id="475" name="Picture 1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1" cstate="print"/>
            <a:srcRect/>
            <a:stretch>
              <a:fillRect/>
            </a:stretch>
          </xdr:blipFill>
          <xdr:spPr bwMode="auto">
            <a:xfrm>
              <a:off x="1048028" y="81674296"/>
              <a:ext cx="313875" cy="324000"/>
            </a:xfrm>
            <a:prstGeom prst="rect">
              <a:avLst/>
            </a:prstGeom>
            <a:noFill/>
          </xdr:spPr>
        </xdr:pic>
        <xdr:pic>
          <xdr:nvPicPr>
            <xdr:cNvPr id="476" name="Picture 1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2" cstate="print"/>
            <a:srcRect/>
            <a:stretch>
              <a:fillRect/>
            </a:stretch>
          </xdr:blipFill>
          <xdr:spPr bwMode="auto">
            <a:xfrm>
              <a:off x="2130337" y="81674296"/>
              <a:ext cx="384750" cy="324000"/>
            </a:xfrm>
            <a:prstGeom prst="rect">
              <a:avLst/>
            </a:prstGeom>
            <a:noFill/>
          </xdr:spPr>
        </xdr:pic>
        <xdr:pic>
          <xdr:nvPicPr>
            <xdr:cNvPr id="477" name="Picture 1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3" cstate="print"/>
            <a:srcRect/>
            <a:stretch>
              <a:fillRect/>
            </a:stretch>
          </xdr:blipFill>
          <xdr:spPr bwMode="auto">
            <a:xfrm>
              <a:off x="3162063" y="81674296"/>
              <a:ext cx="496125" cy="324000"/>
            </a:xfrm>
            <a:prstGeom prst="rect">
              <a:avLst/>
            </a:prstGeom>
            <a:noFill/>
          </xdr:spPr>
        </xdr:pic>
        <xdr:pic>
          <xdr:nvPicPr>
            <xdr:cNvPr id="478" name="Picture 2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4" cstate="print"/>
            <a:srcRect/>
            <a:stretch>
              <a:fillRect/>
            </a:stretch>
          </xdr:blipFill>
          <xdr:spPr bwMode="auto">
            <a:xfrm>
              <a:off x="4252974" y="81674296"/>
              <a:ext cx="536625" cy="324000"/>
            </a:xfrm>
            <a:prstGeom prst="rect">
              <a:avLst/>
            </a:prstGeom>
            <a:noFill/>
          </xdr:spPr>
        </xdr:pic>
        <xdr:pic>
          <xdr:nvPicPr>
            <xdr:cNvPr id="479" name="Picture 2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5" cstate="print"/>
            <a:srcRect/>
            <a:stretch>
              <a:fillRect/>
            </a:stretch>
          </xdr:blipFill>
          <xdr:spPr bwMode="auto">
            <a:xfrm>
              <a:off x="5347203" y="81674296"/>
              <a:ext cx="556875" cy="324000"/>
            </a:xfrm>
            <a:prstGeom prst="rect">
              <a:avLst/>
            </a:prstGeom>
            <a:noFill/>
          </xdr:spPr>
        </xdr:pic>
        <xdr:pic>
          <xdr:nvPicPr>
            <xdr:cNvPr id="480" name="Picture 2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6" cstate="print"/>
            <a:srcRect/>
            <a:stretch>
              <a:fillRect/>
            </a:stretch>
          </xdr:blipFill>
          <xdr:spPr bwMode="auto">
            <a:xfrm>
              <a:off x="6453898" y="81674296"/>
              <a:ext cx="597375" cy="324000"/>
            </a:xfrm>
            <a:prstGeom prst="rect">
              <a:avLst/>
            </a:prstGeom>
            <a:noFill/>
          </xdr:spPr>
        </xdr:pic>
        <xdr:pic>
          <xdr:nvPicPr>
            <xdr:cNvPr id="481" name="Picture 2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67" cstate="print"/>
            <a:srcRect/>
            <a:stretch>
              <a:fillRect/>
            </a:stretch>
          </xdr:blipFill>
          <xdr:spPr bwMode="auto">
            <a:xfrm>
              <a:off x="7548109" y="81674296"/>
              <a:ext cx="617625" cy="324000"/>
            </a:xfrm>
            <a:prstGeom prst="rect">
              <a:avLst/>
            </a:prstGeom>
            <a:noFill/>
          </xdr:spPr>
        </xdr:pic>
        <xdr:pic>
          <xdr:nvPicPr>
            <xdr:cNvPr id="3102" name="Picture 2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1" cstate="print"/>
            <a:srcRect/>
            <a:stretch>
              <a:fillRect/>
            </a:stretch>
          </xdr:blipFill>
          <xdr:spPr bwMode="auto">
            <a:xfrm>
              <a:off x="1052057" y="82380735"/>
              <a:ext cx="334125" cy="506250"/>
            </a:xfrm>
            <a:prstGeom prst="rect">
              <a:avLst/>
            </a:prstGeom>
            <a:noFill/>
          </xdr:spPr>
        </xdr:pic>
        <xdr:pic>
          <xdr:nvPicPr>
            <xdr:cNvPr id="3103" name="Picture 2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2" cstate="print"/>
            <a:srcRect/>
            <a:stretch>
              <a:fillRect/>
            </a:stretch>
          </xdr:blipFill>
          <xdr:spPr bwMode="auto">
            <a:xfrm>
              <a:off x="1055888" y="83095314"/>
              <a:ext cx="324000" cy="546750"/>
            </a:xfrm>
            <a:prstGeom prst="rect">
              <a:avLst/>
            </a:prstGeom>
            <a:noFill/>
          </xdr:spPr>
        </xdr:pic>
        <xdr:pic>
          <xdr:nvPicPr>
            <xdr:cNvPr id="192" name="Picture 2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3" cstate="print"/>
            <a:srcRect/>
            <a:stretch>
              <a:fillRect/>
            </a:stretch>
          </xdr:blipFill>
          <xdr:spPr bwMode="auto">
            <a:xfrm>
              <a:off x="2144804" y="82360930"/>
              <a:ext cx="394875" cy="526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3" name="Picture 2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4" cstate="print"/>
            <a:srcRect/>
            <a:stretch>
              <a:fillRect/>
            </a:stretch>
          </xdr:blipFill>
          <xdr:spPr bwMode="auto">
            <a:xfrm>
              <a:off x="2144802" y="83085412"/>
              <a:ext cx="394875" cy="5568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4" name="Picture 3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5" cstate="print"/>
            <a:srcRect/>
            <a:stretch>
              <a:fillRect/>
            </a:stretch>
          </xdr:blipFill>
          <xdr:spPr bwMode="auto">
            <a:xfrm>
              <a:off x="3174401" y="82341124"/>
              <a:ext cx="516375" cy="546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5" name="Picture 3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6" cstate="print"/>
            <a:srcRect/>
            <a:stretch>
              <a:fillRect/>
            </a:stretch>
          </xdr:blipFill>
          <xdr:spPr bwMode="auto">
            <a:xfrm>
              <a:off x="3174401" y="83055703"/>
              <a:ext cx="516375" cy="587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6" name="Picture 3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7" cstate="print"/>
            <a:srcRect/>
            <a:stretch>
              <a:fillRect/>
            </a:stretch>
          </xdr:blipFill>
          <xdr:spPr bwMode="auto">
            <a:xfrm>
              <a:off x="4265574" y="83055703"/>
              <a:ext cx="556875" cy="587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7" name="Picture 3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8" cstate="print"/>
            <a:srcRect/>
            <a:stretch>
              <a:fillRect/>
            </a:stretch>
          </xdr:blipFill>
          <xdr:spPr bwMode="auto">
            <a:xfrm>
              <a:off x="5350765" y="83045800"/>
              <a:ext cx="597375" cy="597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8" name="Picture 3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79" cstate="print"/>
            <a:srcRect/>
            <a:stretch>
              <a:fillRect/>
            </a:stretch>
          </xdr:blipFill>
          <xdr:spPr bwMode="auto">
            <a:xfrm>
              <a:off x="6472941" y="83045800"/>
              <a:ext cx="617625" cy="597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99" name="Picture 3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80" cstate="print"/>
            <a:srcRect/>
            <a:stretch>
              <a:fillRect/>
            </a:stretch>
          </xdr:blipFill>
          <xdr:spPr bwMode="auto">
            <a:xfrm>
              <a:off x="7557059" y="83035897"/>
              <a:ext cx="658125" cy="607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0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3" cstate="print"/>
            <a:srcRect/>
            <a:stretch>
              <a:fillRect/>
            </a:stretch>
          </xdr:blipFill>
          <xdr:spPr bwMode="auto">
            <a:xfrm>
              <a:off x="4267265" y="82331222"/>
              <a:ext cx="556875" cy="556875"/>
            </a:xfrm>
            <a:prstGeom prst="rect">
              <a:avLst/>
            </a:prstGeom>
            <a:noFill/>
          </xdr:spPr>
        </xdr:pic>
        <xdr:pic>
          <xdr:nvPicPr>
            <xdr:cNvPr id="510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5" cstate="print"/>
            <a:srcRect/>
            <a:stretch>
              <a:fillRect/>
            </a:stretch>
          </xdr:blipFill>
          <xdr:spPr bwMode="auto">
            <a:xfrm>
              <a:off x="5350764" y="82321318"/>
              <a:ext cx="597375" cy="567000"/>
            </a:xfrm>
            <a:prstGeom prst="rect">
              <a:avLst/>
            </a:prstGeom>
            <a:noFill/>
          </xdr:spPr>
        </xdr:pic>
        <xdr:pic>
          <xdr:nvPicPr>
            <xdr:cNvPr id="511" name="Picture 1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7" cstate="print"/>
            <a:srcRect/>
            <a:stretch>
              <a:fillRect/>
            </a:stretch>
          </xdr:blipFill>
          <xdr:spPr bwMode="auto">
            <a:xfrm>
              <a:off x="6471249" y="82321318"/>
              <a:ext cx="617625" cy="567000"/>
            </a:xfrm>
            <a:prstGeom prst="rect">
              <a:avLst/>
            </a:prstGeom>
            <a:noFill/>
          </xdr:spPr>
        </xdr:pic>
        <xdr:pic>
          <xdr:nvPicPr>
            <xdr:cNvPr id="512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59" cstate="print"/>
            <a:srcRect/>
            <a:stretch>
              <a:fillRect/>
            </a:stretch>
          </xdr:blipFill>
          <xdr:spPr bwMode="auto">
            <a:xfrm>
              <a:off x="7555369" y="82311416"/>
              <a:ext cx="658125" cy="577125"/>
            </a:xfrm>
            <a:prstGeom prst="rect">
              <a:avLst/>
            </a:prstGeom>
            <a:noFill/>
          </xdr:spPr>
        </xdr:pic>
        <xdr:pic>
          <xdr:nvPicPr>
            <xdr:cNvPr id="1244" name="Picture 1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81" cstate="print"/>
            <a:srcRect/>
            <a:stretch>
              <a:fillRect/>
            </a:stretch>
          </xdr:blipFill>
          <xdr:spPr bwMode="auto">
            <a:xfrm>
              <a:off x="8656228" y="81645846"/>
              <a:ext cx="597375" cy="425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45" name="Picture 11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82" cstate="print"/>
            <a:srcRect/>
            <a:stretch>
              <a:fillRect/>
            </a:stretch>
          </xdr:blipFill>
          <xdr:spPr bwMode="auto">
            <a:xfrm>
              <a:off x="8646103" y="82275314"/>
              <a:ext cx="617625" cy="587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246" name="Picture 11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83" cstate="print"/>
            <a:srcRect/>
            <a:stretch>
              <a:fillRect/>
            </a:stretch>
          </xdr:blipFill>
          <xdr:spPr bwMode="auto">
            <a:xfrm>
              <a:off x="8646103" y="83034431"/>
              <a:ext cx="617625" cy="6176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  <xdr:twoCellAnchor>
    <xdr:from>
      <xdr:col>10</xdr:col>
      <xdr:colOff>39965</xdr:colOff>
      <xdr:row>373</xdr:row>
      <xdr:rowOff>138544</xdr:rowOff>
    </xdr:from>
    <xdr:to>
      <xdr:col>159</xdr:col>
      <xdr:colOff>22875</xdr:colOff>
      <xdr:row>382</xdr:row>
      <xdr:rowOff>2135382</xdr:rowOff>
    </xdr:to>
    <xdr:grpSp>
      <xdr:nvGrpSpPr>
        <xdr:cNvPr id="568" name="Группа 567"/>
        <xdr:cNvGrpSpPr/>
      </xdr:nvGrpSpPr>
      <xdr:grpSpPr>
        <a:xfrm>
          <a:off x="1119465" y="86123894"/>
          <a:ext cx="9444410" cy="5603638"/>
          <a:chOff x="1048028" y="85625419"/>
          <a:chExt cx="8261722" cy="5584588"/>
        </a:xfrm>
      </xdr:grpSpPr>
      <xdr:pic>
        <xdr:nvPicPr>
          <xdr:cNvPr id="483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61" cstate="print"/>
          <a:srcRect/>
          <a:stretch>
            <a:fillRect/>
          </a:stretch>
        </xdr:blipFill>
        <xdr:spPr bwMode="auto">
          <a:xfrm>
            <a:off x="1048028" y="85726037"/>
            <a:ext cx="313875" cy="324000"/>
          </a:xfrm>
          <a:prstGeom prst="rect">
            <a:avLst/>
          </a:prstGeom>
          <a:noFill/>
        </xdr:spPr>
      </xdr:pic>
      <xdr:pic>
        <xdr:nvPicPr>
          <xdr:cNvPr id="484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362" cstate="print"/>
          <a:srcRect/>
          <a:stretch>
            <a:fillRect/>
          </a:stretch>
        </xdr:blipFill>
        <xdr:spPr bwMode="auto">
          <a:xfrm>
            <a:off x="2130317" y="85726037"/>
            <a:ext cx="384750" cy="324000"/>
          </a:xfrm>
          <a:prstGeom prst="rect">
            <a:avLst/>
          </a:prstGeom>
          <a:noFill/>
        </xdr:spPr>
      </xdr:pic>
      <xdr:pic>
        <xdr:nvPicPr>
          <xdr:cNvPr id="485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363" cstate="print"/>
          <a:srcRect/>
          <a:stretch>
            <a:fillRect/>
          </a:stretch>
        </xdr:blipFill>
        <xdr:spPr bwMode="auto">
          <a:xfrm>
            <a:off x="3162016" y="85726037"/>
            <a:ext cx="496125" cy="324000"/>
          </a:xfrm>
          <a:prstGeom prst="rect">
            <a:avLst/>
          </a:prstGeom>
          <a:noFill/>
        </xdr:spPr>
      </xdr:pic>
      <xdr:pic>
        <xdr:nvPicPr>
          <xdr:cNvPr id="486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364" cstate="print"/>
          <a:srcRect/>
          <a:stretch>
            <a:fillRect/>
          </a:stretch>
        </xdr:blipFill>
        <xdr:spPr bwMode="auto">
          <a:xfrm>
            <a:off x="4252910" y="85726037"/>
            <a:ext cx="536625" cy="324000"/>
          </a:xfrm>
          <a:prstGeom prst="rect">
            <a:avLst/>
          </a:prstGeom>
          <a:noFill/>
        </xdr:spPr>
      </xdr:pic>
      <xdr:pic>
        <xdr:nvPicPr>
          <xdr:cNvPr id="487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5" cstate="print"/>
          <a:srcRect/>
          <a:stretch>
            <a:fillRect/>
          </a:stretch>
        </xdr:blipFill>
        <xdr:spPr bwMode="auto">
          <a:xfrm>
            <a:off x="5347124" y="85726037"/>
            <a:ext cx="556875" cy="324000"/>
          </a:xfrm>
          <a:prstGeom prst="rect">
            <a:avLst/>
          </a:prstGeom>
          <a:noFill/>
        </xdr:spPr>
      </xdr:pic>
      <xdr:pic>
        <xdr:nvPicPr>
          <xdr:cNvPr id="488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366" cstate="print"/>
          <a:srcRect/>
          <a:stretch>
            <a:fillRect/>
          </a:stretch>
        </xdr:blipFill>
        <xdr:spPr bwMode="auto">
          <a:xfrm>
            <a:off x="6453803" y="85726037"/>
            <a:ext cx="597375" cy="324000"/>
          </a:xfrm>
          <a:prstGeom prst="rect">
            <a:avLst/>
          </a:prstGeom>
          <a:noFill/>
        </xdr:spPr>
      </xdr:pic>
      <xdr:pic>
        <xdr:nvPicPr>
          <xdr:cNvPr id="489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7" cstate="print"/>
          <a:srcRect/>
          <a:stretch>
            <a:fillRect/>
          </a:stretch>
        </xdr:blipFill>
        <xdr:spPr bwMode="auto">
          <a:xfrm>
            <a:off x="7547997" y="85726037"/>
            <a:ext cx="617625" cy="324000"/>
          </a:xfrm>
          <a:prstGeom prst="rect">
            <a:avLst/>
          </a:prstGeom>
          <a:noFill/>
        </xdr:spPr>
      </xdr:pic>
      <xdr:pic>
        <xdr:nvPicPr>
          <xdr:cNvPr id="203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84" cstate="print"/>
          <a:srcRect/>
          <a:stretch>
            <a:fillRect/>
          </a:stretch>
        </xdr:blipFill>
        <xdr:spPr bwMode="auto">
          <a:xfrm>
            <a:off x="1050404" y="87130268"/>
            <a:ext cx="334125" cy="526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04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85" cstate="print"/>
          <a:srcRect/>
          <a:stretch>
            <a:fillRect/>
          </a:stretch>
        </xdr:blipFill>
        <xdr:spPr bwMode="auto">
          <a:xfrm>
            <a:off x="2144828" y="87120366"/>
            <a:ext cx="394875" cy="536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06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86" cstate="print"/>
          <a:srcRect/>
          <a:stretch>
            <a:fillRect/>
          </a:stretch>
        </xdr:blipFill>
        <xdr:spPr bwMode="auto">
          <a:xfrm>
            <a:off x="3172725" y="87100560"/>
            <a:ext cx="516375" cy="556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07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87" cstate="print"/>
          <a:srcRect/>
          <a:stretch>
            <a:fillRect/>
          </a:stretch>
        </xdr:blipFill>
        <xdr:spPr bwMode="auto">
          <a:xfrm>
            <a:off x="4267270" y="87090656"/>
            <a:ext cx="556875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08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88" cstate="print"/>
          <a:srcRect/>
          <a:stretch>
            <a:fillRect/>
          </a:stretch>
        </xdr:blipFill>
        <xdr:spPr bwMode="auto">
          <a:xfrm>
            <a:off x="5352445" y="87080754"/>
            <a:ext cx="597375" cy="577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09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89" cstate="print"/>
          <a:srcRect/>
          <a:stretch>
            <a:fillRect/>
          </a:stretch>
        </xdr:blipFill>
        <xdr:spPr bwMode="auto">
          <a:xfrm>
            <a:off x="6472919" y="87080754"/>
            <a:ext cx="617625" cy="577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10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90" cstate="print"/>
          <a:srcRect/>
          <a:stretch>
            <a:fillRect/>
          </a:stretch>
        </xdr:blipFill>
        <xdr:spPr bwMode="auto">
          <a:xfrm>
            <a:off x="7555335" y="87070851"/>
            <a:ext cx="658125" cy="58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14" name="Picture 49"/>
          <xdr:cNvPicPr>
            <a:picLocks noChangeAspect="1" noChangeArrowheads="1"/>
          </xdr:cNvPicPr>
        </xdr:nvPicPr>
        <xdr:blipFill>
          <a:blip xmlns:r="http://schemas.openxmlformats.org/officeDocument/2006/relationships" r:embed="rId391" cstate="print"/>
          <a:srcRect/>
          <a:stretch>
            <a:fillRect/>
          </a:stretch>
        </xdr:blipFill>
        <xdr:spPr bwMode="auto">
          <a:xfrm>
            <a:off x="1055923" y="86419050"/>
            <a:ext cx="324000" cy="506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3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392" cstate="print"/>
          <a:srcRect/>
          <a:stretch>
            <a:fillRect/>
          </a:stretch>
        </xdr:blipFill>
        <xdr:spPr bwMode="auto">
          <a:xfrm>
            <a:off x="2144828" y="86409148"/>
            <a:ext cx="394875" cy="516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4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393" cstate="print"/>
          <a:srcRect/>
          <a:stretch>
            <a:fillRect/>
          </a:stretch>
        </xdr:blipFill>
        <xdr:spPr bwMode="auto">
          <a:xfrm>
            <a:off x="3174415" y="86379438"/>
            <a:ext cx="516375" cy="546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5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394" cstate="print"/>
          <a:srcRect/>
          <a:stretch>
            <a:fillRect/>
          </a:stretch>
        </xdr:blipFill>
        <xdr:spPr bwMode="auto">
          <a:xfrm>
            <a:off x="4267269" y="86379438"/>
            <a:ext cx="556875" cy="546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6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395" cstate="print"/>
          <a:srcRect/>
          <a:stretch>
            <a:fillRect/>
          </a:stretch>
        </xdr:blipFill>
        <xdr:spPr bwMode="auto">
          <a:xfrm>
            <a:off x="5350754" y="86369537"/>
            <a:ext cx="597375" cy="556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7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6" cstate="print"/>
          <a:srcRect/>
          <a:stretch>
            <a:fillRect/>
          </a:stretch>
        </xdr:blipFill>
        <xdr:spPr bwMode="auto">
          <a:xfrm>
            <a:off x="6471229" y="86359633"/>
            <a:ext cx="617625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8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397" cstate="print"/>
          <a:srcRect/>
          <a:stretch>
            <a:fillRect/>
          </a:stretch>
        </xdr:blipFill>
        <xdr:spPr bwMode="auto">
          <a:xfrm>
            <a:off x="7555335" y="86359633"/>
            <a:ext cx="658125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91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61" cstate="print"/>
          <a:srcRect/>
          <a:stretch>
            <a:fillRect/>
          </a:stretch>
        </xdr:blipFill>
        <xdr:spPr bwMode="auto">
          <a:xfrm>
            <a:off x="1048028" y="89316636"/>
            <a:ext cx="313875" cy="324000"/>
          </a:xfrm>
          <a:prstGeom prst="rect">
            <a:avLst/>
          </a:prstGeom>
          <a:noFill/>
        </xdr:spPr>
      </xdr:pic>
      <xdr:pic>
        <xdr:nvPicPr>
          <xdr:cNvPr id="492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362" cstate="print"/>
          <a:srcRect/>
          <a:stretch>
            <a:fillRect/>
          </a:stretch>
        </xdr:blipFill>
        <xdr:spPr bwMode="auto">
          <a:xfrm>
            <a:off x="2131997" y="89316636"/>
            <a:ext cx="384750" cy="324000"/>
          </a:xfrm>
          <a:prstGeom prst="rect">
            <a:avLst/>
          </a:prstGeom>
          <a:noFill/>
        </xdr:spPr>
      </xdr:pic>
      <xdr:pic>
        <xdr:nvPicPr>
          <xdr:cNvPr id="493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363" cstate="print"/>
          <a:srcRect/>
          <a:stretch>
            <a:fillRect/>
          </a:stretch>
        </xdr:blipFill>
        <xdr:spPr bwMode="auto">
          <a:xfrm>
            <a:off x="3163531" y="89316636"/>
            <a:ext cx="496125" cy="324000"/>
          </a:xfrm>
          <a:prstGeom prst="rect">
            <a:avLst/>
          </a:prstGeom>
          <a:noFill/>
        </xdr:spPr>
      </xdr:pic>
      <xdr:pic>
        <xdr:nvPicPr>
          <xdr:cNvPr id="494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364" cstate="print"/>
          <a:srcRect/>
          <a:stretch>
            <a:fillRect/>
          </a:stretch>
        </xdr:blipFill>
        <xdr:spPr bwMode="auto">
          <a:xfrm>
            <a:off x="4253541" y="89316636"/>
            <a:ext cx="536625" cy="324000"/>
          </a:xfrm>
          <a:prstGeom prst="rect">
            <a:avLst/>
          </a:prstGeom>
          <a:noFill/>
        </xdr:spPr>
      </xdr:pic>
      <xdr:pic>
        <xdr:nvPicPr>
          <xdr:cNvPr id="495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5" cstate="print"/>
          <a:srcRect/>
          <a:stretch>
            <a:fillRect/>
          </a:stretch>
        </xdr:blipFill>
        <xdr:spPr bwMode="auto">
          <a:xfrm>
            <a:off x="5347265" y="89316636"/>
            <a:ext cx="556875" cy="324000"/>
          </a:xfrm>
          <a:prstGeom prst="rect">
            <a:avLst/>
          </a:prstGeom>
          <a:noFill/>
        </xdr:spPr>
      </xdr:pic>
      <xdr:pic>
        <xdr:nvPicPr>
          <xdr:cNvPr id="496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366" cstate="print"/>
          <a:srcRect/>
          <a:stretch>
            <a:fillRect/>
          </a:stretch>
        </xdr:blipFill>
        <xdr:spPr bwMode="auto">
          <a:xfrm>
            <a:off x="6455166" y="89316636"/>
            <a:ext cx="597375" cy="324000"/>
          </a:xfrm>
          <a:prstGeom prst="rect">
            <a:avLst/>
          </a:prstGeom>
          <a:noFill/>
        </xdr:spPr>
      </xdr:pic>
      <xdr:pic>
        <xdr:nvPicPr>
          <xdr:cNvPr id="497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7" cstate="print"/>
          <a:srcRect/>
          <a:stretch>
            <a:fillRect/>
          </a:stretch>
        </xdr:blipFill>
        <xdr:spPr bwMode="auto">
          <a:xfrm>
            <a:off x="7548873" y="89316636"/>
            <a:ext cx="617625" cy="324000"/>
          </a:xfrm>
          <a:prstGeom prst="rect">
            <a:avLst/>
          </a:prstGeom>
          <a:noFill/>
        </xdr:spPr>
      </xdr:pic>
      <xdr:pic>
        <xdr:nvPicPr>
          <xdr:cNvPr id="530" name="Picture 49"/>
          <xdr:cNvPicPr>
            <a:picLocks noChangeAspect="1" noChangeArrowheads="1"/>
          </xdr:cNvPicPr>
        </xdr:nvPicPr>
        <xdr:blipFill>
          <a:blip xmlns:r="http://schemas.openxmlformats.org/officeDocument/2006/relationships" r:embed="rId391" cstate="print"/>
          <a:srcRect/>
          <a:stretch>
            <a:fillRect/>
          </a:stretch>
        </xdr:blipFill>
        <xdr:spPr bwMode="auto">
          <a:xfrm>
            <a:off x="1057465" y="89989664"/>
            <a:ext cx="324000" cy="506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1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392" cstate="print"/>
          <a:srcRect/>
          <a:stretch>
            <a:fillRect/>
          </a:stretch>
        </xdr:blipFill>
        <xdr:spPr bwMode="auto">
          <a:xfrm>
            <a:off x="2144590" y="89979763"/>
            <a:ext cx="394875" cy="516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2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393" cstate="print"/>
          <a:srcRect/>
          <a:stretch>
            <a:fillRect/>
          </a:stretch>
        </xdr:blipFill>
        <xdr:spPr bwMode="auto">
          <a:xfrm>
            <a:off x="3174095" y="89950053"/>
            <a:ext cx="516375" cy="546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3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394" cstate="print"/>
          <a:srcRect/>
          <a:stretch>
            <a:fillRect/>
          </a:stretch>
        </xdr:blipFill>
        <xdr:spPr bwMode="auto">
          <a:xfrm>
            <a:off x="4267275" y="89950053"/>
            <a:ext cx="556875" cy="546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4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395" cstate="print"/>
          <a:srcRect/>
          <a:stretch>
            <a:fillRect/>
          </a:stretch>
        </xdr:blipFill>
        <xdr:spPr bwMode="auto">
          <a:xfrm>
            <a:off x="5351946" y="89940151"/>
            <a:ext cx="597375" cy="556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5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6" cstate="print"/>
          <a:srcRect/>
          <a:stretch>
            <a:fillRect/>
          </a:stretch>
        </xdr:blipFill>
        <xdr:spPr bwMode="auto">
          <a:xfrm>
            <a:off x="6472331" y="89930247"/>
            <a:ext cx="617625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6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397" cstate="print"/>
          <a:srcRect/>
          <a:stretch>
            <a:fillRect/>
          </a:stretch>
        </xdr:blipFill>
        <xdr:spPr bwMode="auto">
          <a:xfrm>
            <a:off x="7555713" y="89930247"/>
            <a:ext cx="658125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9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398" cstate="print"/>
          <a:srcRect/>
          <a:stretch>
            <a:fillRect/>
          </a:stretch>
        </xdr:blipFill>
        <xdr:spPr bwMode="auto">
          <a:xfrm>
            <a:off x="8765072" y="89272074"/>
            <a:ext cx="415125" cy="415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0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399" cstate="print"/>
          <a:srcRect/>
          <a:stretch>
            <a:fillRect/>
          </a:stretch>
        </xdr:blipFill>
        <xdr:spPr bwMode="auto">
          <a:xfrm>
            <a:off x="8727677" y="89969859"/>
            <a:ext cx="496125" cy="526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1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400" cstate="print"/>
          <a:srcRect/>
          <a:stretch>
            <a:fillRect/>
          </a:stretch>
        </xdr:blipFill>
        <xdr:spPr bwMode="auto">
          <a:xfrm>
            <a:off x="8727677" y="90661923"/>
            <a:ext cx="496125" cy="546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2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401" cstate="print"/>
          <a:srcRect/>
          <a:stretch>
            <a:fillRect/>
          </a:stretch>
        </xdr:blipFill>
        <xdr:spPr bwMode="auto">
          <a:xfrm>
            <a:off x="7548715" y="90602507"/>
            <a:ext cx="658125" cy="607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3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2" cstate="print"/>
          <a:srcRect/>
          <a:stretch>
            <a:fillRect/>
          </a:stretch>
        </xdr:blipFill>
        <xdr:spPr bwMode="auto">
          <a:xfrm>
            <a:off x="6465335" y="90612410"/>
            <a:ext cx="617625" cy="597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4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403" cstate="print"/>
          <a:srcRect/>
          <a:stretch>
            <a:fillRect/>
          </a:stretch>
        </xdr:blipFill>
        <xdr:spPr bwMode="auto">
          <a:xfrm>
            <a:off x="5344949" y="90622313"/>
            <a:ext cx="597375" cy="58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5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404" cstate="print"/>
          <a:srcRect/>
          <a:stretch>
            <a:fillRect/>
          </a:stretch>
        </xdr:blipFill>
        <xdr:spPr bwMode="auto">
          <a:xfrm>
            <a:off x="1048129" y="90671827"/>
            <a:ext cx="334125" cy="536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6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405" cstate="print"/>
          <a:srcRect/>
          <a:stretch>
            <a:fillRect/>
          </a:stretch>
        </xdr:blipFill>
        <xdr:spPr bwMode="auto">
          <a:xfrm>
            <a:off x="2140138" y="90661923"/>
            <a:ext cx="394875" cy="546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7" name="Picture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406" cstate="print"/>
          <a:srcRect/>
          <a:stretch>
            <a:fillRect/>
          </a:stretch>
        </xdr:blipFill>
        <xdr:spPr bwMode="auto">
          <a:xfrm>
            <a:off x="3170102" y="90632215"/>
            <a:ext cx="516375" cy="577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8" name="Picture 65"/>
          <xdr:cNvPicPr>
            <a:picLocks noChangeAspect="1" noChangeArrowheads="1"/>
          </xdr:cNvPicPr>
        </xdr:nvPicPr>
        <xdr:blipFill>
          <a:blip xmlns:r="http://schemas.openxmlformats.org/officeDocument/2006/relationships" r:embed="rId407" cstate="print"/>
          <a:srcRect/>
          <a:stretch>
            <a:fillRect/>
          </a:stretch>
        </xdr:blipFill>
        <xdr:spPr bwMode="auto">
          <a:xfrm>
            <a:off x="4261552" y="90622313"/>
            <a:ext cx="556875" cy="58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47" name="Picture 117"/>
          <xdr:cNvPicPr>
            <a:picLocks noChangeAspect="1" noChangeArrowheads="1"/>
          </xdr:cNvPicPr>
        </xdr:nvPicPr>
        <xdr:blipFill>
          <a:blip xmlns:r="http://schemas.openxmlformats.org/officeDocument/2006/relationships" r:embed="rId408" cstate="print"/>
          <a:srcRect/>
          <a:stretch>
            <a:fillRect/>
          </a:stretch>
        </xdr:blipFill>
        <xdr:spPr bwMode="auto">
          <a:xfrm>
            <a:off x="8631375" y="86390008"/>
            <a:ext cx="678375" cy="536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13" name="Picture 1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09" cstate="print"/>
          <a:srcRect/>
          <a:stretch>
            <a:fillRect/>
          </a:stretch>
        </xdr:blipFill>
        <xdr:spPr bwMode="auto">
          <a:xfrm>
            <a:off x="8631375" y="87080976"/>
            <a:ext cx="678375" cy="577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14" name="Picture 119"/>
          <xdr:cNvPicPr>
            <a:picLocks noChangeAspect="1" noChangeArrowheads="1"/>
          </xdr:cNvPicPr>
        </xdr:nvPicPr>
        <xdr:blipFill>
          <a:blip xmlns:r="http://schemas.openxmlformats.org/officeDocument/2006/relationships" r:embed="rId410" cstate="print"/>
          <a:srcRect/>
          <a:stretch>
            <a:fillRect/>
          </a:stretch>
        </xdr:blipFill>
        <xdr:spPr bwMode="auto">
          <a:xfrm>
            <a:off x="8752898" y="85625419"/>
            <a:ext cx="415125" cy="607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8</xdr:col>
      <xdr:colOff>43545</xdr:colOff>
      <xdr:row>394</xdr:row>
      <xdr:rowOff>89475</xdr:rowOff>
    </xdr:from>
    <xdr:to>
      <xdr:col>158</xdr:col>
      <xdr:colOff>16704</xdr:colOff>
      <xdr:row>412</xdr:row>
      <xdr:rowOff>1080638</xdr:rowOff>
    </xdr:to>
    <xdr:grpSp>
      <xdr:nvGrpSpPr>
        <xdr:cNvPr id="572" name="Группа 571"/>
        <xdr:cNvGrpSpPr/>
      </xdr:nvGrpSpPr>
      <xdr:grpSpPr>
        <a:xfrm>
          <a:off x="996045" y="93745625"/>
          <a:ext cx="9498159" cy="5760013"/>
          <a:chOff x="940483" y="93204288"/>
          <a:chExt cx="8307534" cy="5753663"/>
        </a:xfrm>
      </xdr:grpSpPr>
      <xdr:grpSp>
        <xdr:nvGrpSpPr>
          <xdr:cNvPr id="570" name="Группа 569"/>
          <xdr:cNvGrpSpPr/>
        </xdr:nvGrpSpPr>
        <xdr:grpSpPr>
          <a:xfrm>
            <a:off x="940483" y="95968262"/>
            <a:ext cx="8307534" cy="2989689"/>
            <a:chOff x="940483" y="95968262"/>
            <a:chExt cx="8307534" cy="2989689"/>
          </a:xfrm>
        </xdr:grpSpPr>
        <xdr:pic>
          <xdr:nvPicPr>
            <xdr:cNvPr id="23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1" cstate="print"/>
            <a:srcRect/>
            <a:stretch>
              <a:fillRect/>
            </a:stretch>
          </xdr:blipFill>
          <xdr:spPr bwMode="auto">
            <a:xfrm>
              <a:off x="955034" y="96089079"/>
              <a:ext cx="202500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4" name="Picture 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2" cstate="print"/>
            <a:srcRect/>
            <a:stretch>
              <a:fillRect/>
            </a:stretch>
          </xdr:blipFill>
          <xdr:spPr bwMode="auto">
            <a:xfrm>
              <a:off x="1715684" y="96089079"/>
              <a:ext cx="496125" cy="364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5" name="Picture 1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3" cstate="print"/>
            <a:srcRect/>
            <a:stretch>
              <a:fillRect/>
            </a:stretch>
          </xdr:blipFill>
          <xdr:spPr bwMode="auto">
            <a:xfrm>
              <a:off x="2745495" y="96109215"/>
              <a:ext cx="212625" cy="344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6" name="Picture 1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4" cstate="print"/>
            <a:srcRect/>
            <a:stretch>
              <a:fillRect/>
            </a:stretch>
          </xdr:blipFill>
          <xdr:spPr bwMode="auto">
            <a:xfrm>
              <a:off x="3586035" y="96068943"/>
              <a:ext cx="313875" cy="384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7" name="Picture 1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5" cstate="print"/>
            <a:srcRect/>
            <a:stretch>
              <a:fillRect/>
            </a:stretch>
          </xdr:blipFill>
          <xdr:spPr bwMode="auto">
            <a:xfrm>
              <a:off x="4471192" y="96068943"/>
              <a:ext cx="313875" cy="384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8" name="Picture 1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6" cstate="print"/>
            <a:srcRect/>
            <a:stretch>
              <a:fillRect/>
            </a:stretch>
          </xdr:blipFill>
          <xdr:spPr bwMode="auto">
            <a:xfrm>
              <a:off x="5360391" y="96068943"/>
              <a:ext cx="313875" cy="384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9" name="Picture 1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7" cstate="print"/>
            <a:srcRect/>
            <a:stretch>
              <a:fillRect/>
            </a:stretch>
          </xdr:blipFill>
          <xdr:spPr bwMode="auto">
            <a:xfrm>
              <a:off x="6327616" y="95968262"/>
              <a:ext cx="202500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0" name="Picture 2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8" cstate="print"/>
            <a:srcRect/>
            <a:stretch>
              <a:fillRect/>
            </a:stretch>
          </xdr:blipFill>
          <xdr:spPr bwMode="auto">
            <a:xfrm>
              <a:off x="7124464" y="95968262"/>
              <a:ext cx="47587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1" name="Picture 2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19" cstate="print"/>
            <a:srcRect/>
            <a:stretch>
              <a:fillRect/>
            </a:stretch>
          </xdr:blipFill>
          <xdr:spPr bwMode="auto">
            <a:xfrm>
              <a:off x="8017888" y="95968262"/>
              <a:ext cx="516375" cy="486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2" name="Picture 2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0" cstate="print"/>
            <a:srcRect/>
            <a:stretch>
              <a:fillRect/>
            </a:stretch>
          </xdr:blipFill>
          <xdr:spPr bwMode="auto">
            <a:xfrm>
              <a:off x="9045517" y="95988398"/>
              <a:ext cx="202500" cy="4657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3" name="Picture 2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1" cstate="print"/>
            <a:srcRect/>
            <a:stretch>
              <a:fillRect/>
            </a:stretch>
          </xdr:blipFill>
          <xdr:spPr bwMode="auto">
            <a:xfrm>
              <a:off x="940483" y="98440266"/>
              <a:ext cx="313875" cy="516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4" name="Picture 2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2" cstate="print"/>
            <a:srcRect/>
            <a:stretch>
              <a:fillRect/>
            </a:stretch>
          </xdr:blipFill>
          <xdr:spPr bwMode="auto">
            <a:xfrm>
              <a:off x="1837950" y="98440266"/>
              <a:ext cx="313875" cy="516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5" name="Picture 2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3" cstate="print"/>
            <a:srcRect/>
            <a:stretch>
              <a:fillRect/>
            </a:stretch>
          </xdr:blipFill>
          <xdr:spPr bwMode="auto">
            <a:xfrm>
              <a:off x="2711881" y="98440266"/>
              <a:ext cx="313875" cy="516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7" name="Picture 2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4" cstate="print"/>
            <a:srcRect/>
            <a:stretch>
              <a:fillRect/>
            </a:stretch>
          </xdr:blipFill>
          <xdr:spPr bwMode="auto">
            <a:xfrm>
              <a:off x="3640904" y="98208701"/>
              <a:ext cx="202500" cy="749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39" name="Picture 2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5" cstate="print"/>
            <a:srcRect/>
            <a:stretch>
              <a:fillRect/>
            </a:stretch>
          </xdr:blipFill>
          <xdr:spPr bwMode="auto">
            <a:xfrm>
              <a:off x="5260684" y="98208701"/>
              <a:ext cx="496125" cy="749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0" name="Picture 2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6" cstate="print"/>
            <a:srcRect/>
            <a:stretch>
              <a:fillRect/>
            </a:stretch>
          </xdr:blipFill>
          <xdr:spPr bwMode="auto">
            <a:xfrm>
              <a:off x="6162196" y="98208701"/>
              <a:ext cx="496125" cy="749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1" name="Picture 3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7" cstate="print"/>
            <a:srcRect/>
            <a:stretch>
              <a:fillRect/>
            </a:stretch>
          </xdr:blipFill>
          <xdr:spPr bwMode="auto">
            <a:xfrm>
              <a:off x="7038880" y="98208701"/>
              <a:ext cx="496125" cy="74925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2" name="Picture 3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8" cstate="print"/>
            <a:srcRect/>
            <a:stretch>
              <a:fillRect/>
            </a:stretch>
          </xdr:blipFill>
          <xdr:spPr bwMode="auto">
            <a:xfrm>
              <a:off x="8050994" y="98228837"/>
              <a:ext cx="212625" cy="7290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55" name="Picture 7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29" cstate="print"/>
            <a:srcRect/>
            <a:stretch>
              <a:fillRect/>
            </a:stretch>
          </xdr:blipFill>
          <xdr:spPr bwMode="auto">
            <a:xfrm>
              <a:off x="4373664" y="98208701"/>
              <a:ext cx="496125" cy="749250"/>
            </a:xfrm>
            <a:prstGeom prst="rect">
              <a:avLst/>
            </a:prstGeom>
            <a:noFill/>
          </xdr:spPr>
        </xdr:pic>
      </xdr:grpSp>
      <xdr:grpSp>
        <xdr:nvGrpSpPr>
          <xdr:cNvPr id="569" name="Группа 568"/>
          <xdr:cNvGrpSpPr/>
        </xdr:nvGrpSpPr>
        <xdr:grpSpPr>
          <a:xfrm>
            <a:off x="977033" y="93204288"/>
            <a:ext cx="3820954" cy="1219412"/>
            <a:chOff x="977033" y="93204288"/>
            <a:chExt cx="3820954" cy="1219412"/>
          </a:xfrm>
        </xdr:grpSpPr>
        <xdr:pic>
          <xdr:nvPicPr>
            <xdr:cNvPr id="515" name="Picture 12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30" cstate="print"/>
            <a:srcRect/>
            <a:stretch>
              <a:fillRect/>
            </a:stretch>
          </xdr:blipFill>
          <xdr:spPr bwMode="auto">
            <a:xfrm>
              <a:off x="3683722" y="93204288"/>
              <a:ext cx="567000" cy="496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16" name="Picture 12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31" cstate="print"/>
            <a:srcRect/>
            <a:stretch>
              <a:fillRect/>
            </a:stretch>
          </xdr:blipFill>
          <xdr:spPr bwMode="auto">
            <a:xfrm>
              <a:off x="1551419" y="93204288"/>
              <a:ext cx="567000" cy="496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17" name="Picture 12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32" cstate="print"/>
            <a:srcRect/>
            <a:stretch>
              <a:fillRect/>
            </a:stretch>
          </xdr:blipFill>
          <xdr:spPr bwMode="auto">
            <a:xfrm>
              <a:off x="3254373" y="93826325"/>
              <a:ext cx="698625" cy="5973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18" name="Picture 12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33" cstate="print"/>
            <a:srcRect/>
            <a:stretch>
              <a:fillRect/>
            </a:stretch>
          </xdr:blipFill>
          <xdr:spPr bwMode="auto">
            <a:xfrm>
              <a:off x="4099362" y="93816200"/>
              <a:ext cx="698625" cy="607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19" name="Picture 12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34" cstate="print"/>
            <a:srcRect/>
            <a:stretch>
              <a:fillRect/>
            </a:stretch>
          </xdr:blipFill>
          <xdr:spPr bwMode="auto">
            <a:xfrm>
              <a:off x="977033" y="93816200"/>
              <a:ext cx="718875" cy="60750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520" name="Picture 12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35" cstate="print"/>
            <a:srcRect/>
            <a:stretch>
              <a:fillRect/>
            </a:stretch>
          </xdr:blipFill>
          <xdr:spPr bwMode="auto">
            <a:xfrm>
              <a:off x="1845111" y="93846575"/>
              <a:ext cx="718875" cy="57712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  <xdr:twoCellAnchor>
    <xdr:from>
      <xdr:col>8</xdr:col>
      <xdr:colOff>40774</xdr:colOff>
      <xdr:row>424</xdr:row>
      <xdr:rowOff>310202</xdr:rowOff>
    </xdr:from>
    <xdr:to>
      <xdr:col>128</xdr:col>
      <xdr:colOff>12662</xdr:colOff>
      <xdr:row>434</xdr:row>
      <xdr:rowOff>962479</xdr:rowOff>
    </xdr:to>
    <xdr:grpSp>
      <xdr:nvGrpSpPr>
        <xdr:cNvPr id="574" name="Группа 573"/>
        <xdr:cNvGrpSpPr/>
      </xdr:nvGrpSpPr>
      <xdr:grpSpPr>
        <a:xfrm>
          <a:off x="993274" y="101783202"/>
          <a:ext cx="7591888" cy="3427227"/>
          <a:chOff x="937712" y="101227577"/>
          <a:chExt cx="6639388" cy="3430402"/>
        </a:xfrm>
      </xdr:grpSpPr>
      <xdr:pic>
        <xdr:nvPicPr>
          <xdr:cNvPr id="43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436" cstate="print"/>
          <a:srcRect/>
          <a:stretch>
            <a:fillRect/>
          </a:stretch>
        </xdr:blipFill>
        <xdr:spPr bwMode="auto">
          <a:xfrm>
            <a:off x="937712" y="101227577"/>
            <a:ext cx="313875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7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437" cstate="print"/>
          <a:srcRect/>
          <a:stretch>
            <a:fillRect/>
          </a:stretch>
        </xdr:blipFill>
        <xdr:spPr bwMode="auto">
          <a:xfrm>
            <a:off x="1850978" y="101227577"/>
            <a:ext cx="313875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438" cstate="print"/>
          <a:srcRect/>
          <a:stretch>
            <a:fillRect/>
          </a:stretch>
        </xdr:blipFill>
        <xdr:spPr bwMode="auto">
          <a:xfrm>
            <a:off x="2732774" y="101227577"/>
            <a:ext cx="313875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439" cstate="print"/>
          <a:srcRect/>
          <a:stretch>
            <a:fillRect/>
          </a:stretch>
        </xdr:blipFill>
        <xdr:spPr bwMode="auto">
          <a:xfrm>
            <a:off x="3618921" y="101227577"/>
            <a:ext cx="313875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440" cstate="print"/>
          <a:srcRect/>
          <a:stretch>
            <a:fillRect/>
          </a:stretch>
        </xdr:blipFill>
        <xdr:spPr bwMode="auto">
          <a:xfrm>
            <a:off x="4503899" y="101227577"/>
            <a:ext cx="313875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7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441" cstate="print"/>
          <a:srcRect/>
          <a:stretch>
            <a:fillRect/>
          </a:stretch>
        </xdr:blipFill>
        <xdr:spPr bwMode="auto">
          <a:xfrm>
            <a:off x="5423517" y="101599421"/>
            <a:ext cx="253125" cy="384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8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442" cstate="print"/>
          <a:srcRect/>
          <a:stretch>
            <a:fillRect/>
          </a:stretch>
        </xdr:blipFill>
        <xdr:spPr bwMode="auto">
          <a:xfrm>
            <a:off x="6293213" y="101579322"/>
            <a:ext cx="354375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9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443" cstate="print"/>
          <a:srcRect/>
          <a:stretch>
            <a:fillRect/>
          </a:stretch>
        </xdr:blipFill>
        <xdr:spPr bwMode="auto">
          <a:xfrm>
            <a:off x="7209511" y="101579322"/>
            <a:ext cx="354375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0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444" cstate="print"/>
          <a:srcRect/>
          <a:stretch>
            <a:fillRect/>
          </a:stretch>
        </xdr:blipFill>
        <xdr:spPr bwMode="auto">
          <a:xfrm>
            <a:off x="954647" y="103888329"/>
            <a:ext cx="253125" cy="769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1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445" cstate="print"/>
          <a:srcRect/>
          <a:stretch>
            <a:fillRect/>
          </a:stretch>
        </xdr:blipFill>
        <xdr:spPr bwMode="auto">
          <a:xfrm>
            <a:off x="1820772" y="103868229"/>
            <a:ext cx="354375" cy="789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2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446" cstate="print"/>
          <a:srcRect/>
          <a:stretch>
            <a:fillRect/>
          </a:stretch>
        </xdr:blipFill>
        <xdr:spPr bwMode="auto">
          <a:xfrm>
            <a:off x="2703046" y="103868229"/>
            <a:ext cx="354375" cy="789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6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447" cstate="print"/>
          <a:srcRect/>
          <a:stretch>
            <a:fillRect/>
          </a:stretch>
        </xdr:blipFill>
        <xdr:spPr bwMode="auto">
          <a:xfrm>
            <a:off x="6287413" y="103888329"/>
            <a:ext cx="344250" cy="769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7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48" cstate="print"/>
          <a:srcRect/>
          <a:stretch>
            <a:fillRect/>
          </a:stretch>
        </xdr:blipFill>
        <xdr:spPr bwMode="auto">
          <a:xfrm>
            <a:off x="7182225" y="103868229"/>
            <a:ext cx="394875" cy="789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449" cstate="print"/>
          <a:srcRect/>
          <a:stretch>
            <a:fillRect/>
          </a:stretch>
        </xdr:blipFill>
        <xdr:spPr bwMode="auto">
          <a:xfrm>
            <a:off x="3607474" y="103888479"/>
            <a:ext cx="313875" cy="769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50" cstate="print"/>
          <a:srcRect/>
          <a:stretch>
            <a:fillRect/>
          </a:stretch>
        </xdr:blipFill>
        <xdr:spPr bwMode="auto">
          <a:xfrm>
            <a:off x="4529127" y="103898604"/>
            <a:ext cx="253125" cy="7593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451" cstate="print"/>
          <a:srcRect/>
          <a:stretch>
            <a:fillRect/>
          </a:stretch>
        </xdr:blipFill>
        <xdr:spPr bwMode="auto">
          <a:xfrm>
            <a:off x="5374167" y="103868229"/>
            <a:ext cx="354375" cy="7897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249</xdr:row>
      <xdr:rowOff>38099</xdr:rowOff>
    </xdr:from>
    <xdr:to>
      <xdr:col>159</xdr:col>
      <xdr:colOff>45656</xdr:colOff>
      <xdr:row>264</xdr:row>
      <xdr:rowOff>10950</xdr:rowOff>
    </xdr:to>
    <xdr:grpSp>
      <xdr:nvGrpSpPr>
        <xdr:cNvPr id="1110" name="Группа 1109"/>
        <xdr:cNvGrpSpPr/>
      </xdr:nvGrpSpPr>
      <xdr:grpSpPr>
        <a:xfrm>
          <a:off x="773430" y="54940199"/>
          <a:ext cx="9414446" cy="5962171"/>
          <a:chOff x="752475" y="55006874"/>
          <a:chExt cx="8827706" cy="5964076"/>
        </a:xfrm>
      </xdr:grpSpPr>
      <xdr:pic>
        <xdr:nvPicPr>
          <xdr:cNvPr id="73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761999" y="55006874"/>
            <a:ext cx="702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4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095400" y="55006874"/>
            <a:ext cx="846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5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5381179" y="55006875"/>
            <a:ext cx="675000" cy="61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7686008" y="55006875"/>
            <a:ext cx="909000" cy="61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914412" y="55521086"/>
            <a:ext cx="774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942956" y="56311448"/>
            <a:ext cx="774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7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8743181" y="55711535"/>
            <a:ext cx="837000" cy="63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8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7790774" y="56282884"/>
            <a:ext cx="837000" cy="62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9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6409781" y="55654400"/>
            <a:ext cx="729000" cy="55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0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5581187" y="56378107"/>
            <a:ext cx="729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1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038287" y="55654402"/>
            <a:ext cx="891000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2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3190643" y="56368583"/>
            <a:ext cx="89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3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7686007" y="58196894"/>
            <a:ext cx="1557000" cy="62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4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381180" y="58196894"/>
            <a:ext cx="1143000" cy="116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5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3095401" y="58196893"/>
            <a:ext cx="1593000" cy="92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6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762001" y="58196894"/>
            <a:ext cx="963000" cy="98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7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1381064" y="59443733"/>
            <a:ext cx="1188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8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752475" y="60294829"/>
            <a:ext cx="1188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9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3038255" y="60304950"/>
            <a:ext cx="1575000" cy="66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0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5324034" y="60244217"/>
            <a:ext cx="1296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1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7609816" y="60274584"/>
            <a:ext cx="1467000" cy="69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2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7914587" y="59403243"/>
            <a:ext cx="1467000" cy="71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3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5914526" y="59393120"/>
            <a:ext cx="1296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4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3238260" y="59453854"/>
            <a:ext cx="1575000" cy="66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4</xdr:col>
      <xdr:colOff>352425</xdr:colOff>
      <xdr:row>17</xdr:row>
      <xdr:rowOff>0</xdr:rowOff>
    </xdr:from>
    <xdr:to>
      <xdr:col>73</xdr:col>
      <xdr:colOff>38100</xdr:colOff>
      <xdr:row>17</xdr:row>
      <xdr:rowOff>501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</xdr:row>
      <xdr:rowOff>0</xdr:rowOff>
    </xdr:from>
    <xdr:to>
      <xdr:col>143</xdr:col>
      <xdr:colOff>12334</xdr:colOff>
      <xdr:row>17</xdr:row>
      <xdr:rowOff>501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40005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125</xdr:col>
      <xdr:colOff>9525</xdr:colOff>
      <xdr:row>17</xdr:row>
      <xdr:rowOff>501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40005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</xdr:row>
      <xdr:rowOff>0</xdr:rowOff>
    </xdr:from>
    <xdr:to>
      <xdr:col>120</xdr:col>
      <xdr:colOff>9525</xdr:colOff>
      <xdr:row>17</xdr:row>
      <xdr:rowOff>501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40005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</xdr:row>
      <xdr:rowOff>0</xdr:rowOff>
    </xdr:from>
    <xdr:to>
      <xdr:col>116</xdr:col>
      <xdr:colOff>19050</xdr:colOff>
      <xdr:row>17</xdr:row>
      <xdr:rowOff>501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40005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</xdr:row>
      <xdr:rowOff>0</xdr:rowOff>
    </xdr:from>
    <xdr:to>
      <xdr:col>103</xdr:col>
      <xdr:colOff>47625</xdr:colOff>
      <xdr:row>17</xdr:row>
      <xdr:rowOff>501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40005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</xdr:row>
      <xdr:rowOff>0</xdr:rowOff>
    </xdr:from>
    <xdr:to>
      <xdr:col>88</xdr:col>
      <xdr:colOff>19050</xdr:colOff>
      <xdr:row>17</xdr:row>
      <xdr:rowOff>501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</xdr:row>
      <xdr:rowOff>0</xdr:rowOff>
    </xdr:from>
    <xdr:to>
      <xdr:col>73</xdr:col>
      <xdr:colOff>38100</xdr:colOff>
      <xdr:row>17</xdr:row>
      <xdr:rowOff>501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</xdr:row>
      <xdr:rowOff>0</xdr:rowOff>
    </xdr:from>
    <xdr:to>
      <xdr:col>143</xdr:col>
      <xdr:colOff>12334</xdr:colOff>
      <xdr:row>17</xdr:row>
      <xdr:rowOff>501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40005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125</xdr:col>
      <xdr:colOff>9525</xdr:colOff>
      <xdr:row>17</xdr:row>
      <xdr:rowOff>501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40005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</xdr:row>
      <xdr:rowOff>0</xdr:rowOff>
    </xdr:from>
    <xdr:to>
      <xdr:col>120</xdr:col>
      <xdr:colOff>9525</xdr:colOff>
      <xdr:row>17</xdr:row>
      <xdr:rowOff>501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40005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</xdr:row>
      <xdr:rowOff>0</xdr:rowOff>
    </xdr:from>
    <xdr:to>
      <xdr:col>116</xdr:col>
      <xdr:colOff>19050</xdr:colOff>
      <xdr:row>17</xdr:row>
      <xdr:rowOff>501</xdr:rowOff>
    </xdr:to>
    <xdr:pic>
      <xdr:nvPicPr>
        <xdr:cNvPr id="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40005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</xdr:row>
      <xdr:rowOff>0</xdr:rowOff>
    </xdr:from>
    <xdr:to>
      <xdr:col>103</xdr:col>
      <xdr:colOff>47625</xdr:colOff>
      <xdr:row>17</xdr:row>
      <xdr:rowOff>501</xdr:rowOff>
    </xdr:to>
    <xdr:pic>
      <xdr:nvPicPr>
        <xdr:cNvPr id="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40005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</xdr:row>
      <xdr:rowOff>0</xdr:rowOff>
    </xdr:from>
    <xdr:to>
      <xdr:col>88</xdr:col>
      <xdr:colOff>19050</xdr:colOff>
      <xdr:row>17</xdr:row>
      <xdr:rowOff>501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</xdr:row>
      <xdr:rowOff>0</xdr:rowOff>
    </xdr:from>
    <xdr:to>
      <xdr:col>105</xdr:col>
      <xdr:colOff>38100</xdr:colOff>
      <xdr:row>17</xdr:row>
      <xdr:rowOff>501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</xdr:row>
      <xdr:rowOff>0</xdr:rowOff>
    </xdr:from>
    <xdr:to>
      <xdr:col>157</xdr:col>
      <xdr:colOff>9525</xdr:colOff>
      <xdr:row>17</xdr:row>
      <xdr:rowOff>501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40005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</xdr:row>
      <xdr:rowOff>0</xdr:rowOff>
    </xdr:from>
    <xdr:to>
      <xdr:col>152</xdr:col>
      <xdr:colOff>9525</xdr:colOff>
      <xdr:row>17</xdr:row>
      <xdr:rowOff>501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40005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</xdr:row>
      <xdr:rowOff>0</xdr:rowOff>
    </xdr:from>
    <xdr:to>
      <xdr:col>148</xdr:col>
      <xdr:colOff>19050</xdr:colOff>
      <xdr:row>17</xdr:row>
      <xdr:rowOff>501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40005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</xdr:row>
      <xdr:rowOff>0</xdr:rowOff>
    </xdr:from>
    <xdr:to>
      <xdr:col>135</xdr:col>
      <xdr:colOff>47625</xdr:colOff>
      <xdr:row>17</xdr:row>
      <xdr:rowOff>501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40005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</xdr:row>
      <xdr:rowOff>0</xdr:rowOff>
    </xdr:from>
    <xdr:to>
      <xdr:col>120</xdr:col>
      <xdr:colOff>19050</xdr:colOff>
      <xdr:row>17</xdr:row>
      <xdr:rowOff>501</xdr:rowOff>
    </xdr:to>
    <xdr:pic>
      <xdr:nvPicPr>
        <xdr:cNvPr id="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</xdr:row>
      <xdr:rowOff>0</xdr:rowOff>
    </xdr:from>
    <xdr:to>
      <xdr:col>105</xdr:col>
      <xdr:colOff>38100</xdr:colOff>
      <xdr:row>17</xdr:row>
      <xdr:rowOff>501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</xdr:row>
      <xdr:rowOff>0</xdr:rowOff>
    </xdr:from>
    <xdr:to>
      <xdr:col>157</xdr:col>
      <xdr:colOff>9525</xdr:colOff>
      <xdr:row>17</xdr:row>
      <xdr:rowOff>501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40005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</xdr:row>
      <xdr:rowOff>0</xdr:rowOff>
    </xdr:from>
    <xdr:to>
      <xdr:col>152</xdr:col>
      <xdr:colOff>9525</xdr:colOff>
      <xdr:row>17</xdr:row>
      <xdr:rowOff>501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40005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</xdr:row>
      <xdr:rowOff>0</xdr:rowOff>
    </xdr:from>
    <xdr:to>
      <xdr:col>148</xdr:col>
      <xdr:colOff>19050</xdr:colOff>
      <xdr:row>17</xdr:row>
      <xdr:rowOff>501</xdr:rowOff>
    </xdr:to>
    <xdr:pic>
      <xdr:nvPicPr>
        <xdr:cNvPr id="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40005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</xdr:row>
      <xdr:rowOff>0</xdr:rowOff>
    </xdr:from>
    <xdr:to>
      <xdr:col>135</xdr:col>
      <xdr:colOff>47625</xdr:colOff>
      <xdr:row>17</xdr:row>
      <xdr:rowOff>501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40005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</xdr:row>
      <xdr:rowOff>0</xdr:rowOff>
    </xdr:from>
    <xdr:to>
      <xdr:col>120</xdr:col>
      <xdr:colOff>19050</xdr:colOff>
      <xdr:row>17</xdr:row>
      <xdr:rowOff>501</xdr:rowOff>
    </xdr:to>
    <xdr:pic>
      <xdr:nvPicPr>
        <xdr:cNvPr id="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</xdr:row>
      <xdr:rowOff>0</xdr:rowOff>
    </xdr:from>
    <xdr:to>
      <xdr:col>137</xdr:col>
      <xdr:colOff>38100</xdr:colOff>
      <xdr:row>17</xdr:row>
      <xdr:rowOff>501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</xdr:row>
      <xdr:rowOff>0</xdr:rowOff>
    </xdr:from>
    <xdr:to>
      <xdr:col>152</xdr:col>
      <xdr:colOff>19050</xdr:colOff>
      <xdr:row>17</xdr:row>
      <xdr:rowOff>501</xdr:rowOff>
    </xdr:to>
    <xdr:pic>
      <xdr:nvPicPr>
        <xdr:cNvPr id="2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</xdr:row>
      <xdr:rowOff>0</xdr:rowOff>
    </xdr:from>
    <xdr:to>
      <xdr:col>137</xdr:col>
      <xdr:colOff>38100</xdr:colOff>
      <xdr:row>17</xdr:row>
      <xdr:rowOff>501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</xdr:row>
      <xdr:rowOff>0</xdr:rowOff>
    </xdr:from>
    <xdr:to>
      <xdr:col>152</xdr:col>
      <xdr:colOff>19050</xdr:colOff>
      <xdr:row>17</xdr:row>
      <xdr:rowOff>501</xdr:rowOff>
    </xdr:to>
    <xdr:pic>
      <xdr:nvPicPr>
        <xdr:cNvPr id="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28</xdr:row>
      <xdr:rowOff>0</xdr:rowOff>
    </xdr:from>
    <xdr:to>
      <xdr:col>73</xdr:col>
      <xdr:colOff>38100</xdr:colOff>
      <xdr:row>28</xdr:row>
      <xdr:rowOff>1372</xdr:rowOff>
    </xdr:to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28</xdr:row>
      <xdr:rowOff>0</xdr:rowOff>
    </xdr:from>
    <xdr:to>
      <xdr:col>143</xdr:col>
      <xdr:colOff>12334</xdr:colOff>
      <xdr:row>28</xdr:row>
      <xdr:rowOff>1372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6381750"/>
          <a:ext cx="7098934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125</xdr:col>
      <xdr:colOff>9525</xdr:colOff>
      <xdr:row>28</xdr:row>
      <xdr:rowOff>1372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28</xdr:row>
      <xdr:rowOff>0</xdr:rowOff>
    </xdr:from>
    <xdr:to>
      <xdr:col>120</xdr:col>
      <xdr:colOff>9525</xdr:colOff>
      <xdr:row>28</xdr:row>
      <xdr:rowOff>1372</xdr:rowOff>
    </xdr:to>
    <xdr:pic>
      <xdr:nvPicPr>
        <xdr:cNvPr id="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28</xdr:row>
      <xdr:rowOff>0</xdr:rowOff>
    </xdr:from>
    <xdr:to>
      <xdr:col>116</xdr:col>
      <xdr:colOff>19050</xdr:colOff>
      <xdr:row>28</xdr:row>
      <xdr:rowOff>1372</xdr:rowOff>
    </xdr:to>
    <xdr:pic>
      <xdr:nvPicPr>
        <xdr:cNvPr id="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28</xdr:row>
      <xdr:rowOff>0</xdr:rowOff>
    </xdr:from>
    <xdr:to>
      <xdr:col>103</xdr:col>
      <xdr:colOff>47625</xdr:colOff>
      <xdr:row>28</xdr:row>
      <xdr:rowOff>1372</xdr:rowOff>
    </xdr:to>
    <xdr:pic>
      <xdr:nvPicPr>
        <xdr:cNvPr id="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28</xdr:row>
      <xdr:rowOff>0</xdr:rowOff>
    </xdr:from>
    <xdr:to>
      <xdr:col>88</xdr:col>
      <xdr:colOff>19050</xdr:colOff>
      <xdr:row>28</xdr:row>
      <xdr:rowOff>1372</xdr:rowOff>
    </xdr:to>
    <xdr:pic>
      <xdr:nvPicPr>
        <xdr:cNvPr id="3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28</xdr:row>
      <xdr:rowOff>0</xdr:rowOff>
    </xdr:from>
    <xdr:to>
      <xdr:col>73</xdr:col>
      <xdr:colOff>38100</xdr:colOff>
      <xdr:row>28</xdr:row>
      <xdr:rowOff>1372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28</xdr:row>
      <xdr:rowOff>0</xdr:rowOff>
    </xdr:from>
    <xdr:to>
      <xdr:col>143</xdr:col>
      <xdr:colOff>12334</xdr:colOff>
      <xdr:row>28</xdr:row>
      <xdr:rowOff>1372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6381750"/>
          <a:ext cx="7098934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125</xdr:col>
      <xdr:colOff>9525</xdr:colOff>
      <xdr:row>28</xdr:row>
      <xdr:rowOff>1372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28</xdr:row>
      <xdr:rowOff>0</xdr:rowOff>
    </xdr:from>
    <xdr:to>
      <xdr:col>120</xdr:col>
      <xdr:colOff>9525</xdr:colOff>
      <xdr:row>28</xdr:row>
      <xdr:rowOff>1372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28</xdr:row>
      <xdr:rowOff>0</xdr:rowOff>
    </xdr:from>
    <xdr:to>
      <xdr:col>116</xdr:col>
      <xdr:colOff>19050</xdr:colOff>
      <xdr:row>28</xdr:row>
      <xdr:rowOff>1372</xdr:rowOff>
    </xdr:to>
    <xdr:pic>
      <xdr:nvPicPr>
        <xdr:cNvPr id="4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28</xdr:row>
      <xdr:rowOff>0</xdr:rowOff>
    </xdr:from>
    <xdr:to>
      <xdr:col>103</xdr:col>
      <xdr:colOff>47625</xdr:colOff>
      <xdr:row>28</xdr:row>
      <xdr:rowOff>1372</xdr:rowOff>
    </xdr:to>
    <xdr:pic>
      <xdr:nvPicPr>
        <xdr:cNvPr id="4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28</xdr:row>
      <xdr:rowOff>0</xdr:rowOff>
    </xdr:from>
    <xdr:to>
      <xdr:col>88</xdr:col>
      <xdr:colOff>19050</xdr:colOff>
      <xdr:row>28</xdr:row>
      <xdr:rowOff>1372</xdr:rowOff>
    </xdr:to>
    <xdr:pic>
      <xdr:nvPicPr>
        <xdr:cNvPr id="4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28</xdr:row>
      <xdr:rowOff>0</xdr:rowOff>
    </xdr:from>
    <xdr:to>
      <xdr:col>105</xdr:col>
      <xdr:colOff>38100</xdr:colOff>
      <xdr:row>28</xdr:row>
      <xdr:rowOff>1372</xdr:rowOff>
    </xdr:to>
    <xdr:pic>
      <xdr:nvPicPr>
        <xdr:cNvPr id="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28</xdr:row>
      <xdr:rowOff>0</xdr:rowOff>
    </xdr:from>
    <xdr:to>
      <xdr:col>157</xdr:col>
      <xdr:colOff>9525</xdr:colOff>
      <xdr:row>28</xdr:row>
      <xdr:rowOff>1372</xdr:rowOff>
    </xdr:to>
    <xdr:pic>
      <xdr:nvPicPr>
        <xdr:cNvPr id="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28</xdr:row>
      <xdr:rowOff>0</xdr:rowOff>
    </xdr:from>
    <xdr:to>
      <xdr:col>152</xdr:col>
      <xdr:colOff>9525</xdr:colOff>
      <xdr:row>28</xdr:row>
      <xdr:rowOff>1372</xdr:rowOff>
    </xdr:to>
    <xdr:pic>
      <xdr:nvPicPr>
        <xdr:cNvPr id="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28</xdr:row>
      <xdr:rowOff>0</xdr:rowOff>
    </xdr:from>
    <xdr:to>
      <xdr:col>148</xdr:col>
      <xdr:colOff>19050</xdr:colOff>
      <xdr:row>28</xdr:row>
      <xdr:rowOff>1372</xdr:rowOff>
    </xdr:to>
    <xdr:pic>
      <xdr:nvPicPr>
        <xdr:cNvPr id="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28</xdr:row>
      <xdr:rowOff>0</xdr:rowOff>
    </xdr:from>
    <xdr:to>
      <xdr:col>135</xdr:col>
      <xdr:colOff>47625</xdr:colOff>
      <xdr:row>28</xdr:row>
      <xdr:rowOff>1372</xdr:rowOff>
    </xdr:to>
    <xdr:pic>
      <xdr:nvPicPr>
        <xdr:cNvPr id="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28</xdr:row>
      <xdr:rowOff>0</xdr:rowOff>
    </xdr:from>
    <xdr:to>
      <xdr:col>120</xdr:col>
      <xdr:colOff>19050</xdr:colOff>
      <xdr:row>28</xdr:row>
      <xdr:rowOff>1372</xdr:rowOff>
    </xdr:to>
    <xdr:pic>
      <xdr:nvPicPr>
        <xdr:cNvPr id="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28</xdr:row>
      <xdr:rowOff>0</xdr:rowOff>
    </xdr:from>
    <xdr:to>
      <xdr:col>105</xdr:col>
      <xdr:colOff>38100</xdr:colOff>
      <xdr:row>28</xdr:row>
      <xdr:rowOff>1372</xdr:rowOff>
    </xdr:to>
    <xdr:pic>
      <xdr:nvPicPr>
        <xdr:cNvPr id="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28</xdr:row>
      <xdr:rowOff>0</xdr:rowOff>
    </xdr:from>
    <xdr:to>
      <xdr:col>157</xdr:col>
      <xdr:colOff>9525</xdr:colOff>
      <xdr:row>28</xdr:row>
      <xdr:rowOff>1372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28</xdr:row>
      <xdr:rowOff>0</xdr:rowOff>
    </xdr:from>
    <xdr:to>
      <xdr:col>152</xdr:col>
      <xdr:colOff>9525</xdr:colOff>
      <xdr:row>28</xdr:row>
      <xdr:rowOff>1372</xdr:rowOff>
    </xdr:to>
    <xdr:pic>
      <xdr:nvPicPr>
        <xdr:cNvPr id="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28</xdr:row>
      <xdr:rowOff>0</xdr:rowOff>
    </xdr:from>
    <xdr:to>
      <xdr:col>148</xdr:col>
      <xdr:colOff>19050</xdr:colOff>
      <xdr:row>28</xdr:row>
      <xdr:rowOff>1372</xdr:rowOff>
    </xdr:to>
    <xdr:pic>
      <xdr:nvPicPr>
        <xdr:cNvPr id="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28</xdr:row>
      <xdr:rowOff>0</xdr:rowOff>
    </xdr:from>
    <xdr:to>
      <xdr:col>135</xdr:col>
      <xdr:colOff>47625</xdr:colOff>
      <xdr:row>28</xdr:row>
      <xdr:rowOff>1372</xdr:rowOff>
    </xdr:to>
    <xdr:pic>
      <xdr:nvPicPr>
        <xdr:cNvPr id="5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28</xdr:row>
      <xdr:rowOff>0</xdr:rowOff>
    </xdr:from>
    <xdr:to>
      <xdr:col>120</xdr:col>
      <xdr:colOff>19050</xdr:colOff>
      <xdr:row>28</xdr:row>
      <xdr:rowOff>1372</xdr:rowOff>
    </xdr:to>
    <xdr:pic>
      <xdr:nvPicPr>
        <xdr:cNvPr id="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28</xdr:row>
      <xdr:rowOff>0</xdr:rowOff>
    </xdr:from>
    <xdr:to>
      <xdr:col>137</xdr:col>
      <xdr:colOff>38100</xdr:colOff>
      <xdr:row>28</xdr:row>
      <xdr:rowOff>1372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28</xdr:row>
      <xdr:rowOff>0</xdr:rowOff>
    </xdr:from>
    <xdr:to>
      <xdr:col>152</xdr:col>
      <xdr:colOff>19050</xdr:colOff>
      <xdr:row>28</xdr:row>
      <xdr:rowOff>1372</xdr:rowOff>
    </xdr:to>
    <xdr:pic>
      <xdr:nvPicPr>
        <xdr:cNvPr id="5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28</xdr:row>
      <xdr:rowOff>0</xdr:rowOff>
    </xdr:from>
    <xdr:to>
      <xdr:col>137</xdr:col>
      <xdr:colOff>38100</xdr:colOff>
      <xdr:row>28</xdr:row>
      <xdr:rowOff>1372</xdr:rowOff>
    </xdr:to>
    <xdr:pic>
      <xdr:nvPicPr>
        <xdr:cNvPr id="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28</xdr:row>
      <xdr:rowOff>0</xdr:rowOff>
    </xdr:from>
    <xdr:to>
      <xdr:col>152</xdr:col>
      <xdr:colOff>19050</xdr:colOff>
      <xdr:row>28</xdr:row>
      <xdr:rowOff>1372</xdr:rowOff>
    </xdr:to>
    <xdr:pic>
      <xdr:nvPicPr>
        <xdr:cNvPr id="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</xdr:row>
      <xdr:rowOff>0</xdr:rowOff>
    </xdr:from>
    <xdr:to>
      <xdr:col>73</xdr:col>
      <xdr:colOff>38100</xdr:colOff>
      <xdr:row>17</xdr:row>
      <xdr:rowOff>501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</xdr:row>
      <xdr:rowOff>0</xdr:rowOff>
    </xdr:from>
    <xdr:to>
      <xdr:col>143</xdr:col>
      <xdr:colOff>12334</xdr:colOff>
      <xdr:row>17</xdr:row>
      <xdr:rowOff>501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40005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125</xdr:col>
      <xdr:colOff>9525</xdr:colOff>
      <xdr:row>17</xdr:row>
      <xdr:rowOff>501</xdr:rowOff>
    </xdr:to>
    <xdr:pic>
      <xdr:nvPicPr>
        <xdr:cNvPr id="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40005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</xdr:row>
      <xdr:rowOff>0</xdr:rowOff>
    </xdr:from>
    <xdr:to>
      <xdr:col>120</xdr:col>
      <xdr:colOff>9525</xdr:colOff>
      <xdr:row>17</xdr:row>
      <xdr:rowOff>501</xdr:rowOff>
    </xdr:to>
    <xdr:pic>
      <xdr:nvPicPr>
        <xdr:cNvPr id="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40005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</xdr:row>
      <xdr:rowOff>0</xdr:rowOff>
    </xdr:from>
    <xdr:to>
      <xdr:col>116</xdr:col>
      <xdr:colOff>19050</xdr:colOff>
      <xdr:row>17</xdr:row>
      <xdr:rowOff>501</xdr:rowOff>
    </xdr:to>
    <xdr:pic>
      <xdr:nvPicPr>
        <xdr:cNvPr id="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40005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</xdr:row>
      <xdr:rowOff>0</xdr:rowOff>
    </xdr:from>
    <xdr:to>
      <xdr:col>103</xdr:col>
      <xdr:colOff>47625</xdr:colOff>
      <xdr:row>17</xdr:row>
      <xdr:rowOff>501</xdr:rowOff>
    </xdr:to>
    <xdr:pic>
      <xdr:nvPicPr>
        <xdr:cNvPr id="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40005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</xdr:row>
      <xdr:rowOff>0</xdr:rowOff>
    </xdr:from>
    <xdr:to>
      <xdr:col>88</xdr:col>
      <xdr:colOff>19050</xdr:colOff>
      <xdr:row>17</xdr:row>
      <xdr:rowOff>501</xdr:rowOff>
    </xdr:to>
    <xdr:pic>
      <xdr:nvPicPr>
        <xdr:cNvPr id="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</xdr:row>
      <xdr:rowOff>0</xdr:rowOff>
    </xdr:from>
    <xdr:to>
      <xdr:col>73</xdr:col>
      <xdr:colOff>38100</xdr:colOff>
      <xdr:row>17</xdr:row>
      <xdr:rowOff>501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40005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</xdr:row>
      <xdr:rowOff>0</xdr:rowOff>
    </xdr:from>
    <xdr:to>
      <xdr:col>143</xdr:col>
      <xdr:colOff>12334</xdr:colOff>
      <xdr:row>17</xdr:row>
      <xdr:rowOff>501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40005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125</xdr:col>
      <xdr:colOff>9525</xdr:colOff>
      <xdr:row>17</xdr:row>
      <xdr:rowOff>501</xdr:rowOff>
    </xdr:to>
    <xdr:pic>
      <xdr:nvPicPr>
        <xdr:cNvPr id="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40005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</xdr:row>
      <xdr:rowOff>0</xdr:rowOff>
    </xdr:from>
    <xdr:to>
      <xdr:col>120</xdr:col>
      <xdr:colOff>9525</xdr:colOff>
      <xdr:row>17</xdr:row>
      <xdr:rowOff>501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40005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</xdr:row>
      <xdr:rowOff>0</xdr:rowOff>
    </xdr:from>
    <xdr:to>
      <xdr:col>116</xdr:col>
      <xdr:colOff>19050</xdr:colOff>
      <xdr:row>17</xdr:row>
      <xdr:rowOff>501</xdr:rowOff>
    </xdr:to>
    <xdr:pic>
      <xdr:nvPicPr>
        <xdr:cNvPr id="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40005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</xdr:row>
      <xdr:rowOff>0</xdr:rowOff>
    </xdr:from>
    <xdr:to>
      <xdr:col>103</xdr:col>
      <xdr:colOff>47625</xdr:colOff>
      <xdr:row>17</xdr:row>
      <xdr:rowOff>501</xdr:rowOff>
    </xdr:to>
    <xdr:pic>
      <xdr:nvPicPr>
        <xdr:cNvPr id="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40005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</xdr:row>
      <xdr:rowOff>0</xdr:rowOff>
    </xdr:from>
    <xdr:to>
      <xdr:col>88</xdr:col>
      <xdr:colOff>19050</xdr:colOff>
      <xdr:row>17</xdr:row>
      <xdr:rowOff>501</xdr:rowOff>
    </xdr:to>
    <xdr:pic>
      <xdr:nvPicPr>
        <xdr:cNvPr id="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40005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28</xdr:row>
      <xdr:rowOff>0</xdr:rowOff>
    </xdr:from>
    <xdr:to>
      <xdr:col>73</xdr:col>
      <xdr:colOff>38100</xdr:colOff>
      <xdr:row>28</xdr:row>
      <xdr:rowOff>1372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28</xdr:row>
      <xdr:rowOff>0</xdr:rowOff>
    </xdr:from>
    <xdr:to>
      <xdr:col>143</xdr:col>
      <xdr:colOff>12334</xdr:colOff>
      <xdr:row>28</xdr:row>
      <xdr:rowOff>1372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6381750"/>
          <a:ext cx="7098934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125</xdr:col>
      <xdr:colOff>9525</xdr:colOff>
      <xdr:row>28</xdr:row>
      <xdr:rowOff>1372</xdr:rowOff>
    </xdr:to>
    <xdr:pic>
      <xdr:nvPicPr>
        <xdr:cNvPr id="7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28</xdr:row>
      <xdr:rowOff>0</xdr:rowOff>
    </xdr:from>
    <xdr:to>
      <xdr:col>120</xdr:col>
      <xdr:colOff>9525</xdr:colOff>
      <xdr:row>28</xdr:row>
      <xdr:rowOff>1372</xdr:rowOff>
    </xdr:to>
    <xdr:pic>
      <xdr:nvPicPr>
        <xdr:cNvPr id="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28</xdr:row>
      <xdr:rowOff>0</xdr:rowOff>
    </xdr:from>
    <xdr:to>
      <xdr:col>116</xdr:col>
      <xdr:colOff>19050</xdr:colOff>
      <xdr:row>28</xdr:row>
      <xdr:rowOff>1372</xdr:rowOff>
    </xdr:to>
    <xdr:pic>
      <xdr:nvPicPr>
        <xdr:cNvPr id="8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28</xdr:row>
      <xdr:rowOff>0</xdr:rowOff>
    </xdr:from>
    <xdr:to>
      <xdr:col>103</xdr:col>
      <xdr:colOff>47625</xdr:colOff>
      <xdr:row>28</xdr:row>
      <xdr:rowOff>1372</xdr:rowOff>
    </xdr:to>
    <xdr:pic>
      <xdr:nvPicPr>
        <xdr:cNvPr id="8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28</xdr:row>
      <xdr:rowOff>0</xdr:rowOff>
    </xdr:from>
    <xdr:to>
      <xdr:col>88</xdr:col>
      <xdr:colOff>19050</xdr:colOff>
      <xdr:row>28</xdr:row>
      <xdr:rowOff>1372</xdr:rowOff>
    </xdr:to>
    <xdr:pic>
      <xdr:nvPicPr>
        <xdr:cNvPr id="8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28</xdr:row>
      <xdr:rowOff>0</xdr:rowOff>
    </xdr:from>
    <xdr:to>
      <xdr:col>73</xdr:col>
      <xdr:colOff>38100</xdr:colOff>
      <xdr:row>28</xdr:row>
      <xdr:rowOff>1372</xdr:rowOff>
    </xdr:to>
    <xdr:pic>
      <xdr:nvPicPr>
        <xdr:cNvPr id="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28</xdr:row>
      <xdr:rowOff>0</xdr:rowOff>
    </xdr:from>
    <xdr:to>
      <xdr:col>143</xdr:col>
      <xdr:colOff>12334</xdr:colOff>
      <xdr:row>28</xdr:row>
      <xdr:rowOff>1372</xdr:rowOff>
    </xdr:to>
    <xdr:pic>
      <xdr:nvPicPr>
        <xdr:cNvPr id="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6381750"/>
          <a:ext cx="7098934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125</xdr:col>
      <xdr:colOff>9525</xdr:colOff>
      <xdr:row>28</xdr:row>
      <xdr:rowOff>1372</xdr:rowOff>
    </xdr:to>
    <xdr:pic>
      <xdr:nvPicPr>
        <xdr:cNvPr id="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28</xdr:row>
      <xdr:rowOff>0</xdr:rowOff>
    </xdr:from>
    <xdr:to>
      <xdr:col>120</xdr:col>
      <xdr:colOff>9525</xdr:colOff>
      <xdr:row>28</xdr:row>
      <xdr:rowOff>1372</xdr:rowOff>
    </xdr:to>
    <xdr:pic>
      <xdr:nvPicPr>
        <xdr:cNvPr id="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28</xdr:row>
      <xdr:rowOff>0</xdr:rowOff>
    </xdr:from>
    <xdr:to>
      <xdr:col>116</xdr:col>
      <xdr:colOff>19050</xdr:colOff>
      <xdr:row>28</xdr:row>
      <xdr:rowOff>1372</xdr:rowOff>
    </xdr:to>
    <xdr:pic>
      <xdr:nvPicPr>
        <xdr:cNvPr id="8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28</xdr:row>
      <xdr:rowOff>0</xdr:rowOff>
    </xdr:from>
    <xdr:to>
      <xdr:col>103</xdr:col>
      <xdr:colOff>47625</xdr:colOff>
      <xdr:row>28</xdr:row>
      <xdr:rowOff>1372</xdr:rowOff>
    </xdr:to>
    <xdr:pic>
      <xdr:nvPicPr>
        <xdr:cNvPr id="8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28</xdr:row>
      <xdr:rowOff>0</xdr:rowOff>
    </xdr:from>
    <xdr:to>
      <xdr:col>88</xdr:col>
      <xdr:colOff>19050</xdr:colOff>
      <xdr:row>28</xdr:row>
      <xdr:rowOff>1372</xdr:rowOff>
    </xdr:to>
    <xdr:pic>
      <xdr:nvPicPr>
        <xdr:cNvPr id="8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28</xdr:row>
      <xdr:rowOff>0</xdr:rowOff>
    </xdr:from>
    <xdr:to>
      <xdr:col>105</xdr:col>
      <xdr:colOff>38100</xdr:colOff>
      <xdr:row>28</xdr:row>
      <xdr:rowOff>1372</xdr:rowOff>
    </xdr:to>
    <xdr:pic>
      <xdr:nvPicPr>
        <xdr:cNvPr id="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28</xdr:row>
      <xdr:rowOff>0</xdr:rowOff>
    </xdr:from>
    <xdr:to>
      <xdr:col>157</xdr:col>
      <xdr:colOff>9525</xdr:colOff>
      <xdr:row>28</xdr:row>
      <xdr:rowOff>1372</xdr:rowOff>
    </xdr:to>
    <xdr:pic>
      <xdr:nvPicPr>
        <xdr:cNvPr id="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28</xdr:row>
      <xdr:rowOff>0</xdr:rowOff>
    </xdr:from>
    <xdr:to>
      <xdr:col>152</xdr:col>
      <xdr:colOff>9525</xdr:colOff>
      <xdr:row>28</xdr:row>
      <xdr:rowOff>1372</xdr:rowOff>
    </xdr:to>
    <xdr:pic>
      <xdr:nvPicPr>
        <xdr:cNvPr id="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28</xdr:row>
      <xdr:rowOff>0</xdr:rowOff>
    </xdr:from>
    <xdr:to>
      <xdr:col>148</xdr:col>
      <xdr:colOff>19050</xdr:colOff>
      <xdr:row>28</xdr:row>
      <xdr:rowOff>1372</xdr:rowOff>
    </xdr:to>
    <xdr:pic>
      <xdr:nvPicPr>
        <xdr:cNvPr id="9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28</xdr:row>
      <xdr:rowOff>0</xdr:rowOff>
    </xdr:from>
    <xdr:to>
      <xdr:col>135</xdr:col>
      <xdr:colOff>47625</xdr:colOff>
      <xdr:row>28</xdr:row>
      <xdr:rowOff>1372</xdr:rowOff>
    </xdr:to>
    <xdr:pic>
      <xdr:nvPicPr>
        <xdr:cNvPr id="9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28</xdr:row>
      <xdr:rowOff>0</xdr:rowOff>
    </xdr:from>
    <xdr:to>
      <xdr:col>120</xdr:col>
      <xdr:colOff>19050</xdr:colOff>
      <xdr:row>28</xdr:row>
      <xdr:rowOff>1372</xdr:rowOff>
    </xdr:to>
    <xdr:pic>
      <xdr:nvPicPr>
        <xdr:cNvPr id="9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28</xdr:row>
      <xdr:rowOff>0</xdr:rowOff>
    </xdr:from>
    <xdr:to>
      <xdr:col>105</xdr:col>
      <xdr:colOff>38100</xdr:colOff>
      <xdr:row>28</xdr:row>
      <xdr:rowOff>1372</xdr:rowOff>
    </xdr:to>
    <xdr:pic>
      <xdr:nvPicPr>
        <xdr:cNvPr id="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28</xdr:row>
      <xdr:rowOff>0</xdr:rowOff>
    </xdr:from>
    <xdr:to>
      <xdr:col>157</xdr:col>
      <xdr:colOff>9525</xdr:colOff>
      <xdr:row>28</xdr:row>
      <xdr:rowOff>1372</xdr:rowOff>
    </xdr:to>
    <xdr:pic>
      <xdr:nvPicPr>
        <xdr:cNvPr id="9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28</xdr:row>
      <xdr:rowOff>0</xdr:rowOff>
    </xdr:from>
    <xdr:to>
      <xdr:col>152</xdr:col>
      <xdr:colOff>9525</xdr:colOff>
      <xdr:row>28</xdr:row>
      <xdr:rowOff>1372</xdr:rowOff>
    </xdr:to>
    <xdr:pic>
      <xdr:nvPicPr>
        <xdr:cNvPr id="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28</xdr:row>
      <xdr:rowOff>0</xdr:rowOff>
    </xdr:from>
    <xdr:to>
      <xdr:col>148</xdr:col>
      <xdr:colOff>19050</xdr:colOff>
      <xdr:row>28</xdr:row>
      <xdr:rowOff>1372</xdr:rowOff>
    </xdr:to>
    <xdr:pic>
      <xdr:nvPicPr>
        <xdr:cNvPr id="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28</xdr:row>
      <xdr:rowOff>0</xdr:rowOff>
    </xdr:from>
    <xdr:to>
      <xdr:col>135</xdr:col>
      <xdr:colOff>47625</xdr:colOff>
      <xdr:row>28</xdr:row>
      <xdr:rowOff>1372</xdr:rowOff>
    </xdr:to>
    <xdr:pic>
      <xdr:nvPicPr>
        <xdr:cNvPr id="10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28</xdr:row>
      <xdr:rowOff>0</xdr:rowOff>
    </xdr:from>
    <xdr:to>
      <xdr:col>120</xdr:col>
      <xdr:colOff>19050</xdr:colOff>
      <xdr:row>28</xdr:row>
      <xdr:rowOff>1372</xdr:rowOff>
    </xdr:to>
    <xdr:pic>
      <xdr:nvPicPr>
        <xdr:cNvPr id="10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28</xdr:row>
      <xdr:rowOff>0</xdr:rowOff>
    </xdr:from>
    <xdr:to>
      <xdr:col>137</xdr:col>
      <xdr:colOff>38100</xdr:colOff>
      <xdr:row>28</xdr:row>
      <xdr:rowOff>1372</xdr:rowOff>
    </xdr:to>
    <xdr:pic>
      <xdr:nvPicPr>
        <xdr:cNvPr id="1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28</xdr:row>
      <xdr:rowOff>0</xdr:rowOff>
    </xdr:from>
    <xdr:to>
      <xdr:col>152</xdr:col>
      <xdr:colOff>19050</xdr:colOff>
      <xdr:row>28</xdr:row>
      <xdr:rowOff>1372</xdr:rowOff>
    </xdr:to>
    <xdr:pic>
      <xdr:nvPicPr>
        <xdr:cNvPr id="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28</xdr:row>
      <xdr:rowOff>0</xdr:rowOff>
    </xdr:from>
    <xdr:to>
      <xdr:col>137</xdr:col>
      <xdr:colOff>38100</xdr:colOff>
      <xdr:row>28</xdr:row>
      <xdr:rowOff>1372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28</xdr:row>
      <xdr:rowOff>0</xdr:rowOff>
    </xdr:from>
    <xdr:to>
      <xdr:col>152</xdr:col>
      <xdr:colOff>19050</xdr:colOff>
      <xdr:row>28</xdr:row>
      <xdr:rowOff>1372</xdr:rowOff>
    </xdr:to>
    <xdr:pic>
      <xdr:nvPicPr>
        <xdr:cNvPr id="10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28</xdr:row>
      <xdr:rowOff>0</xdr:rowOff>
    </xdr:from>
    <xdr:to>
      <xdr:col>73</xdr:col>
      <xdr:colOff>38100</xdr:colOff>
      <xdr:row>28</xdr:row>
      <xdr:rowOff>1372</xdr:rowOff>
    </xdr:to>
    <xdr:pic>
      <xdr:nvPicPr>
        <xdr:cNvPr id="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28</xdr:row>
      <xdr:rowOff>0</xdr:rowOff>
    </xdr:from>
    <xdr:to>
      <xdr:col>143</xdr:col>
      <xdr:colOff>12334</xdr:colOff>
      <xdr:row>28</xdr:row>
      <xdr:rowOff>1372</xdr:rowOff>
    </xdr:to>
    <xdr:pic>
      <xdr:nvPicPr>
        <xdr:cNvPr id="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6381750"/>
          <a:ext cx="7098934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125</xdr:col>
      <xdr:colOff>9525</xdr:colOff>
      <xdr:row>28</xdr:row>
      <xdr:rowOff>1372</xdr:rowOff>
    </xdr:to>
    <xdr:pic>
      <xdr:nvPicPr>
        <xdr:cNvPr id="1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28</xdr:row>
      <xdr:rowOff>0</xdr:rowOff>
    </xdr:from>
    <xdr:to>
      <xdr:col>120</xdr:col>
      <xdr:colOff>9525</xdr:colOff>
      <xdr:row>28</xdr:row>
      <xdr:rowOff>1372</xdr:rowOff>
    </xdr:to>
    <xdr:pic>
      <xdr:nvPicPr>
        <xdr:cNvPr id="10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28</xdr:row>
      <xdr:rowOff>0</xdr:rowOff>
    </xdr:from>
    <xdr:to>
      <xdr:col>116</xdr:col>
      <xdr:colOff>19050</xdr:colOff>
      <xdr:row>28</xdr:row>
      <xdr:rowOff>1372</xdr:rowOff>
    </xdr:to>
    <xdr:pic>
      <xdr:nvPicPr>
        <xdr:cNvPr id="1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28</xdr:row>
      <xdr:rowOff>0</xdr:rowOff>
    </xdr:from>
    <xdr:to>
      <xdr:col>103</xdr:col>
      <xdr:colOff>47625</xdr:colOff>
      <xdr:row>28</xdr:row>
      <xdr:rowOff>1372</xdr:rowOff>
    </xdr:to>
    <xdr:pic>
      <xdr:nvPicPr>
        <xdr:cNvPr id="1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28</xdr:row>
      <xdr:rowOff>0</xdr:rowOff>
    </xdr:from>
    <xdr:to>
      <xdr:col>88</xdr:col>
      <xdr:colOff>19050</xdr:colOff>
      <xdr:row>28</xdr:row>
      <xdr:rowOff>1372</xdr:rowOff>
    </xdr:to>
    <xdr:pic>
      <xdr:nvPicPr>
        <xdr:cNvPr id="1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28</xdr:row>
      <xdr:rowOff>0</xdr:rowOff>
    </xdr:from>
    <xdr:to>
      <xdr:col>73</xdr:col>
      <xdr:colOff>38100</xdr:colOff>
      <xdr:row>28</xdr:row>
      <xdr:rowOff>1372</xdr:rowOff>
    </xdr:to>
    <xdr:pic>
      <xdr:nvPicPr>
        <xdr:cNvPr id="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381750"/>
          <a:ext cx="392430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28</xdr:row>
      <xdr:rowOff>0</xdr:rowOff>
    </xdr:from>
    <xdr:to>
      <xdr:col>143</xdr:col>
      <xdr:colOff>12334</xdr:colOff>
      <xdr:row>28</xdr:row>
      <xdr:rowOff>1372</xdr:rowOff>
    </xdr:to>
    <xdr:pic>
      <xdr:nvPicPr>
        <xdr:cNvPr id="1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6381750"/>
          <a:ext cx="7098934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125</xdr:col>
      <xdr:colOff>9525</xdr:colOff>
      <xdr:row>28</xdr:row>
      <xdr:rowOff>1372</xdr:rowOff>
    </xdr:to>
    <xdr:pic>
      <xdr:nvPicPr>
        <xdr:cNvPr id="1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6381750"/>
          <a:ext cx="61245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28</xdr:row>
      <xdr:rowOff>0</xdr:rowOff>
    </xdr:from>
    <xdr:to>
      <xdr:col>120</xdr:col>
      <xdr:colOff>9525</xdr:colOff>
      <xdr:row>28</xdr:row>
      <xdr:rowOff>1372</xdr:rowOff>
    </xdr:to>
    <xdr:pic>
      <xdr:nvPicPr>
        <xdr:cNvPr id="1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6381750"/>
          <a:ext cx="589597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28</xdr:row>
      <xdr:rowOff>0</xdr:rowOff>
    </xdr:from>
    <xdr:to>
      <xdr:col>116</xdr:col>
      <xdr:colOff>19050</xdr:colOff>
      <xdr:row>28</xdr:row>
      <xdr:rowOff>1372</xdr:rowOff>
    </xdr:to>
    <xdr:pic>
      <xdr:nvPicPr>
        <xdr:cNvPr id="11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6381750"/>
          <a:ext cx="58483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28</xdr:row>
      <xdr:rowOff>0</xdr:rowOff>
    </xdr:from>
    <xdr:to>
      <xdr:col>103</xdr:col>
      <xdr:colOff>47625</xdr:colOff>
      <xdr:row>28</xdr:row>
      <xdr:rowOff>1372</xdr:rowOff>
    </xdr:to>
    <xdr:pic>
      <xdr:nvPicPr>
        <xdr:cNvPr id="1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6381750"/>
          <a:ext cx="5305425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28</xdr:row>
      <xdr:rowOff>0</xdr:rowOff>
    </xdr:from>
    <xdr:to>
      <xdr:col>88</xdr:col>
      <xdr:colOff>19050</xdr:colOff>
      <xdr:row>28</xdr:row>
      <xdr:rowOff>1372</xdr:rowOff>
    </xdr:to>
    <xdr:pic>
      <xdr:nvPicPr>
        <xdr:cNvPr id="1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6381750"/>
          <a:ext cx="4591050" cy="1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54</xdr:row>
      <xdr:rowOff>0</xdr:rowOff>
    </xdr:from>
    <xdr:to>
      <xdr:col>73</xdr:col>
      <xdr:colOff>38100</xdr:colOff>
      <xdr:row>54</xdr:row>
      <xdr:rowOff>501</xdr:rowOff>
    </xdr:to>
    <xdr:pic>
      <xdr:nvPicPr>
        <xdr:cNvPr id="1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54</xdr:row>
      <xdr:rowOff>0</xdr:rowOff>
    </xdr:from>
    <xdr:to>
      <xdr:col>143</xdr:col>
      <xdr:colOff>12334</xdr:colOff>
      <xdr:row>54</xdr:row>
      <xdr:rowOff>501</xdr:rowOff>
    </xdr:to>
    <xdr:pic>
      <xdr:nvPicPr>
        <xdr:cNvPr id="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17538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125</xdr:col>
      <xdr:colOff>9525</xdr:colOff>
      <xdr:row>54</xdr:row>
      <xdr:rowOff>501</xdr:rowOff>
    </xdr:to>
    <xdr:pic>
      <xdr:nvPicPr>
        <xdr:cNvPr id="1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17538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54</xdr:row>
      <xdr:rowOff>0</xdr:rowOff>
    </xdr:from>
    <xdr:to>
      <xdr:col>120</xdr:col>
      <xdr:colOff>9525</xdr:colOff>
      <xdr:row>54</xdr:row>
      <xdr:rowOff>501</xdr:rowOff>
    </xdr:to>
    <xdr:pic>
      <xdr:nvPicPr>
        <xdr:cNvPr id="1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17538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54</xdr:row>
      <xdr:rowOff>0</xdr:rowOff>
    </xdr:from>
    <xdr:to>
      <xdr:col>116</xdr:col>
      <xdr:colOff>19050</xdr:colOff>
      <xdr:row>54</xdr:row>
      <xdr:rowOff>501</xdr:rowOff>
    </xdr:to>
    <xdr:pic>
      <xdr:nvPicPr>
        <xdr:cNvPr id="1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17538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54</xdr:row>
      <xdr:rowOff>0</xdr:rowOff>
    </xdr:from>
    <xdr:to>
      <xdr:col>103</xdr:col>
      <xdr:colOff>47625</xdr:colOff>
      <xdr:row>54</xdr:row>
      <xdr:rowOff>501</xdr:rowOff>
    </xdr:to>
    <xdr:pic>
      <xdr:nvPicPr>
        <xdr:cNvPr id="1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17538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54</xdr:row>
      <xdr:rowOff>0</xdr:rowOff>
    </xdr:from>
    <xdr:to>
      <xdr:col>88</xdr:col>
      <xdr:colOff>19050</xdr:colOff>
      <xdr:row>54</xdr:row>
      <xdr:rowOff>501</xdr:rowOff>
    </xdr:to>
    <xdr:pic>
      <xdr:nvPicPr>
        <xdr:cNvPr id="1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54</xdr:row>
      <xdr:rowOff>0</xdr:rowOff>
    </xdr:from>
    <xdr:to>
      <xdr:col>73</xdr:col>
      <xdr:colOff>38100</xdr:colOff>
      <xdr:row>54</xdr:row>
      <xdr:rowOff>501</xdr:rowOff>
    </xdr:to>
    <xdr:pic>
      <xdr:nvPicPr>
        <xdr:cNvPr id="1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54</xdr:row>
      <xdr:rowOff>0</xdr:rowOff>
    </xdr:from>
    <xdr:to>
      <xdr:col>143</xdr:col>
      <xdr:colOff>12334</xdr:colOff>
      <xdr:row>54</xdr:row>
      <xdr:rowOff>501</xdr:rowOff>
    </xdr:to>
    <xdr:pic>
      <xdr:nvPicPr>
        <xdr:cNvPr id="1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17538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125</xdr:col>
      <xdr:colOff>9525</xdr:colOff>
      <xdr:row>54</xdr:row>
      <xdr:rowOff>501</xdr:rowOff>
    </xdr:to>
    <xdr:pic>
      <xdr:nvPicPr>
        <xdr:cNvPr id="16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17538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54</xdr:row>
      <xdr:rowOff>0</xdr:rowOff>
    </xdr:from>
    <xdr:to>
      <xdr:col>120</xdr:col>
      <xdr:colOff>9525</xdr:colOff>
      <xdr:row>54</xdr:row>
      <xdr:rowOff>501</xdr:rowOff>
    </xdr:to>
    <xdr:pic>
      <xdr:nvPicPr>
        <xdr:cNvPr id="1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17538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54</xdr:row>
      <xdr:rowOff>0</xdr:rowOff>
    </xdr:from>
    <xdr:to>
      <xdr:col>116</xdr:col>
      <xdr:colOff>19050</xdr:colOff>
      <xdr:row>54</xdr:row>
      <xdr:rowOff>501</xdr:rowOff>
    </xdr:to>
    <xdr:pic>
      <xdr:nvPicPr>
        <xdr:cNvPr id="16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17538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54</xdr:row>
      <xdr:rowOff>0</xdr:rowOff>
    </xdr:from>
    <xdr:to>
      <xdr:col>103</xdr:col>
      <xdr:colOff>47625</xdr:colOff>
      <xdr:row>54</xdr:row>
      <xdr:rowOff>501</xdr:rowOff>
    </xdr:to>
    <xdr:pic>
      <xdr:nvPicPr>
        <xdr:cNvPr id="16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17538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54</xdr:row>
      <xdr:rowOff>0</xdr:rowOff>
    </xdr:from>
    <xdr:to>
      <xdr:col>88</xdr:col>
      <xdr:colOff>19050</xdr:colOff>
      <xdr:row>54</xdr:row>
      <xdr:rowOff>501</xdr:rowOff>
    </xdr:to>
    <xdr:pic>
      <xdr:nvPicPr>
        <xdr:cNvPr id="17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54</xdr:row>
      <xdr:rowOff>0</xdr:rowOff>
    </xdr:from>
    <xdr:to>
      <xdr:col>105</xdr:col>
      <xdr:colOff>38100</xdr:colOff>
      <xdr:row>54</xdr:row>
      <xdr:rowOff>501</xdr:rowOff>
    </xdr:to>
    <xdr:pic>
      <xdr:nvPicPr>
        <xdr:cNvPr id="1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54</xdr:row>
      <xdr:rowOff>0</xdr:rowOff>
    </xdr:from>
    <xdr:to>
      <xdr:col>157</xdr:col>
      <xdr:colOff>9525</xdr:colOff>
      <xdr:row>54</xdr:row>
      <xdr:rowOff>501</xdr:rowOff>
    </xdr:to>
    <xdr:pic>
      <xdr:nvPicPr>
        <xdr:cNvPr id="1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17538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54</xdr:row>
      <xdr:rowOff>0</xdr:rowOff>
    </xdr:from>
    <xdr:to>
      <xdr:col>152</xdr:col>
      <xdr:colOff>9525</xdr:colOff>
      <xdr:row>54</xdr:row>
      <xdr:rowOff>501</xdr:rowOff>
    </xdr:to>
    <xdr:pic>
      <xdr:nvPicPr>
        <xdr:cNvPr id="1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17538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54</xdr:row>
      <xdr:rowOff>0</xdr:rowOff>
    </xdr:from>
    <xdr:to>
      <xdr:col>148</xdr:col>
      <xdr:colOff>19050</xdr:colOff>
      <xdr:row>54</xdr:row>
      <xdr:rowOff>501</xdr:rowOff>
    </xdr:to>
    <xdr:pic>
      <xdr:nvPicPr>
        <xdr:cNvPr id="17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17538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54</xdr:row>
      <xdr:rowOff>0</xdr:rowOff>
    </xdr:from>
    <xdr:to>
      <xdr:col>135</xdr:col>
      <xdr:colOff>47625</xdr:colOff>
      <xdr:row>54</xdr:row>
      <xdr:rowOff>501</xdr:rowOff>
    </xdr:to>
    <xdr:pic>
      <xdr:nvPicPr>
        <xdr:cNvPr id="1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17538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54</xdr:row>
      <xdr:rowOff>0</xdr:rowOff>
    </xdr:from>
    <xdr:to>
      <xdr:col>120</xdr:col>
      <xdr:colOff>19050</xdr:colOff>
      <xdr:row>54</xdr:row>
      <xdr:rowOff>501</xdr:rowOff>
    </xdr:to>
    <xdr:pic>
      <xdr:nvPicPr>
        <xdr:cNvPr id="17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54</xdr:row>
      <xdr:rowOff>0</xdr:rowOff>
    </xdr:from>
    <xdr:to>
      <xdr:col>105</xdr:col>
      <xdr:colOff>38100</xdr:colOff>
      <xdr:row>54</xdr:row>
      <xdr:rowOff>501</xdr:rowOff>
    </xdr:to>
    <xdr:pic>
      <xdr:nvPicPr>
        <xdr:cNvPr id="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54</xdr:row>
      <xdr:rowOff>0</xdr:rowOff>
    </xdr:from>
    <xdr:to>
      <xdr:col>157</xdr:col>
      <xdr:colOff>9525</xdr:colOff>
      <xdr:row>54</xdr:row>
      <xdr:rowOff>501</xdr:rowOff>
    </xdr:to>
    <xdr:pic>
      <xdr:nvPicPr>
        <xdr:cNvPr id="17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17538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54</xdr:row>
      <xdr:rowOff>0</xdr:rowOff>
    </xdr:from>
    <xdr:to>
      <xdr:col>152</xdr:col>
      <xdr:colOff>9525</xdr:colOff>
      <xdr:row>54</xdr:row>
      <xdr:rowOff>501</xdr:rowOff>
    </xdr:to>
    <xdr:pic>
      <xdr:nvPicPr>
        <xdr:cNvPr id="1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17538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54</xdr:row>
      <xdr:rowOff>0</xdr:rowOff>
    </xdr:from>
    <xdr:to>
      <xdr:col>148</xdr:col>
      <xdr:colOff>19050</xdr:colOff>
      <xdr:row>54</xdr:row>
      <xdr:rowOff>501</xdr:rowOff>
    </xdr:to>
    <xdr:pic>
      <xdr:nvPicPr>
        <xdr:cNvPr id="18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17538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54</xdr:row>
      <xdr:rowOff>0</xdr:rowOff>
    </xdr:from>
    <xdr:to>
      <xdr:col>135</xdr:col>
      <xdr:colOff>47625</xdr:colOff>
      <xdr:row>54</xdr:row>
      <xdr:rowOff>501</xdr:rowOff>
    </xdr:to>
    <xdr:pic>
      <xdr:nvPicPr>
        <xdr:cNvPr id="18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17538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54</xdr:row>
      <xdr:rowOff>0</xdr:rowOff>
    </xdr:from>
    <xdr:to>
      <xdr:col>120</xdr:col>
      <xdr:colOff>19050</xdr:colOff>
      <xdr:row>54</xdr:row>
      <xdr:rowOff>501</xdr:rowOff>
    </xdr:to>
    <xdr:pic>
      <xdr:nvPicPr>
        <xdr:cNvPr id="18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54</xdr:row>
      <xdr:rowOff>0</xdr:rowOff>
    </xdr:from>
    <xdr:to>
      <xdr:col>137</xdr:col>
      <xdr:colOff>38100</xdr:colOff>
      <xdr:row>54</xdr:row>
      <xdr:rowOff>501</xdr:rowOff>
    </xdr:to>
    <xdr:pic>
      <xdr:nvPicPr>
        <xdr:cNvPr id="1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54</xdr:row>
      <xdr:rowOff>0</xdr:rowOff>
    </xdr:from>
    <xdr:to>
      <xdr:col>152</xdr:col>
      <xdr:colOff>19050</xdr:colOff>
      <xdr:row>54</xdr:row>
      <xdr:rowOff>501</xdr:rowOff>
    </xdr:to>
    <xdr:pic>
      <xdr:nvPicPr>
        <xdr:cNvPr id="1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54</xdr:row>
      <xdr:rowOff>0</xdr:rowOff>
    </xdr:from>
    <xdr:to>
      <xdr:col>137</xdr:col>
      <xdr:colOff>38100</xdr:colOff>
      <xdr:row>54</xdr:row>
      <xdr:rowOff>501</xdr:rowOff>
    </xdr:to>
    <xdr:pic>
      <xdr:nvPicPr>
        <xdr:cNvPr id="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54</xdr:row>
      <xdr:rowOff>0</xdr:rowOff>
    </xdr:from>
    <xdr:to>
      <xdr:col>152</xdr:col>
      <xdr:colOff>19050</xdr:colOff>
      <xdr:row>54</xdr:row>
      <xdr:rowOff>501</xdr:rowOff>
    </xdr:to>
    <xdr:pic>
      <xdr:nvPicPr>
        <xdr:cNvPr id="1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65</xdr:row>
      <xdr:rowOff>0</xdr:rowOff>
    </xdr:from>
    <xdr:to>
      <xdr:col>73</xdr:col>
      <xdr:colOff>38100</xdr:colOff>
      <xdr:row>65</xdr:row>
      <xdr:rowOff>0</xdr:rowOff>
    </xdr:to>
    <xdr:pic>
      <xdr:nvPicPr>
        <xdr:cNvPr id="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65</xdr:row>
      <xdr:rowOff>0</xdr:rowOff>
    </xdr:from>
    <xdr:to>
      <xdr:col>143</xdr:col>
      <xdr:colOff>12334</xdr:colOff>
      <xdr:row>65</xdr:row>
      <xdr:rowOff>0</xdr:rowOff>
    </xdr:to>
    <xdr:pic>
      <xdr:nvPicPr>
        <xdr:cNvPr id="1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41351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125</xdr:col>
      <xdr:colOff>9525</xdr:colOff>
      <xdr:row>65</xdr:row>
      <xdr:rowOff>0</xdr:rowOff>
    </xdr:to>
    <xdr:pic>
      <xdr:nvPicPr>
        <xdr:cNvPr id="18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65</xdr:row>
      <xdr:rowOff>0</xdr:rowOff>
    </xdr:from>
    <xdr:to>
      <xdr:col>120</xdr:col>
      <xdr:colOff>9525</xdr:colOff>
      <xdr:row>65</xdr:row>
      <xdr:rowOff>0</xdr:rowOff>
    </xdr:to>
    <xdr:pic>
      <xdr:nvPicPr>
        <xdr:cNvPr id="1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65</xdr:row>
      <xdr:rowOff>0</xdr:rowOff>
    </xdr:from>
    <xdr:to>
      <xdr:col>116</xdr:col>
      <xdr:colOff>19050</xdr:colOff>
      <xdr:row>65</xdr:row>
      <xdr:rowOff>0</xdr:rowOff>
    </xdr:to>
    <xdr:pic>
      <xdr:nvPicPr>
        <xdr:cNvPr id="1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65</xdr:row>
      <xdr:rowOff>0</xdr:rowOff>
    </xdr:from>
    <xdr:to>
      <xdr:col>103</xdr:col>
      <xdr:colOff>47625</xdr:colOff>
      <xdr:row>65</xdr:row>
      <xdr:rowOff>0</xdr:rowOff>
    </xdr:to>
    <xdr:pic>
      <xdr:nvPicPr>
        <xdr:cNvPr id="1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65</xdr:row>
      <xdr:rowOff>0</xdr:rowOff>
    </xdr:from>
    <xdr:to>
      <xdr:col>88</xdr:col>
      <xdr:colOff>19050</xdr:colOff>
      <xdr:row>65</xdr:row>
      <xdr:rowOff>0</xdr:rowOff>
    </xdr:to>
    <xdr:pic>
      <xdr:nvPicPr>
        <xdr:cNvPr id="19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65</xdr:row>
      <xdr:rowOff>0</xdr:rowOff>
    </xdr:from>
    <xdr:to>
      <xdr:col>73</xdr:col>
      <xdr:colOff>38100</xdr:colOff>
      <xdr:row>65</xdr:row>
      <xdr:rowOff>0</xdr:rowOff>
    </xdr:to>
    <xdr:pic>
      <xdr:nvPicPr>
        <xdr:cNvPr id="1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65</xdr:row>
      <xdr:rowOff>0</xdr:rowOff>
    </xdr:from>
    <xdr:to>
      <xdr:col>143</xdr:col>
      <xdr:colOff>12334</xdr:colOff>
      <xdr:row>65</xdr:row>
      <xdr:rowOff>0</xdr:rowOff>
    </xdr:to>
    <xdr:pic>
      <xdr:nvPicPr>
        <xdr:cNvPr id="1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41351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125</xdr:col>
      <xdr:colOff>9525</xdr:colOff>
      <xdr:row>65</xdr:row>
      <xdr:rowOff>0</xdr:rowOff>
    </xdr:to>
    <xdr:pic>
      <xdr:nvPicPr>
        <xdr:cNvPr id="1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65</xdr:row>
      <xdr:rowOff>0</xdr:rowOff>
    </xdr:from>
    <xdr:to>
      <xdr:col>120</xdr:col>
      <xdr:colOff>9525</xdr:colOff>
      <xdr:row>65</xdr:row>
      <xdr:rowOff>0</xdr:rowOff>
    </xdr:to>
    <xdr:pic>
      <xdr:nvPicPr>
        <xdr:cNvPr id="1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65</xdr:row>
      <xdr:rowOff>0</xdr:rowOff>
    </xdr:from>
    <xdr:to>
      <xdr:col>116</xdr:col>
      <xdr:colOff>19050</xdr:colOff>
      <xdr:row>65</xdr:row>
      <xdr:rowOff>0</xdr:rowOff>
    </xdr:to>
    <xdr:pic>
      <xdr:nvPicPr>
        <xdr:cNvPr id="1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65</xdr:row>
      <xdr:rowOff>0</xdr:rowOff>
    </xdr:from>
    <xdr:to>
      <xdr:col>103</xdr:col>
      <xdr:colOff>47625</xdr:colOff>
      <xdr:row>65</xdr:row>
      <xdr:rowOff>0</xdr:rowOff>
    </xdr:to>
    <xdr:pic>
      <xdr:nvPicPr>
        <xdr:cNvPr id="19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65</xdr:row>
      <xdr:rowOff>0</xdr:rowOff>
    </xdr:from>
    <xdr:to>
      <xdr:col>88</xdr:col>
      <xdr:colOff>19050</xdr:colOff>
      <xdr:row>65</xdr:row>
      <xdr:rowOff>0</xdr:rowOff>
    </xdr:to>
    <xdr:pic>
      <xdr:nvPicPr>
        <xdr:cNvPr id="20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65</xdr:row>
      <xdr:rowOff>0</xdr:rowOff>
    </xdr:from>
    <xdr:to>
      <xdr:col>105</xdr:col>
      <xdr:colOff>38100</xdr:colOff>
      <xdr:row>65</xdr:row>
      <xdr:rowOff>0</xdr:rowOff>
    </xdr:to>
    <xdr:pic>
      <xdr:nvPicPr>
        <xdr:cNvPr id="2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65</xdr:row>
      <xdr:rowOff>0</xdr:rowOff>
    </xdr:from>
    <xdr:to>
      <xdr:col>157</xdr:col>
      <xdr:colOff>9525</xdr:colOff>
      <xdr:row>65</xdr:row>
      <xdr:rowOff>0</xdr:rowOff>
    </xdr:to>
    <xdr:pic>
      <xdr:nvPicPr>
        <xdr:cNvPr id="2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65</xdr:row>
      <xdr:rowOff>0</xdr:rowOff>
    </xdr:from>
    <xdr:to>
      <xdr:col>152</xdr:col>
      <xdr:colOff>9525</xdr:colOff>
      <xdr:row>65</xdr:row>
      <xdr:rowOff>0</xdr:rowOff>
    </xdr:to>
    <xdr:pic>
      <xdr:nvPicPr>
        <xdr:cNvPr id="2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65</xdr:row>
      <xdr:rowOff>0</xdr:rowOff>
    </xdr:from>
    <xdr:to>
      <xdr:col>148</xdr:col>
      <xdr:colOff>19050</xdr:colOff>
      <xdr:row>65</xdr:row>
      <xdr:rowOff>0</xdr:rowOff>
    </xdr:to>
    <xdr:pic>
      <xdr:nvPicPr>
        <xdr:cNvPr id="20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65</xdr:row>
      <xdr:rowOff>0</xdr:rowOff>
    </xdr:from>
    <xdr:to>
      <xdr:col>135</xdr:col>
      <xdr:colOff>47625</xdr:colOff>
      <xdr:row>65</xdr:row>
      <xdr:rowOff>0</xdr:rowOff>
    </xdr:to>
    <xdr:pic>
      <xdr:nvPicPr>
        <xdr:cNvPr id="20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65</xdr:row>
      <xdr:rowOff>0</xdr:rowOff>
    </xdr:from>
    <xdr:to>
      <xdr:col>120</xdr:col>
      <xdr:colOff>19050</xdr:colOff>
      <xdr:row>65</xdr:row>
      <xdr:rowOff>0</xdr:rowOff>
    </xdr:to>
    <xdr:pic>
      <xdr:nvPicPr>
        <xdr:cNvPr id="2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65</xdr:row>
      <xdr:rowOff>0</xdr:rowOff>
    </xdr:from>
    <xdr:to>
      <xdr:col>105</xdr:col>
      <xdr:colOff>38100</xdr:colOff>
      <xdr:row>65</xdr:row>
      <xdr:rowOff>0</xdr:rowOff>
    </xdr:to>
    <xdr:pic>
      <xdr:nvPicPr>
        <xdr:cNvPr id="2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65</xdr:row>
      <xdr:rowOff>0</xdr:rowOff>
    </xdr:from>
    <xdr:to>
      <xdr:col>157</xdr:col>
      <xdr:colOff>9525</xdr:colOff>
      <xdr:row>65</xdr:row>
      <xdr:rowOff>0</xdr:rowOff>
    </xdr:to>
    <xdr:pic>
      <xdr:nvPicPr>
        <xdr:cNvPr id="2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65</xdr:row>
      <xdr:rowOff>0</xdr:rowOff>
    </xdr:from>
    <xdr:to>
      <xdr:col>152</xdr:col>
      <xdr:colOff>9525</xdr:colOff>
      <xdr:row>65</xdr:row>
      <xdr:rowOff>0</xdr:rowOff>
    </xdr:to>
    <xdr:pic>
      <xdr:nvPicPr>
        <xdr:cNvPr id="20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65</xdr:row>
      <xdr:rowOff>0</xdr:rowOff>
    </xdr:from>
    <xdr:to>
      <xdr:col>148</xdr:col>
      <xdr:colOff>19050</xdr:colOff>
      <xdr:row>65</xdr:row>
      <xdr:rowOff>0</xdr:rowOff>
    </xdr:to>
    <xdr:pic>
      <xdr:nvPicPr>
        <xdr:cNvPr id="2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65</xdr:row>
      <xdr:rowOff>0</xdr:rowOff>
    </xdr:from>
    <xdr:to>
      <xdr:col>135</xdr:col>
      <xdr:colOff>47625</xdr:colOff>
      <xdr:row>65</xdr:row>
      <xdr:rowOff>0</xdr:rowOff>
    </xdr:to>
    <xdr:pic>
      <xdr:nvPicPr>
        <xdr:cNvPr id="2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65</xdr:row>
      <xdr:rowOff>0</xdr:rowOff>
    </xdr:from>
    <xdr:to>
      <xdr:col>120</xdr:col>
      <xdr:colOff>19050</xdr:colOff>
      <xdr:row>65</xdr:row>
      <xdr:rowOff>0</xdr:rowOff>
    </xdr:to>
    <xdr:pic>
      <xdr:nvPicPr>
        <xdr:cNvPr id="2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65</xdr:row>
      <xdr:rowOff>0</xdr:rowOff>
    </xdr:from>
    <xdr:to>
      <xdr:col>137</xdr:col>
      <xdr:colOff>38100</xdr:colOff>
      <xdr:row>65</xdr:row>
      <xdr:rowOff>0</xdr:rowOff>
    </xdr:to>
    <xdr:pic>
      <xdr:nvPicPr>
        <xdr:cNvPr id="2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65</xdr:row>
      <xdr:rowOff>0</xdr:rowOff>
    </xdr:from>
    <xdr:to>
      <xdr:col>152</xdr:col>
      <xdr:colOff>19050</xdr:colOff>
      <xdr:row>65</xdr:row>
      <xdr:rowOff>0</xdr:rowOff>
    </xdr:to>
    <xdr:pic>
      <xdr:nvPicPr>
        <xdr:cNvPr id="2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65</xdr:row>
      <xdr:rowOff>0</xdr:rowOff>
    </xdr:from>
    <xdr:to>
      <xdr:col>137</xdr:col>
      <xdr:colOff>38100</xdr:colOff>
      <xdr:row>65</xdr:row>
      <xdr:rowOff>0</xdr:rowOff>
    </xdr:to>
    <xdr:pic>
      <xdr:nvPicPr>
        <xdr:cNvPr id="2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65</xdr:row>
      <xdr:rowOff>0</xdr:rowOff>
    </xdr:from>
    <xdr:to>
      <xdr:col>152</xdr:col>
      <xdr:colOff>19050</xdr:colOff>
      <xdr:row>65</xdr:row>
      <xdr:rowOff>0</xdr:rowOff>
    </xdr:to>
    <xdr:pic>
      <xdr:nvPicPr>
        <xdr:cNvPr id="2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54</xdr:row>
      <xdr:rowOff>0</xdr:rowOff>
    </xdr:from>
    <xdr:to>
      <xdr:col>73</xdr:col>
      <xdr:colOff>38100</xdr:colOff>
      <xdr:row>54</xdr:row>
      <xdr:rowOff>501</xdr:rowOff>
    </xdr:to>
    <xdr:pic>
      <xdr:nvPicPr>
        <xdr:cNvPr id="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54</xdr:row>
      <xdr:rowOff>0</xdr:rowOff>
    </xdr:from>
    <xdr:to>
      <xdr:col>143</xdr:col>
      <xdr:colOff>12334</xdr:colOff>
      <xdr:row>54</xdr:row>
      <xdr:rowOff>501</xdr:rowOff>
    </xdr:to>
    <xdr:pic>
      <xdr:nvPicPr>
        <xdr:cNvPr id="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17538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125</xdr:col>
      <xdr:colOff>9525</xdr:colOff>
      <xdr:row>54</xdr:row>
      <xdr:rowOff>501</xdr:rowOff>
    </xdr:to>
    <xdr:pic>
      <xdr:nvPicPr>
        <xdr:cNvPr id="2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17538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54</xdr:row>
      <xdr:rowOff>0</xdr:rowOff>
    </xdr:from>
    <xdr:to>
      <xdr:col>120</xdr:col>
      <xdr:colOff>9525</xdr:colOff>
      <xdr:row>54</xdr:row>
      <xdr:rowOff>501</xdr:rowOff>
    </xdr:to>
    <xdr:pic>
      <xdr:nvPicPr>
        <xdr:cNvPr id="2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17538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54</xdr:row>
      <xdr:rowOff>0</xdr:rowOff>
    </xdr:from>
    <xdr:to>
      <xdr:col>116</xdr:col>
      <xdr:colOff>19050</xdr:colOff>
      <xdr:row>54</xdr:row>
      <xdr:rowOff>501</xdr:rowOff>
    </xdr:to>
    <xdr:pic>
      <xdr:nvPicPr>
        <xdr:cNvPr id="2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17538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54</xdr:row>
      <xdr:rowOff>0</xdr:rowOff>
    </xdr:from>
    <xdr:to>
      <xdr:col>103</xdr:col>
      <xdr:colOff>47625</xdr:colOff>
      <xdr:row>54</xdr:row>
      <xdr:rowOff>501</xdr:rowOff>
    </xdr:to>
    <xdr:pic>
      <xdr:nvPicPr>
        <xdr:cNvPr id="2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17538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54</xdr:row>
      <xdr:rowOff>0</xdr:rowOff>
    </xdr:from>
    <xdr:to>
      <xdr:col>88</xdr:col>
      <xdr:colOff>19050</xdr:colOff>
      <xdr:row>54</xdr:row>
      <xdr:rowOff>501</xdr:rowOff>
    </xdr:to>
    <xdr:pic>
      <xdr:nvPicPr>
        <xdr:cNvPr id="2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54</xdr:row>
      <xdr:rowOff>0</xdr:rowOff>
    </xdr:from>
    <xdr:to>
      <xdr:col>73</xdr:col>
      <xdr:colOff>38100</xdr:colOff>
      <xdr:row>54</xdr:row>
      <xdr:rowOff>501</xdr:rowOff>
    </xdr:to>
    <xdr:pic>
      <xdr:nvPicPr>
        <xdr:cNvPr id="2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17538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54</xdr:row>
      <xdr:rowOff>0</xdr:rowOff>
    </xdr:from>
    <xdr:to>
      <xdr:col>143</xdr:col>
      <xdr:colOff>12334</xdr:colOff>
      <xdr:row>54</xdr:row>
      <xdr:rowOff>501</xdr:rowOff>
    </xdr:to>
    <xdr:pic>
      <xdr:nvPicPr>
        <xdr:cNvPr id="2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17538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125</xdr:col>
      <xdr:colOff>9525</xdr:colOff>
      <xdr:row>54</xdr:row>
      <xdr:rowOff>501</xdr:rowOff>
    </xdr:to>
    <xdr:pic>
      <xdr:nvPicPr>
        <xdr:cNvPr id="2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17538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54</xdr:row>
      <xdr:rowOff>0</xdr:rowOff>
    </xdr:from>
    <xdr:to>
      <xdr:col>120</xdr:col>
      <xdr:colOff>9525</xdr:colOff>
      <xdr:row>54</xdr:row>
      <xdr:rowOff>501</xdr:rowOff>
    </xdr:to>
    <xdr:pic>
      <xdr:nvPicPr>
        <xdr:cNvPr id="2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17538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54</xdr:row>
      <xdr:rowOff>0</xdr:rowOff>
    </xdr:from>
    <xdr:to>
      <xdr:col>116</xdr:col>
      <xdr:colOff>19050</xdr:colOff>
      <xdr:row>54</xdr:row>
      <xdr:rowOff>501</xdr:rowOff>
    </xdr:to>
    <xdr:pic>
      <xdr:nvPicPr>
        <xdr:cNvPr id="2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17538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54</xdr:row>
      <xdr:rowOff>0</xdr:rowOff>
    </xdr:from>
    <xdr:to>
      <xdr:col>103</xdr:col>
      <xdr:colOff>47625</xdr:colOff>
      <xdr:row>54</xdr:row>
      <xdr:rowOff>501</xdr:rowOff>
    </xdr:to>
    <xdr:pic>
      <xdr:nvPicPr>
        <xdr:cNvPr id="2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17538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54</xdr:row>
      <xdr:rowOff>0</xdr:rowOff>
    </xdr:from>
    <xdr:to>
      <xdr:col>88</xdr:col>
      <xdr:colOff>19050</xdr:colOff>
      <xdr:row>54</xdr:row>
      <xdr:rowOff>501</xdr:rowOff>
    </xdr:to>
    <xdr:pic>
      <xdr:nvPicPr>
        <xdr:cNvPr id="2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17538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65</xdr:row>
      <xdr:rowOff>0</xdr:rowOff>
    </xdr:from>
    <xdr:to>
      <xdr:col>73</xdr:col>
      <xdr:colOff>38100</xdr:colOff>
      <xdr:row>65</xdr:row>
      <xdr:rowOff>0</xdr:rowOff>
    </xdr:to>
    <xdr:pic>
      <xdr:nvPicPr>
        <xdr:cNvPr id="2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65</xdr:row>
      <xdr:rowOff>0</xdr:rowOff>
    </xdr:from>
    <xdr:to>
      <xdr:col>143</xdr:col>
      <xdr:colOff>12334</xdr:colOff>
      <xdr:row>65</xdr:row>
      <xdr:rowOff>0</xdr:rowOff>
    </xdr:to>
    <xdr:pic>
      <xdr:nvPicPr>
        <xdr:cNvPr id="2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41351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125</xdr:col>
      <xdr:colOff>9525</xdr:colOff>
      <xdr:row>65</xdr:row>
      <xdr:rowOff>0</xdr:rowOff>
    </xdr:to>
    <xdr:pic>
      <xdr:nvPicPr>
        <xdr:cNvPr id="2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65</xdr:row>
      <xdr:rowOff>0</xdr:rowOff>
    </xdr:from>
    <xdr:to>
      <xdr:col>120</xdr:col>
      <xdr:colOff>9525</xdr:colOff>
      <xdr:row>65</xdr:row>
      <xdr:rowOff>0</xdr:rowOff>
    </xdr:to>
    <xdr:pic>
      <xdr:nvPicPr>
        <xdr:cNvPr id="2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65</xdr:row>
      <xdr:rowOff>0</xdr:rowOff>
    </xdr:from>
    <xdr:to>
      <xdr:col>116</xdr:col>
      <xdr:colOff>19050</xdr:colOff>
      <xdr:row>65</xdr:row>
      <xdr:rowOff>0</xdr:rowOff>
    </xdr:to>
    <xdr:pic>
      <xdr:nvPicPr>
        <xdr:cNvPr id="2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65</xdr:row>
      <xdr:rowOff>0</xdr:rowOff>
    </xdr:from>
    <xdr:to>
      <xdr:col>103</xdr:col>
      <xdr:colOff>47625</xdr:colOff>
      <xdr:row>65</xdr:row>
      <xdr:rowOff>0</xdr:rowOff>
    </xdr:to>
    <xdr:pic>
      <xdr:nvPicPr>
        <xdr:cNvPr id="2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65</xdr:row>
      <xdr:rowOff>0</xdr:rowOff>
    </xdr:from>
    <xdr:to>
      <xdr:col>88</xdr:col>
      <xdr:colOff>19050</xdr:colOff>
      <xdr:row>65</xdr:row>
      <xdr:rowOff>0</xdr:rowOff>
    </xdr:to>
    <xdr:pic>
      <xdr:nvPicPr>
        <xdr:cNvPr id="2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65</xdr:row>
      <xdr:rowOff>0</xdr:rowOff>
    </xdr:from>
    <xdr:to>
      <xdr:col>73</xdr:col>
      <xdr:colOff>38100</xdr:colOff>
      <xdr:row>65</xdr:row>
      <xdr:rowOff>0</xdr:rowOff>
    </xdr:to>
    <xdr:pic>
      <xdr:nvPicPr>
        <xdr:cNvPr id="2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65</xdr:row>
      <xdr:rowOff>0</xdr:rowOff>
    </xdr:from>
    <xdr:to>
      <xdr:col>143</xdr:col>
      <xdr:colOff>12334</xdr:colOff>
      <xdr:row>65</xdr:row>
      <xdr:rowOff>0</xdr:rowOff>
    </xdr:to>
    <xdr:pic>
      <xdr:nvPicPr>
        <xdr:cNvPr id="2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41351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125</xdr:col>
      <xdr:colOff>9525</xdr:colOff>
      <xdr:row>65</xdr:row>
      <xdr:rowOff>0</xdr:rowOff>
    </xdr:to>
    <xdr:pic>
      <xdr:nvPicPr>
        <xdr:cNvPr id="24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65</xdr:row>
      <xdr:rowOff>0</xdr:rowOff>
    </xdr:from>
    <xdr:to>
      <xdr:col>120</xdr:col>
      <xdr:colOff>9525</xdr:colOff>
      <xdr:row>65</xdr:row>
      <xdr:rowOff>0</xdr:rowOff>
    </xdr:to>
    <xdr:pic>
      <xdr:nvPicPr>
        <xdr:cNvPr id="2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65</xdr:row>
      <xdr:rowOff>0</xdr:rowOff>
    </xdr:from>
    <xdr:to>
      <xdr:col>116</xdr:col>
      <xdr:colOff>19050</xdr:colOff>
      <xdr:row>65</xdr:row>
      <xdr:rowOff>0</xdr:rowOff>
    </xdr:to>
    <xdr:pic>
      <xdr:nvPicPr>
        <xdr:cNvPr id="2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65</xdr:row>
      <xdr:rowOff>0</xdr:rowOff>
    </xdr:from>
    <xdr:to>
      <xdr:col>103</xdr:col>
      <xdr:colOff>47625</xdr:colOff>
      <xdr:row>65</xdr:row>
      <xdr:rowOff>0</xdr:rowOff>
    </xdr:to>
    <xdr:pic>
      <xdr:nvPicPr>
        <xdr:cNvPr id="2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65</xdr:row>
      <xdr:rowOff>0</xdr:rowOff>
    </xdr:from>
    <xdr:to>
      <xdr:col>88</xdr:col>
      <xdr:colOff>19050</xdr:colOff>
      <xdr:row>65</xdr:row>
      <xdr:rowOff>0</xdr:rowOff>
    </xdr:to>
    <xdr:pic>
      <xdr:nvPicPr>
        <xdr:cNvPr id="24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65</xdr:row>
      <xdr:rowOff>0</xdr:rowOff>
    </xdr:from>
    <xdr:to>
      <xdr:col>105</xdr:col>
      <xdr:colOff>38100</xdr:colOff>
      <xdr:row>65</xdr:row>
      <xdr:rowOff>0</xdr:rowOff>
    </xdr:to>
    <xdr:pic>
      <xdr:nvPicPr>
        <xdr:cNvPr id="2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65</xdr:row>
      <xdr:rowOff>0</xdr:rowOff>
    </xdr:from>
    <xdr:to>
      <xdr:col>157</xdr:col>
      <xdr:colOff>9525</xdr:colOff>
      <xdr:row>65</xdr:row>
      <xdr:rowOff>0</xdr:rowOff>
    </xdr:to>
    <xdr:pic>
      <xdr:nvPicPr>
        <xdr:cNvPr id="24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65</xdr:row>
      <xdr:rowOff>0</xdr:rowOff>
    </xdr:from>
    <xdr:to>
      <xdr:col>152</xdr:col>
      <xdr:colOff>9525</xdr:colOff>
      <xdr:row>65</xdr:row>
      <xdr:rowOff>0</xdr:rowOff>
    </xdr:to>
    <xdr:pic>
      <xdr:nvPicPr>
        <xdr:cNvPr id="2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65</xdr:row>
      <xdr:rowOff>0</xdr:rowOff>
    </xdr:from>
    <xdr:to>
      <xdr:col>148</xdr:col>
      <xdr:colOff>19050</xdr:colOff>
      <xdr:row>65</xdr:row>
      <xdr:rowOff>0</xdr:rowOff>
    </xdr:to>
    <xdr:pic>
      <xdr:nvPicPr>
        <xdr:cNvPr id="24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65</xdr:row>
      <xdr:rowOff>0</xdr:rowOff>
    </xdr:from>
    <xdr:to>
      <xdr:col>135</xdr:col>
      <xdr:colOff>47625</xdr:colOff>
      <xdr:row>65</xdr:row>
      <xdr:rowOff>0</xdr:rowOff>
    </xdr:to>
    <xdr:pic>
      <xdr:nvPicPr>
        <xdr:cNvPr id="2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65</xdr:row>
      <xdr:rowOff>0</xdr:rowOff>
    </xdr:from>
    <xdr:to>
      <xdr:col>120</xdr:col>
      <xdr:colOff>19050</xdr:colOff>
      <xdr:row>65</xdr:row>
      <xdr:rowOff>0</xdr:rowOff>
    </xdr:to>
    <xdr:pic>
      <xdr:nvPicPr>
        <xdr:cNvPr id="2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65</xdr:row>
      <xdr:rowOff>0</xdr:rowOff>
    </xdr:from>
    <xdr:to>
      <xdr:col>105</xdr:col>
      <xdr:colOff>38100</xdr:colOff>
      <xdr:row>65</xdr:row>
      <xdr:rowOff>0</xdr:rowOff>
    </xdr:to>
    <xdr:pic>
      <xdr:nvPicPr>
        <xdr:cNvPr id="2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65</xdr:row>
      <xdr:rowOff>0</xdr:rowOff>
    </xdr:from>
    <xdr:to>
      <xdr:col>157</xdr:col>
      <xdr:colOff>9525</xdr:colOff>
      <xdr:row>65</xdr:row>
      <xdr:rowOff>0</xdr:rowOff>
    </xdr:to>
    <xdr:pic>
      <xdr:nvPicPr>
        <xdr:cNvPr id="2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65</xdr:row>
      <xdr:rowOff>0</xdr:rowOff>
    </xdr:from>
    <xdr:to>
      <xdr:col>152</xdr:col>
      <xdr:colOff>9525</xdr:colOff>
      <xdr:row>65</xdr:row>
      <xdr:rowOff>0</xdr:rowOff>
    </xdr:to>
    <xdr:pic>
      <xdr:nvPicPr>
        <xdr:cNvPr id="2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65</xdr:row>
      <xdr:rowOff>0</xdr:rowOff>
    </xdr:from>
    <xdr:to>
      <xdr:col>148</xdr:col>
      <xdr:colOff>19050</xdr:colOff>
      <xdr:row>65</xdr:row>
      <xdr:rowOff>0</xdr:rowOff>
    </xdr:to>
    <xdr:pic>
      <xdr:nvPicPr>
        <xdr:cNvPr id="25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65</xdr:row>
      <xdr:rowOff>0</xdr:rowOff>
    </xdr:from>
    <xdr:to>
      <xdr:col>135</xdr:col>
      <xdr:colOff>47625</xdr:colOff>
      <xdr:row>65</xdr:row>
      <xdr:rowOff>0</xdr:rowOff>
    </xdr:to>
    <xdr:pic>
      <xdr:nvPicPr>
        <xdr:cNvPr id="2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65</xdr:row>
      <xdr:rowOff>0</xdr:rowOff>
    </xdr:from>
    <xdr:to>
      <xdr:col>120</xdr:col>
      <xdr:colOff>19050</xdr:colOff>
      <xdr:row>65</xdr:row>
      <xdr:rowOff>0</xdr:rowOff>
    </xdr:to>
    <xdr:pic>
      <xdr:nvPicPr>
        <xdr:cNvPr id="25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65</xdr:row>
      <xdr:rowOff>0</xdr:rowOff>
    </xdr:from>
    <xdr:to>
      <xdr:col>137</xdr:col>
      <xdr:colOff>38100</xdr:colOff>
      <xdr:row>65</xdr:row>
      <xdr:rowOff>0</xdr:rowOff>
    </xdr:to>
    <xdr:pic>
      <xdr:nvPicPr>
        <xdr:cNvPr id="2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65</xdr:row>
      <xdr:rowOff>0</xdr:rowOff>
    </xdr:from>
    <xdr:to>
      <xdr:col>152</xdr:col>
      <xdr:colOff>19050</xdr:colOff>
      <xdr:row>65</xdr:row>
      <xdr:rowOff>0</xdr:rowOff>
    </xdr:to>
    <xdr:pic>
      <xdr:nvPicPr>
        <xdr:cNvPr id="25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65</xdr:row>
      <xdr:rowOff>0</xdr:rowOff>
    </xdr:from>
    <xdr:to>
      <xdr:col>137</xdr:col>
      <xdr:colOff>38100</xdr:colOff>
      <xdr:row>65</xdr:row>
      <xdr:rowOff>0</xdr:rowOff>
    </xdr:to>
    <xdr:pic>
      <xdr:nvPicPr>
        <xdr:cNvPr id="2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65</xdr:row>
      <xdr:rowOff>0</xdr:rowOff>
    </xdr:from>
    <xdr:to>
      <xdr:col>152</xdr:col>
      <xdr:colOff>19050</xdr:colOff>
      <xdr:row>65</xdr:row>
      <xdr:rowOff>0</xdr:rowOff>
    </xdr:to>
    <xdr:pic>
      <xdr:nvPicPr>
        <xdr:cNvPr id="2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65</xdr:row>
      <xdr:rowOff>0</xdr:rowOff>
    </xdr:from>
    <xdr:to>
      <xdr:col>73</xdr:col>
      <xdr:colOff>38100</xdr:colOff>
      <xdr:row>65</xdr:row>
      <xdr:rowOff>0</xdr:rowOff>
    </xdr:to>
    <xdr:pic>
      <xdr:nvPicPr>
        <xdr:cNvPr id="2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65</xdr:row>
      <xdr:rowOff>0</xdr:rowOff>
    </xdr:from>
    <xdr:to>
      <xdr:col>143</xdr:col>
      <xdr:colOff>12334</xdr:colOff>
      <xdr:row>65</xdr:row>
      <xdr:rowOff>0</xdr:rowOff>
    </xdr:to>
    <xdr:pic>
      <xdr:nvPicPr>
        <xdr:cNvPr id="2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41351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125</xdr:col>
      <xdr:colOff>9525</xdr:colOff>
      <xdr:row>65</xdr:row>
      <xdr:rowOff>0</xdr:rowOff>
    </xdr:to>
    <xdr:pic>
      <xdr:nvPicPr>
        <xdr:cNvPr id="2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65</xdr:row>
      <xdr:rowOff>0</xdr:rowOff>
    </xdr:from>
    <xdr:to>
      <xdr:col>120</xdr:col>
      <xdr:colOff>9525</xdr:colOff>
      <xdr:row>65</xdr:row>
      <xdr:rowOff>0</xdr:rowOff>
    </xdr:to>
    <xdr:pic>
      <xdr:nvPicPr>
        <xdr:cNvPr id="2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65</xdr:row>
      <xdr:rowOff>0</xdr:rowOff>
    </xdr:from>
    <xdr:to>
      <xdr:col>116</xdr:col>
      <xdr:colOff>19050</xdr:colOff>
      <xdr:row>65</xdr:row>
      <xdr:rowOff>0</xdr:rowOff>
    </xdr:to>
    <xdr:pic>
      <xdr:nvPicPr>
        <xdr:cNvPr id="2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65</xdr:row>
      <xdr:rowOff>0</xdr:rowOff>
    </xdr:from>
    <xdr:to>
      <xdr:col>103</xdr:col>
      <xdr:colOff>47625</xdr:colOff>
      <xdr:row>65</xdr:row>
      <xdr:rowOff>0</xdr:rowOff>
    </xdr:to>
    <xdr:pic>
      <xdr:nvPicPr>
        <xdr:cNvPr id="2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65</xdr:row>
      <xdr:rowOff>0</xdr:rowOff>
    </xdr:from>
    <xdr:to>
      <xdr:col>88</xdr:col>
      <xdr:colOff>19050</xdr:colOff>
      <xdr:row>65</xdr:row>
      <xdr:rowOff>0</xdr:rowOff>
    </xdr:to>
    <xdr:pic>
      <xdr:nvPicPr>
        <xdr:cNvPr id="2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65</xdr:row>
      <xdr:rowOff>0</xdr:rowOff>
    </xdr:from>
    <xdr:to>
      <xdr:col>73</xdr:col>
      <xdr:colOff>38100</xdr:colOff>
      <xdr:row>65</xdr:row>
      <xdr:rowOff>0</xdr:rowOff>
    </xdr:to>
    <xdr:pic>
      <xdr:nvPicPr>
        <xdr:cNvPr id="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41351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65</xdr:row>
      <xdr:rowOff>0</xdr:rowOff>
    </xdr:from>
    <xdr:to>
      <xdr:col>143</xdr:col>
      <xdr:colOff>12334</xdr:colOff>
      <xdr:row>65</xdr:row>
      <xdr:rowOff>0</xdr:rowOff>
    </xdr:to>
    <xdr:pic>
      <xdr:nvPicPr>
        <xdr:cNvPr id="2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41351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125</xdr:col>
      <xdr:colOff>9525</xdr:colOff>
      <xdr:row>65</xdr:row>
      <xdr:rowOff>0</xdr:rowOff>
    </xdr:to>
    <xdr:pic>
      <xdr:nvPicPr>
        <xdr:cNvPr id="27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41351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65</xdr:row>
      <xdr:rowOff>0</xdr:rowOff>
    </xdr:from>
    <xdr:to>
      <xdr:col>120</xdr:col>
      <xdr:colOff>9525</xdr:colOff>
      <xdr:row>65</xdr:row>
      <xdr:rowOff>0</xdr:rowOff>
    </xdr:to>
    <xdr:pic>
      <xdr:nvPicPr>
        <xdr:cNvPr id="2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41351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65</xdr:row>
      <xdr:rowOff>0</xdr:rowOff>
    </xdr:from>
    <xdr:to>
      <xdr:col>116</xdr:col>
      <xdr:colOff>19050</xdr:colOff>
      <xdr:row>65</xdr:row>
      <xdr:rowOff>0</xdr:rowOff>
    </xdr:to>
    <xdr:pic>
      <xdr:nvPicPr>
        <xdr:cNvPr id="27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41351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65</xdr:row>
      <xdr:rowOff>0</xdr:rowOff>
    </xdr:from>
    <xdr:to>
      <xdr:col>103</xdr:col>
      <xdr:colOff>47625</xdr:colOff>
      <xdr:row>65</xdr:row>
      <xdr:rowOff>0</xdr:rowOff>
    </xdr:to>
    <xdr:pic>
      <xdr:nvPicPr>
        <xdr:cNvPr id="27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41351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65</xdr:row>
      <xdr:rowOff>0</xdr:rowOff>
    </xdr:from>
    <xdr:to>
      <xdr:col>88</xdr:col>
      <xdr:colOff>19050</xdr:colOff>
      <xdr:row>65</xdr:row>
      <xdr:rowOff>0</xdr:rowOff>
    </xdr:to>
    <xdr:pic>
      <xdr:nvPicPr>
        <xdr:cNvPr id="27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41351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91</xdr:row>
      <xdr:rowOff>0</xdr:rowOff>
    </xdr:from>
    <xdr:to>
      <xdr:col>73</xdr:col>
      <xdr:colOff>38100</xdr:colOff>
      <xdr:row>91</xdr:row>
      <xdr:rowOff>501</xdr:rowOff>
    </xdr:to>
    <xdr:pic>
      <xdr:nvPicPr>
        <xdr:cNvPr id="3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91</xdr:row>
      <xdr:rowOff>0</xdr:rowOff>
    </xdr:from>
    <xdr:to>
      <xdr:col>143</xdr:col>
      <xdr:colOff>12334</xdr:colOff>
      <xdr:row>91</xdr:row>
      <xdr:rowOff>501</xdr:rowOff>
    </xdr:to>
    <xdr:pic>
      <xdr:nvPicPr>
        <xdr:cNvPr id="3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95072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125</xdr:col>
      <xdr:colOff>9525</xdr:colOff>
      <xdr:row>91</xdr:row>
      <xdr:rowOff>501</xdr:rowOff>
    </xdr:to>
    <xdr:pic>
      <xdr:nvPicPr>
        <xdr:cNvPr id="3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95072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91</xdr:row>
      <xdr:rowOff>0</xdr:rowOff>
    </xdr:from>
    <xdr:to>
      <xdr:col>120</xdr:col>
      <xdr:colOff>9525</xdr:colOff>
      <xdr:row>91</xdr:row>
      <xdr:rowOff>501</xdr:rowOff>
    </xdr:to>
    <xdr:pic>
      <xdr:nvPicPr>
        <xdr:cNvPr id="3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95072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91</xdr:row>
      <xdr:rowOff>0</xdr:rowOff>
    </xdr:from>
    <xdr:to>
      <xdr:col>116</xdr:col>
      <xdr:colOff>19050</xdr:colOff>
      <xdr:row>91</xdr:row>
      <xdr:rowOff>501</xdr:rowOff>
    </xdr:to>
    <xdr:pic>
      <xdr:nvPicPr>
        <xdr:cNvPr id="3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95072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91</xdr:row>
      <xdr:rowOff>0</xdr:rowOff>
    </xdr:from>
    <xdr:to>
      <xdr:col>103</xdr:col>
      <xdr:colOff>47625</xdr:colOff>
      <xdr:row>91</xdr:row>
      <xdr:rowOff>501</xdr:rowOff>
    </xdr:to>
    <xdr:pic>
      <xdr:nvPicPr>
        <xdr:cNvPr id="3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95072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91</xdr:row>
      <xdr:rowOff>0</xdr:rowOff>
    </xdr:from>
    <xdr:to>
      <xdr:col>88</xdr:col>
      <xdr:colOff>19050</xdr:colOff>
      <xdr:row>91</xdr:row>
      <xdr:rowOff>501</xdr:rowOff>
    </xdr:to>
    <xdr:pic>
      <xdr:nvPicPr>
        <xdr:cNvPr id="31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91</xdr:row>
      <xdr:rowOff>0</xdr:rowOff>
    </xdr:from>
    <xdr:to>
      <xdr:col>73</xdr:col>
      <xdr:colOff>38100</xdr:colOff>
      <xdr:row>91</xdr:row>
      <xdr:rowOff>501</xdr:rowOff>
    </xdr:to>
    <xdr:pic>
      <xdr:nvPicPr>
        <xdr:cNvPr id="3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91</xdr:row>
      <xdr:rowOff>0</xdr:rowOff>
    </xdr:from>
    <xdr:to>
      <xdr:col>143</xdr:col>
      <xdr:colOff>12334</xdr:colOff>
      <xdr:row>91</xdr:row>
      <xdr:rowOff>501</xdr:rowOff>
    </xdr:to>
    <xdr:pic>
      <xdr:nvPicPr>
        <xdr:cNvPr id="3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95072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125</xdr:col>
      <xdr:colOff>9525</xdr:colOff>
      <xdr:row>91</xdr:row>
      <xdr:rowOff>501</xdr:rowOff>
    </xdr:to>
    <xdr:pic>
      <xdr:nvPicPr>
        <xdr:cNvPr id="3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95072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91</xdr:row>
      <xdr:rowOff>0</xdr:rowOff>
    </xdr:from>
    <xdr:to>
      <xdr:col>120</xdr:col>
      <xdr:colOff>9525</xdr:colOff>
      <xdr:row>91</xdr:row>
      <xdr:rowOff>501</xdr:rowOff>
    </xdr:to>
    <xdr:pic>
      <xdr:nvPicPr>
        <xdr:cNvPr id="3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95072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91</xdr:row>
      <xdr:rowOff>0</xdr:rowOff>
    </xdr:from>
    <xdr:to>
      <xdr:col>116</xdr:col>
      <xdr:colOff>19050</xdr:colOff>
      <xdr:row>91</xdr:row>
      <xdr:rowOff>501</xdr:rowOff>
    </xdr:to>
    <xdr:pic>
      <xdr:nvPicPr>
        <xdr:cNvPr id="3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95072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91</xdr:row>
      <xdr:rowOff>0</xdr:rowOff>
    </xdr:from>
    <xdr:to>
      <xdr:col>103</xdr:col>
      <xdr:colOff>47625</xdr:colOff>
      <xdr:row>91</xdr:row>
      <xdr:rowOff>501</xdr:rowOff>
    </xdr:to>
    <xdr:pic>
      <xdr:nvPicPr>
        <xdr:cNvPr id="3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95072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91</xdr:row>
      <xdr:rowOff>0</xdr:rowOff>
    </xdr:from>
    <xdr:to>
      <xdr:col>88</xdr:col>
      <xdr:colOff>19050</xdr:colOff>
      <xdr:row>91</xdr:row>
      <xdr:rowOff>501</xdr:rowOff>
    </xdr:to>
    <xdr:pic>
      <xdr:nvPicPr>
        <xdr:cNvPr id="32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91</xdr:row>
      <xdr:rowOff>0</xdr:rowOff>
    </xdr:from>
    <xdr:to>
      <xdr:col>105</xdr:col>
      <xdr:colOff>38100</xdr:colOff>
      <xdr:row>91</xdr:row>
      <xdr:rowOff>501</xdr:rowOff>
    </xdr:to>
    <xdr:pic>
      <xdr:nvPicPr>
        <xdr:cNvPr id="3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91</xdr:row>
      <xdr:rowOff>0</xdr:rowOff>
    </xdr:from>
    <xdr:to>
      <xdr:col>157</xdr:col>
      <xdr:colOff>9525</xdr:colOff>
      <xdr:row>91</xdr:row>
      <xdr:rowOff>501</xdr:rowOff>
    </xdr:to>
    <xdr:pic>
      <xdr:nvPicPr>
        <xdr:cNvPr id="3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95072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91</xdr:row>
      <xdr:rowOff>0</xdr:rowOff>
    </xdr:from>
    <xdr:to>
      <xdr:col>152</xdr:col>
      <xdr:colOff>9525</xdr:colOff>
      <xdr:row>91</xdr:row>
      <xdr:rowOff>501</xdr:rowOff>
    </xdr:to>
    <xdr:pic>
      <xdr:nvPicPr>
        <xdr:cNvPr id="3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95072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91</xdr:row>
      <xdr:rowOff>0</xdr:rowOff>
    </xdr:from>
    <xdr:to>
      <xdr:col>148</xdr:col>
      <xdr:colOff>19050</xdr:colOff>
      <xdr:row>91</xdr:row>
      <xdr:rowOff>501</xdr:rowOff>
    </xdr:to>
    <xdr:pic>
      <xdr:nvPicPr>
        <xdr:cNvPr id="3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95072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91</xdr:row>
      <xdr:rowOff>0</xdr:rowOff>
    </xdr:from>
    <xdr:to>
      <xdr:col>135</xdr:col>
      <xdr:colOff>47625</xdr:colOff>
      <xdr:row>91</xdr:row>
      <xdr:rowOff>501</xdr:rowOff>
    </xdr:to>
    <xdr:pic>
      <xdr:nvPicPr>
        <xdr:cNvPr id="3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95072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91</xdr:row>
      <xdr:rowOff>0</xdr:rowOff>
    </xdr:from>
    <xdr:to>
      <xdr:col>120</xdr:col>
      <xdr:colOff>19050</xdr:colOff>
      <xdr:row>91</xdr:row>
      <xdr:rowOff>501</xdr:rowOff>
    </xdr:to>
    <xdr:pic>
      <xdr:nvPicPr>
        <xdr:cNvPr id="3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91</xdr:row>
      <xdr:rowOff>0</xdr:rowOff>
    </xdr:from>
    <xdr:to>
      <xdr:col>105</xdr:col>
      <xdr:colOff>38100</xdr:colOff>
      <xdr:row>91</xdr:row>
      <xdr:rowOff>501</xdr:rowOff>
    </xdr:to>
    <xdr:pic>
      <xdr:nvPicPr>
        <xdr:cNvPr id="3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91</xdr:row>
      <xdr:rowOff>0</xdr:rowOff>
    </xdr:from>
    <xdr:to>
      <xdr:col>157</xdr:col>
      <xdr:colOff>9525</xdr:colOff>
      <xdr:row>91</xdr:row>
      <xdr:rowOff>501</xdr:rowOff>
    </xdr:to>
    <xdr:pic>
      <xdr:nvPicPr>
        <xdr:cNvPr id="3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195072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91</xdr:row>
      <xdr:rowOff>0</xdr:rowOff>
    </xdr:from>
    <xdr:to>
      <xdr:col>152</xdr:col>
      <xdr:colOff>9525</xdr:colOff>
      <xdr:row>91</xdr:row>
      <xdr:rowOff>501</xdr:rowOff>
    </xdr:to>
    <xdr:pic>
      <xdr:nvPicPr>
        <xdr:cNvPr id="3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195072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91</xdr:row>
      <xdr:rowOff>0</xdr:rowOff>
    </xdr:from>
    <xdr:to>
      <xdr:col>148</xdr:col>
      <xdr:colOff>19050</xdr:colOff>
      <xdr:row>91</xdr:row>
      <xdr:rowOff>501</xdr:rowOff>
    </xdr:to>
    <xdr:pic>
      <xdr:nvPicPr>
        <xdr:cNvPr id="3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195072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91</xdr:row>
      <xdr:rowOff>0</xdr:rowOff>
    </xdr:from>
    <xdr:to>
      <xdr:col>135</xdr:col>
      <xdr:colOff>47625</xdr:colOff>
      <xdr:row>91</xdr:row>
      <xdr:rowOff>501</xdr:rowOff>
    </xdr:to>
    <xdr:pic>
      <xdr:nvPicPr>
        <xdr:cNvPr id="3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195072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91</xdr:row>
      <xdr:rowOff>0</xdr:rowOff>
    </xdr:from>
    <xdr:to>
      <xdr:col>120</xdr:col>
      <xdr:colOff>19050</xdr:colOff>
      <xdr:row>91</xdr:row>
      <xdr:rowOff>501</xdr:rowOff>
    </xdr:to>
    <xdr:pic>
      <xdr:nvPicPr>
        <xdr:cNvPr id="3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91</xdr:row>
      <xdr:rowOff>0</xdr:rowOff>
    </xdr:from>
    <xdr:to>
      <xdr:col>137</xdr:col>
      <xdr:colOff>38100</xdr:colOff>
      <xdr:row>91</xdr:row>
      <xdr:rowOff>501</xdr:rowOff>
    </xdr:to>
    <xdr:pic>
      <xdr:nvPicPr>
        <xdr:cNvPr id="3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91</xdr:row>
      <xdr:rowOff>0</xdr:rowOff>
    </xdr:from>
    <xdr:to>
      <xdr:col>152</xdr:col>
      <xdr:colOff>19050</xdr:colOff>
      <xdr:row>91</xdr:row>
      <xdr:rowOff>501</xdr:rowOff>
    </xdr:to>
    <xdr:pic>
      <xdr:nvPicPr>
        <xdr:cNvPr id="33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91</xdr:row>
      <xdr:rowOff>0</xdr:rowOff>
    </xdr:from>
    <xdr:to>
      <xdr:col>137</xdr:col>
      <xdr:colOff>38100</xdr:colOff>
      <xdr:row>91</xdr:row>
      <xdr:rowOff>501</xdr:rowOff>
    </xdr:to>
    <xdr:pic>
      <xdr:nvPicPr>
        <xdr:cNvPr id="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91</xdr:row>
      <xdr:rowOff>0</xdr:rowOff>
    </xdr:from>
    <xdr:to>
      <xdr:col>152</xdr:col>
      <xdr:colOff>19050</xdr:colOff>
      <xdr:row>91</xdr:row>
      <xdr:rowOff>501</xdr:rowOff>
    </xdr:to>
    <xdr:pic>
      <xdr:nvPicPr>
        <xdr:cNvPr id="3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102</xdr:row>
      <xdr:rowOff>0</xdr:rowOff>
    </xdr:from>
    <xdr:to>
      <xdr:col>73</xdr:col>
      <xdr:colOff>38100</xdr:colOff>
      <xdr:row>102</xdr:row>
      <xdr:rowOff>0</xdr:rowOff>
    </xdr:to>
    <xdr:pic>
      <xdr:nvPicPr>
        <xdr:cNvPr id="3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102</xdr:row>
      <xdr:rowOff>0</xdr:rowOff>
    </xdr:from>
    <xdr:to>
      <xdr:col>143</xdr:col>
      <xdr:colOff>12334</xdr:colOff>
      <xdr:row>102</xdr:row>
      <xdr:rowOff>0</xdr:rowOff>
    </xdr:to>
    <xdr:pic>
      <xdr:nvPicPr>
        <xdr:cNvPr id="3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18884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102</xdr:row>
      <xdr:rowOff>0</xdr:rowOff>
    </xdr:from>
    <xdr:to>
      <xdr:col>125</xdr:col>
      <xdr:colOff>9525</xdr:colOff>
      <xdr:row>102</xdr:row>
      <xdr:rowOff>0</xdr:rowOff>
    </xdr:to>
    <xdr:pic>
      <xdr:nvPicPr>
        <xdr:cNvPr id="3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102</xdr:row>
      <xdr:rowOff>0</xdr:rowOff>
    </xdr:from>
    <xdr:to>
      <xdr:col>120</xdr:col>
      <xdr:colOff>9525</xdr:colOff>
      <xdr:row>102</xdr:row>
      <xdr:rowOff>0</xdr:rowOff>
    </xdr:to>
    <xdr:pic>
      <xdr:nvPicPr>
        <xdr:cNvPr id="3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102</xdr:row>
      <xdr:rowOff>0</xdr:rowOff>
    </xdr:from>
    <xdr:to>
      <xdr:col>116</xdr:col>
      <xdr:colOff>19050</xdr:colOff>
      <xdr:row>102</xdr:row>
      <xdr:rowOff>0</xdr:rowOff>
    </xdr:to>
    <xdr:pic>
      <xdr:nvPicPr>
        <xdr:cNvPr id="3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102</xdr:row>
      <xdr:rowOff>0</xdr:rowOff>
    </xdr:from>
    <xdr:to>
      <xdr:col>103</xdr:col>
      <xdr:colOff>47625</xdr:colOff>
      <xdr:row>102</xdr:row>
      <xdr:rowOff>0</xdr:rowOff>
    </xdr:to>
    <xdr:pic>
      <xdr:nvPicPr>
        <xdr:cNvPr id="34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102</xdr:row>
      <xdr:rowOff>0</xdr:rowOff>
    </xdr:from>
    <xdr:to>
      <xdr:col>88</xdr:col>
      <xdr:colOff>19050</xdr:colOff>
      <xdr:row>102</xdr:row>
      <xdr:rowOff>0</xdr:rowOff>
    </xdr:to>
    <xdr:pic>
      <xdr:nvPicPr>
        <xdr:cNvPr id="34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102</xdr:row>
      <xdr:rowOff>0</xdr:rowOff>
    </xdr:from>
    <xdr:to>
      <xdr:col>73</xdr:col>
      <xdr:colOff>38100</xdr:colOff>
      <xdr:row>102</xdr:row>
      <xdr:rowOff>0</xdr:rowOff>
    </xdr:to>
    <xdr:pic>
      <xdr:nvPicPr>
        <xdr:cNvPr id="3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102</xdr:row>
      <xdr:rowOff>0</xdr:rowOff>
    </xdr:from>
    <xdr:to>
      <xdr:col>143</xdr:col>
      <xdr:colOff>12334</xdr:colOff>
      <xdr:row>102</xdr:row>
      <xdr:rowOff>0</xdr:rowOff>
    </xdr:to>
    <xdr:pic>
      <xdr:nvPicPr>
        <xdr:cNvPr id="3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18884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102</xdr:row>
      <xdr:rowOff>0</xdr:rowOff>
    </xdr:from>
    <xdr:to>
      <xdr:col>125</xdr:col>
      <xdr:colOff>9525</xdr:colOff>
      <xdr:row>102</xdr:row>
      <xdr:rowOff>0</xdr:rowOff>
    </xdr:to>
    <xdr:pic>
      <xdr:nvPicPr>
        <xdr:cNvPr id="3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102</xdr:row>
      <xdr:rowOff>0</xdr:rowOff>
    </xdr:from>
    <xdr:to>
      <xdr:col>120</xdr:col>
      <xdr:colOff>9525</xdr:colOff>
      <xdr:row>102</xdr:row>
      <xdr:rowOff>0</xdr:rowOff>
    </xdr:to>
    <xdr:pic>
      <xdr:nvPicPr>
        <xdr:cNvPr id="3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102</xdr:row>
      <xdr:rowOff>0</xdr:rowOff>
    </xdr:from>
    <xdr:to>
      <xdr:col>116</xdr:col>
      <xdr:colOff>19050</xdr:colOff>
      <xdr:row>102</xdr:row>
      <xdr:rowOff>0</xdr:rowOff>
    </xdr:to>
    <xdr:pic>
      <xdr:nvPicPr>
        <xdr:cNvPr id="3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102</xdr:row>
      <xdr:rowOff>0</xdr:rowOff>
    </xdr:from>
    <xdr:to>
      <xdr:col>103</xdr:col>
      <xdr:colOff>47625</xdr:colOff>
      <xdr:row>102</xdr:row>
      <xdr:rowOff>0</xdr:rowOff>
    </xdr:to>
    <xdr:pic>
      <xdr:nvPicPr>
        <xdr:cNvPr id="3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102</xdr:row>
      <xdr:rowOff>0</xdr:rowOff>
    </xdr:from>
    <xdr:to>
      <xdr:col>88</xdr:col>
      <xdr:colOff>19050</xdr:colOff>
      <xdr:row>102</xdr:row>
      <xdr:rowOff>0</xdr:rowOff>
    </xdr:to>
    <xdr:pic>
      <xdr:nvPicPr>
        <xdr:cNvPr id="3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102</xdr:row>
      <xdr:rowOff>0</xdr:rowOff>
    </xdr:from>
    <xdr:to>
      <xdr:col>105</xdr:col>
      <xdr:colOff>38100</xdr:colOff>
      <xdr:row>102</xdr:row>
      <xdr:rowOff>0</xdr:rowOff>
    </xdr:to>
    <xdr:pic>
      <xdr:nvPicPr>
        <xdr:cNvPr id="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102</xdr:row>
      <xdr:rowOff>0</xdr:rowOff>
    </xdr:from>
    <xdr:to>
      <xdr:col>157</xdr:col>
      <xdr:colOff>9525</xdr:colOff>
      <xdr:row>102</xdr:row>
      <xdr:rowOff>0</xdr:rowOff>
    </xdr:to>
    <xdr:pic>
      <xdr:nvPicPr>
        <xdr:cNvPr id="35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102</xdr:row>
      <xdr:rowOff>0</xdr:rowOff>
    </xdr:from>
    <xdr:to>
      <xdr:col>152</xdr:col>
      <xdr:colOff>9525</xdr:colOff>
      <xdr:row>102</xdr:row>
      <xdr:rowOff>0</xdr:rowOff>
    </xdr:to>
    <xdr:pic>
      <xdr:nvPicPr>
        <xdr:cNvPr id="3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102</xdr:row>
      <xdr:rowOff>0</xdr:rowOff>
    </xdr:from>
    <xdr:to>
      <xdr:col>148</xdr:col>
      <xdr:colOff>19050</xdr:colOff>
      <xdr:row>102</xdr:row>
      <xdr:rowOff>0</xdr:rowOff>
    </xdr:to>
    <xdr:pic>
      <xdr:nvPicPr>
        <xdr:cNvPr id="3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102</xdr:row>
      <xdr:rowOff>0</xdr:rowOff>
    </xdr:from>
    <xdr:to>
      <xdr:col>135</xdr:col>
      <xdr:colOff>47625</xdr:colOff>
      <xdr:row>102</xdr:row>
      <xdr:rowOff>0</xdr:rowOff>
    </xdr:to>
    <xdr:pic>
      <xdr:nvPicPr>
        <xdr:cNvPr id="3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102</xdr:row>
      <xdr:rowOff>0</xdr:rowOff>
    </xdr:from>
    <xdr:to>
      <xdr:col>120</xdr:col>
      <xdr:colOff>19050</xdr:colOff>
      <xdr:row>102</xdr:row>
      <xdr:rowOff>0</xdr:rowOff>
    </xdr:to>
    <xdr:pic>
      <xdr:nvPicPr>
        <xdr:cNvPr id="3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102</xdr:row>
      <xdr:rowOff>0</xdr:rowOff>
    </xdr:from>
    <xdr:to>
      <xdr:col>105</xdr:col>
      <xdr:colOff>38100</xdr:colOff>
      <xdr:row>102</xdr:row>
      <xdr:rowOff>0</xdr:rowOff>
    </xdr:to>
    <xdr:pic>
      <xdr:nvPicPr>
        <xdr:cNvPr id="3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102</xdr:row>
      <xdr:rowOff>0</xdr:rowOff>
    </xdr:from>
    <xdr:to>
      <xdr:col>157</xdr:col>
      <xdr:colOff>9525</xdr:colOff>
      <xdr:row>102</xdr:row>
      <xdr:rowOff>0</xdr:rowOff>
    </xdr:to>
    <xdr:pic>
      <xdr:nvPicPr>
        <xdr:cNvPr id="3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102</xdr:row>
      <xdr:rowOff>0</xdr:rowOff>
    </xdr:from>
    <xdr:to>
      <xdr:col>152</xdr:col>
      <xdr:colOff>9525</xdr:colOff>
      <xdr:row>102</xdr:row>
      <xdr:rowOff>0</xdr:rowOff>
    </xdr:to>
    <xdr:pic>
      <xdr:nvPicPr>
        <xdr:cNvPr id="3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102</xdr:row>
      <xdr:rowOff>0</xdr:rowOff>
    </xdr:from>
    <xdr:to>
      <xdr:col>148</xdr:col>
      <xdr:colOff>19050</xdr:colOff>
      <xdr:row>102</xdr:row>
      <xdr:rowOff>0</xdr:rowOff>
    </xdr:to>
    <xdr:pic>
      <xdr:nvPicPr>
        <xdr:cNvPr id="3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102</xdr:row>
      <xdr:rowOff>0</xdr:rowOff>
    </xdr:from>
    <xdr:to>
      <xdr:col>135</xdr:col>
      <xdr:colOff>47625</xdr:colOff>
      <xdr:row>102</xdr:row>
      <xdr:rowOff>0</xdr:rowOff>
    </xdr:to>
    <xdr:pic>
      <xdr:nvPicPr>
        <xdr:cNvPr id="3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102</xdr:row>
      <xdr:rowOff>0</xdr:rowOff>
    </xdr:from>
    <xdr:to>
      <xdr:col>120</xdr:col>
      <xdr:colOff>19050</xdr:colOff>
      <xdr:row>102</xdr:row>
      <xdr:rowOff>0</xdr:rowOff>
    </xdr:to>
    <xdr:pic>
      <xdr:nvPicPr>
        <xdr:cNvPr id="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102</xdr:row>
      <xdr:rowOff>0</xdr:rowOff>
    </xdr:from>
    <xdr:to>
      <xdr:col>137</xdr:col>
      <xdr:colOff>38100</xdr:colOff>
      <xdr:row>102</xdr:row>
      <xdr:rowOff>0</xdr:rowOff>
    </xdr:to>
    <xdr:pic>
      <xdr:nvPicPr>
        <xdr:cNvPr id="3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102</xdr:row>
      <xdr:rowOff>0</xdr:rowOff>
    </xdr:from>
    <xdr:to>
      <xdr:col>152</xdr:col>
      <xdr:colOff>19050</xdr:colOff>
      <xdr:row>102</xdr:row>
      <xdr:rowOff>0</xdr:rowOff>
    </xdr:to>
    <xdr:pic>
      <xdr:nvPicPr>
        <xdr:cNvPr id="36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102</xdr:row>
      <xdr:rowOff>0</xdr:rowOff>
    </xdr:from>
    <xdr:to>
      <xdr:col>137</xdr:col>
      <xdr:colOff>38100</xdr:colOff>
      <xdr:row>102</xdr:row>
      <xdr:rowOff>0</xdr:rowOff>
    </xdr:to>
    <xdr:pic>
      <xdr:nvPicPr>
        <xdr:cNvPr id="3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102</xdr:row>
      <xdr:rowOff>0</xdr:rowOff>
    </xdr:from>
    <xdr:to>
      <xdr:col>152</xdr:col>
      <xdr:colOff>19050</xdr:colOff>
      <xdr:row>102</xdr:row>
      <xdr:rowOff>0</xdr:rowOff>
    </xdr:to>
    <xdr:pic>
      <xdr:nvPicPr>
        <xdr:cNvPr id="37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91</xdr:row>
      <xdr:rowOff>0</xdr:rowOff>
    </xdr:from>
    <xdr:to>
      <xdr:col>73</xdr:col>
      <xdr:colOff>38100</xdr:colOff>
      <xdr:row>91</xdr:row>
      <xdr:rowOff>501</xdr:rowOff>
    </xdr:to>
    <xdr:pic>
      <xdr:nvPicPr>
        <xdr:cNvPr id="3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91</xdr:row>
      <xdr:rowOff>0</xdr:rowOff>
    </xdr:from>
    <xdr:to>
      <xdr:col>143</xdr:col>
      <xdr:colOff>12334</xdr:colOff>
      <xdr:row>91</xdr:row>
      <xdr:rowOff>501</xdr:rowOff>
    </xdr:to>
    <xdr:pic>
      <xdr:nvPicPr>
        <xdr:cNvPr id="3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95072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125</xdr:col>
      <xdr:colOff>9525</xdr:colOff>
      <xdr:row>91</xdr:row>
      <xdr:rowOff>501</xdr:rowOff>
    </xdr:to>
    <xdr:pic>
      <xdr:nvPicPr>
        <xdr:cNvPr id="37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95072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91</xdr:row>
      <xdr:rowOff>0</xdr:rowOff>
    </xdr:from>
    <xdr:to>
      <xdr:col>120</xdr:col>
      <xdr:colOff>9525</xdr:colOff>
      <xdr:row>91</xdr:row>
      <xdr:rowOff>501</xdr:rowOff>
    </xdr:to>
    <xdr:pic>
      <xdr:nvPicPr>
        <xdr:cNvPr id="3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95072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91</xdr:row>
      <xdr:rowOff>0</xdr:rowOff>
    </xdr:from>
    <xdr:to>
      <xdr:col>116</xdr:col>
      <xdr:colOff>19050</xdr:colOff>
      <xdr:row>91</xdr:row>
      <xdr:rowOff>501</xdr:rowOff>
    </xdr:to>
    <xdr:pic>
      <xdr:nvPicPr>
        <xdr:cNvPr id="37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95072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91</xdr:row>
      <xdr:rowOff>0</xdr:rowOff>
    </xdr:from>
    <xdr:to>
      <xdr:col>103</xdr:col>
      <xdr:colOff>47625</xdr:colOff>
      <xdr:row>91</xdr:row>
      <xdr:rowOff>501</xdr:rowOff>
    </xdr:to>
    <xdr:pic>
      <xdr:nvPicPr>
        <xdr:cNvPr id="3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95072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91</xdr:row>
      <xdr:rowOff>0</xdr:rowOff>
    </xdr:from>
    <xdr:to>
      <xdr:col>88</xdr:col>
      <xdr:colOff>19050</xdr:colOff>
      <xdr:row>91</xdr:row>
      <xdr:rowOff>501</xdr:rowOff>
    </xdr:to>
    <xdr:pic>
      <xdr:nvPicPr>
        <xdr:cNvPr id="37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91</xdr:row>
      <xdr:rowOff>0</xdr:rowOff>
    </xdr:from>
    <xdr:to>
      <xdr:col>73</xdr:col>
      <xdr:colOff>38100</xdr:colOff>
      <xdr:row>91</xdr:row>
      <xdr:rowOff>501</xdr:rowOff>
    </xdr:to>
    <xdr:pic>
      <xdr:nvPicPr>
        <xdr:cNvPr id="3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195072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91</xdr:row>
      <xdr:rowOff>0</xdr:rowOff>
    </xdr:from>
    <xdr:to>
      <xdr:col>143</xdr:col>
      <xdr:colOff>12334</xdr:colOff>
      <xdr:row>91</xdr:row>
      <xdr:rowOff>501</xdr:rowOff>
    </xdr:to>
    <xdr:pic>
      <xdr:nvPicPr>
        <xdr:cNvPr id="3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195072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125</xdr:col>
      <xdr:colOff>9525</xdr:colOff>
      <xdr:row>91</xdr:row>
      <xdr:rowOff>501</xdr:rowOff>
    </xdr:to>
    <xdr:pic>
      <xdr:nvPicPr>
        <xdr:cNvPr id="3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195072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91</xdr:row>
      <xdr:rowOff>0</xdr:rowOff>
    </xdr:from>
    <xdr:to>
      <xdr:col>120</xdr:col>
      <xdr:colOff>9525</xdr:colOff>
      <xdr:row>91</xdr:row>
      <xdr:rowOff>501</xdr:rowOff>
    </xdr:to>
    <xdr:pic>
      <xdr:nvPicPr>
        <xdr:cNvPr id="3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195072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91</xdr:row>
      <xdr:rowOff>0</xdr:rowOff>
    </xdr:from>
    <xdr:to>
      <xdr:col>116</xdr:col>
      <xdr:colOff>19050</xdr:colOff>
      <xdr:row>91</xdr:row>
      <xdr:rowOff>501</xdr:rowOff>
    </xdr:to>
    <xdr:pic>
      <xdr:nvPicPr>
        <xdr:cNvPr id="3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195072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91</xdr:row>
      <xdr:rowOff>0</xdr:rowOff>
    </xdr:from>
    <xdr:to>
      <xdr:col>103</xdr:col>
      <xdr:colOff>47625</xdr:colOff>
      <xdr:row>91</xdr:row>
      <xdr:rowOff>501</xdr:rowOff>
    </xdr:to>
    <xdr:pic>
      <xdr:nvPicPr>
        <xdr:cNvPr id="3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195072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91</xdr:row>
      <xdr:rowOff>0</xdr:rowOff>
    </xdr:from>
    <xdr:to>
      <xdr:col>88</xdr:col>
      <xdr:colOff>19050</xdr:colOff>
      <xdr:row>91</xdr:row>
      <xdr:rowOff>501</xdr:rowOff>
    </xdr:to>
    <xdr:pic>
      <xdr:nvPicPr>
        <xdr:cNvPr id="38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195072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102</xdr:row>
      <xdr:rowOff>0</xdr:rowOff>
    </xdr:from>
    <xdr:to>
      <xdr:col>73</xdr:col>
      <xdr:colOff>38100</xdr:colOff>
      <xdr:row>102</xdr:row>
      <xdr:rowOff>0</xdr:rowOff>
    </xdr:to>
    <xdr:pic>
      <xdr:nvPicPr>
        <xdr:cNvPr id="3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102</xdr:row>
      <xdr:rowOff>0</xdr:rowOff>
    </xdr:from>
    <xdr:to>
      <xdr:col>143</xdr:col>
      <xdr:colOff>12334</xdr:colOff>
      <xdr:row>102</xdr:row>
      <xdr:rowOff>0</xdr:rowOff>
    </xdr:to>
    <xdr:pic>
      <xdr:nvPicPr>
        <xdr:cNvPr id="3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18884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102</xdr:row>
      <xdr:rowOff>0</xdr:rowOff>
    </xdr:from>
    <xdr:to>
      <xdr:col>125</xdr:col>
      <xdr:colOff>9525</xdr:colOff>
      <xdr:row>102</xdr:row>
      <xdr:rowOff>0</xdr:rowOff>
    </xdr:to>
    <xdr:pic>
      <xdr:nvPicPr>
        <xdr:cNvPr id="38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102</xdr:row>
      <xdr:rowOff>0</xdr:rowOff>
    </xdr:from>
    <xdr:to>
      <xdr:col>120</xdr:col>
      <xdr:colOff>9525</xdr:colOff>
      <xdr:row>102</xdr:row>
      <xdr:rowOff>0</xdr:rowOff>
    </xdr:to>
    <xdr:pic>
      <xdr:nvPicPr>
        <xdr:cNvPr id="3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102</xdr:row>
      <xdr:rowOff>0</xdr:rowOff>
    </xdr:from>
    <xdr:to>
      <xdr:col>116</xdr:col>
      <xdr:colOff>19050</xdr:colOff>
      <xdr:row>102</xdr:row>
      <xdr:rowOff>0</xdr:rowOff>
    </xdr:to>
    <xdr:pic>
      <xdr:nvPicPr>
        <xdr:cNvPr id="39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102</xdr:row>
      <xdr:rowOff>0</xdr:rowOff>
    </xdr:from>
    <xdr:to>
      <xdr:col>103</xdr:col>
      <xdr:colOff>47625</xdr:colOff>
      <xdr:row>102</xdr:row>
      <xdr:rowOff>0</xdr:rowOff>
    </xdr:to>
    <xdr:pic>
      <xdr:nvPicPr>
        <xdr:cNvPr id="3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102</xdr:row>
      <xdr:rowOff>0</xdr:rowOff>
    </xdr:from>
    <xdr:to>
      <xdr:col>88</xdr:col>
      <xdr:colOff>19050</xdr:colOff>
      <xdr:row>102</xdr:row>
      <xdr:rowOff>0</xdr:rowOff>
    </xdr:to>
    <xdr:pic>
      <xdr:nvPicPr>
        <xdr:cNvPr id="39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102</xdr:row>
      <xdr:rowOff>0</xdr:rowOff>
    </xdr:from>
    <xdr:to>
      <xdr:col>73</xdr:col>
      <xdr:colOff>38100</xdr:colOff>
      <xdr:row>102</xdr:row>
      <xdr:rowOff>0</xdr:rowOff>
    </xdr:to>
    <xdr:pic>
      <xdr:nvPicPr>
        <xdr:cNvPr id="3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102</xdr:row>
      <xdr:rowOff>0</xdr:rowOff>
    </xdr:from>
    <xdr:to>
      <xdr:col>143</xdr:col>
      <xdr:colOff>12334</xdr:colOff>
      <xdr:row>102</xdr:row>
      <xdr:rowOff>0</xdr:rowOff>
    </xdr:to>
    <xdr:pic>
      <xdr:nvPicPr>
        <xdr:cNvPr id="3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18884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102</xdr:row>
      <xdr:rowOff>0</xdr:rowOff>
    </xdr:from>
    <xdr:to>
      <xdr:col>125</xdr:col>
      <xdr:colOff>9525</xdr:colOff>
      <xdr:row>102</xdr:row>
      <xdr:rowOff>0</xdr:rowOff>
    </xdr:to>
    <xdr:pic>
      <xdr:nvPicPr>
        <xdr:cNvPr id="3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102</xdr:row>
      <xdr:rowOff>0</xdr:rowOff>
    </xdr:from>
    <xdr:to>
      <xdr:col>120</xdr:col>
      <xdr:colOff>9525</xdr:colOff>
      <xdr:row>102</xdr:row>
      <xdr:rowOff>0</xdr:rowOff>
    </xdr:to>
    <xdr:pic>
      <xdr:nvPicPr>
        <xdr:cNvPr id="3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102</xdr:row>
      <xdr:rowOff>0</xdr:rowOff>
    </xdr:from>
    <xdr:to>
      <xdr:col>116</xdr:col>
      <xdr:colOff>19050</xdr:colOff>
      <xdr:row>102</xdr:row>
      <xdr:rowOff>0</xdr:rowOff>
    </xdr:to>
    <xdr:pic>
      <xdr:nvPicPr>
        <xdr:cNvPr id="3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102</xdr:row>
      <xdr:rowOff>0</xdr:rowOff>
    </xdr:from>
    <xdr:to>
      <xdr:col>103</xdr:col>
      <xdr:colOff>47625</xdr:colOff>
      <xdr:row>102</xdr:row>
      <xdr:rowOff>0</xdr:rowOff>
    </xdr:to>
    <xdr:pic>
      <xdr:nvPicPr>
        <xdr:cNvPr id="3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102</xdr:row>
      <xdr:rowOff>0</xdr:rowOff>
    </xdr:from>
    <xdr:to>
      <xdr:col>88</xdr:col>
      <xdr:colOff>19050</xdr:colOff>
      <xdr:row>102</xdr:row>
      <xdr:rowOff>0</xdr:rowOff>
    </xdr:to>
    <xdr:pic>
      <xdr:nvPicPr>
        <xdr:cNvPr id="39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102</xdr:row>
      <xdr:rowOff>0</xdr:rowOff>
    </xdr:from>
    <xdr:to>
      <xdr:col>105</xdr:col>
      <xdr:colOff>38100</xdr:colOff>
      <xdr:row>102</xdr:row>
      <xdr:rowOff>0</xdr:rowOff>
    </xdr:to>
    <xdr:pic>
      <xdr:nvPicPr>
        <xdr:cNvPr id="4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102</xdr:row>
      <xdr:rowOff>0</xdr:rowOff>
    </xdr:from>
    <xdr:to>
      <xdr:col>157</xdr:col>
      <xdr:colOff>9525</xdr:colOff>
      <xdr:row>102</xdr:row>
      <xdr:rowOff>0</xdr:rowOff>
    </xdr:to>
    <xdr:pic>
      <xdr:nvPicPr>
        <xdr:cNvPr id="40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102</xdr:row>
      <xdr:rowOff>0</xdr:rowOff>
    </xdr:from>
    <xdr:to>
      <xdr:col>152</xdr:col>
      <xdr:colOff>9525</xdr:colOff>
      <xdr:row>102</xdr:row>
      <xdr:rowOff>0</xdr:rowOff>
    </xdr:to>
    <xdr:pic>
      <xdr:nvPicPr>
        <xdr:cNvPr id="4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102</xdr:row>
      <xdr:rowOff>0</xdr:rowOff>
    </xdr:from>
    <xdr:to>
      <xdr:col>148</xdr:col>
      <xdr:colOff>19050</xdr:colOff>
      <xdr:row>102</xdr:row>
      <xdr:rowOff>0</xdr:rowOff>
    </xdr:to>
    <xdr:pic>
      <xdr:nvPicPr>
        <xdr:cNvPr id="40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102</xdr:row>
      <xdr:rowOff>0</xdr:rowOff>
    </xdr:from>
    <xdr:to>
      <xdr:col>135</xdr:col>
      <xdr:colOff>47625</xdr:colOff>
      <xdr:row>102</xdr:row>
      <xdr:rowOff>0</xdr:rowOff>
    </xdr:to>
    <xdr:pic>
      <xdr:nvPicPr>
        <xdr:cNvPr id="40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102</xdr:row>
      <xdr:rowOff>0</xdr:rowOff>
    </xdr:from>
    <xdr:to>
      <xdr:col>120</xdr:col>
      <xdr:colOff>19050</xdr:colOff>
      <xdr:row>102</xdr:row>
      <xdr:rowOff>0</xdr:rowOff>
    </xdr:to>
    <xdr:pic>
      <xdr:nvPicPr>
        <xdr:cNvPr id="40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102</xdr:row>
      <xdr:rowOff>0</xdr:rowOff>
    </xdr:from>
    <xdr:to>
      <xdr:col>105</xdr:col>
      <xdr:colOff>38100</xdr:colOff>
      <xdr:row>102</xdr:row>
      <xdr:rowOff>0</xdr:rowOff>
    </xdr:to>
    <xdr:pic>
      <xdr:nvPicPr>
        <xdr:cNvPr id="4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102</xdr:row>
      <xdr:rowOff>0</xdr:rowOff>
    </xdr:from>
    <xdr:to>
      <xdr:col>157</xdr:col>
      <xdr:colOff>9525</xdr:colOff>
      <xdr:row>102</xdr:row>
      <xdr:rowOff>0</xdr:rowOff>
    </xdr:to>
    <xdr:pic>
      <xdr:nvPicPr>
        <xdr:cNvPr id="4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102</xdr:row>
      <xdr:rowOff>0</xdr:rowOff>
    </xdr:from>
    <xdr:to>
      <xdr:col>152</xdr:col>
      <xdr:colOff>9525</xdr:colOff>
      <xdr:row>102</xdr:row>
      <xdr:rowOff>0</xdr:rowOff>
    </xdr:to>
    <xdr:pic>
      <xdr:nvPicPr>
        <xdr:cNvPr id="4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102</xdr:row>
      <xdr:rowOff>0</xdr:rowOff>
    </xdr:from>
    <xdr:to>
      <xdr:col>148</xdr:col>
      <xdr:colOff>19050</xdr:colOff>
      <xdr:row>102</xdr:row>
      <xdr:rowOff>0</xdr:rowOff>
    </xdr:to>
    <xdr:pic>
      <xdr:nvPicPr>
        <xdr:cNvPr id="40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102</xdr:row>
      <xdr:rowOff>0</xdr:rowOff>
    </xdr:from>
    <xdr:to>
      <xdr:col>135</xdr:col>
      <xdr:colOff>47625</xdr:colOff>
      <xdr:row>102</xdr:row>
      <xdr:rowOff>0</xdr:rowOff>
    </xdr:to>
    <xdr:pic>
      <xdr:nvPicPr>
        <xdr:cNvPr id="4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102</xdr:row>
      <xdr:rowOff>0</xdr:rowOff>
    </xdr:from>
    <xdr:to>
      <xdr:col>120</xdr:col>
      <xdr:colOff>19050</xdr:colOff>
      <xdr:row>102</xdr:row>
      <xdr:rowOff>0</xdr:rowOff>
    </xdr:to>
    <xdr:pic>
      <xdr:nvPicPr>
        <xdr:cNvPr id="4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102</xdr:row>
      <xdr:rowOff>0</xdr:rowOff>
    </xdr:from>
    <xdr:to>
      <xdr:col>137</xdr:col>
      <xdr:colOff>38100</xdr:colOff>
      <xdr:row>102</xdr:row>
      <xdr:rowOff>0</xdr:rowOff>
    </xdr:to>
    <xdr:pic>
      <xdr:nvPicPr>
        <xdr:cNvPr id="4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102</xdr:row>
      <xdr:rowOff>0</xdr:rowOff>
    </xdr:from>
    <xdr:to>
      <xdr:col>152</xdr:col>
      <xdr:colOff>19050</xdr:colOff>
      <xdr:row>102</xdr:row>
      <xdr:rowOff>0</xdr:rowOff>
    </xdr:to>
    <xdr:pic>
      <xdr:nvPicPr>
        <xdr:cNvPr id="4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102</xdr:row>
      <xdr:rowOff>0</xdr:rowOff>
    </xdr:from>
    <xdr:to>
      <xdr:col>137</xdr:col>
      <xdr:colOff>38100</xdr:colOff>
      <xdr:row>102</xdr:row>
      <xdr:rowOff>0</xdr:rowOff>
    </xdr:to>
    <xdr:pic>
      <xdr:nvPicPr>
        <xdr:cNvPr id="4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102</xdr:row>
      <xdr:rowOff>0</xdr:rowOff>
    </xdr:from>
    <xdr:to>
      <xdr:col>152</xdr:col>
      <xdr:colOff>19050</xdr:colOff>
      <xdr:row>102</xdr:row>
      <xdr:rowOff>0</xdr:rowOff>
    </xdr:to>
    <xdr:pic>
      <xdr:nvPicPr>
        <xdr:cNvPr id="4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102</xdr:row>
      <xdr:rowOff>0</xdr:rowOff>
    </xdr:from>
    <xdr:to>
      <xdr:col>73</xdr:col>
      <xdr:colOff>38100</xdr:colOff>
      <xdr:row>102</xdr:row>
      <xdr:rowOff>0</xdr:rowOff>
    </xdr:to>
    <xdr:pic>
      <xdr:nvPicPr>
        <xdr:cNvPr id="4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102</xdr:row>
      <xdr:rowOff>0</xdr:rowOff>
    </xdr:from>
    <xdr:to>
      <xdr:col>143</xdr:col>
      <xdr:colOff>12334</xdr:colOff>
      <xdr:row>102</xdr:row>
      <xdr:rowOff>0</xdr:rowOff>
    </xdr:to>
    <xdr:pic>
      <xdr:nvPicPr>
        <xdr:cNvPr id="4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18884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102</xdr:row>
      <xdr:rowOff>0</xdr:rowOff>
    </xdr:from>
    <xdr:to>
      <xdr:col>125</xdr:col>
      <xdr:colOff>9525</xdr:colOff>
      <xdr:row>102</xdr:row>
      <xdr:rowOff>0</xdr:rowOff>
    </xdr:to>
    <xdr:pic>
      <xdr:nvPicPr>
        <xdr:cNvPr id="4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102</xdr:row>
      <xdr:rowOff>0</xdr:rowOff>
    </xdr:from>
    <xdr:to>
      <xdr:col>120</xdr:col>
      <xdr:colOff>9525</xdr:colOff>
      <xdr:row>102</xdr:row>
      <xdr:rowOff>0</xdr:rowOff>
    </xdr:to>
    <xdr:pic>
      <xdr:nvPicPr>
        <xdr:cNvPr id="4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102</xdr:row>
      <xdr:rowOff>0</xdr:rowOff>
    </xdr:from>
    <xdr:to>
      <xdr:col>116</xdr:col>
      <xdr:colOff>19050</xdr:colOff>
      <xdr:row>102</xdr:row>
      <xdr:rowOff>0</xdr:rowOff>
    </xdr:to>
    <xdr:pic>
      <xdr:nvPicPr>
        <xdr:cNvPr id="4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102</xdr:row>
      <xdr:rowOff>0</xdr:rowOff>
    </xdr:from>
    <xdr:to>
      <xdr:col>103</xdr:col>
      <xdr:colOff>47625</xdr:colOff>
      <xdr:row>102</xdr:row>
      <xdr:rowOff>0</xdr:rowOff>
    </xdr:to>
    <xdr:pic>
      <xdr:nvPicPr>
        <xdr:cNvPr id="4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102</xdr:row>
      <xdr:rowOff>0</xdr:rowOff>
    </xdr:from>
    <xdr:to>
      <xdr:col>88</xdr:col>
      <xdr:colOff>19050</xdr:colOff>
      <xdr:row>102</xdr:row>
      <xdr:rowOff>0</xdr:rowOff>
    </xdr:to>
    <xdr:pic>
      <xdr:nvPicPr>
        <xdr:cNvPr id="4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102</xdr:row>
      <xdr:rowOff>0</xdr:rowOff>
    </xdr:from>
    <xdr:to>
      <xdr:col>73</xdr:col>
      <xdr:colOff>38100</xdr:colOff>
      <xdr:row>102</xdr:row>
      <xdr:rowOff>0</xdr:rowOff>
    </xdr:to>
    <xdr:pic>
      <xdr:nvPicPr>
        <xdr:cNvPr id="4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18884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102</xdr:row>
      <xdr:rowOff>0</xdr:rowOff>
    </xdr:from>
    <xdr:to>
      <xdr:col>143</xdr:col>
      <xdr:colOff>12334</xdr:colOff>
      <xdr:row>102</xdr:row>
      <xdr:rowOff>0</xdr:rowOff>
    </xdr:to>
    <xdr:pic>
      <xdr:nvPicPr>
        <xdr:cNvPr id="4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18884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102</xdr:row>
      <xdr:rowOff>0</xdr:rowOff>
    </xdr:from>
    <xdr:to>
      <xdr:col>125</xdr:col>
      <xdr:colOff>9525</xdr:colOff>
      <xdr:row>102</xdr:row>
      <xdr:rowOff>0</xdr:rowOff>
    </xdr:to>
    <xdr:pic>
      <xdr:nvPicPr>
        <xdr:cNvPr id="4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18884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102</xdr:row>
      <xdr:rowOff>0</xdr:rowOff>
    </xdr:from>
    <xdr:to>
      <xdr:col>120</xdr:col>
      <xdr:colOff>9525</xdr:colOff>
      <xdr:row>102</xdr:row>
      <xdr:rowOff>0</xdr:rowOff>
    </xdr:to>
    <xdr:pic>
      <xdr:nvPicPr>
        <xdr:cNvPr id="4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18884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102</xdr:row>
      <xdr:rowOff>0</xdr:rowOff>
    </xdr:from>
    <xdr:to>
      <xdr:col>116</xdr:col>
      <xdr:colOff>19050</xdr:colOff>
      <xdr:row>102</xdr:row>
      <xdr:rowOff>0</xdr:rowOff>
    </xdr:to>
    <xdr:pic>
      <xdr:nvPicPr>
        <xdr:cNvPr id="4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18884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102</xdr:row>
      <xdr:rowOff>0</xdr:rowOff>
    </xdr:from>
    <xdr:to>
      <xdr:col>103</xdr:col>
      <xdr:colOff>47625</xdr:colOff>
      <xdr:row>102</xdr:row>
      <xdr:rowOff>0</xdr:rowOff>
    </xdr:to>
    <xdr:pic>
      <xdr:nvPicPr>
        <xdr:cNvPr id="4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18884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102</xdr:row>
      <xdr:rowOff>0</xdr:rowOff>
    </xdr:from>
    <xdr:to>
      <xdr:col>88</xdr:col>
      <xdr:colOff>19050</xdr:colOff>
      <xdr:row>102</xdr:row>
      <xdr:rowOff>0</xdr:rowOff>
    </xdr:to>
    <xdr:pic>
      <xdr:nvPicPr>
        <xdr:cNvPr id="42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18884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128</xdr:row>
      <xdr:rowOff>0</xdr:rowOff>
    </xdr:from>
    <xdr:to>
      <xdr:col>73</xdr:col>
      <xdr:colOff>38100</xdr:colOff>
      <xdr:row>128</xdr:row>
      <xdr:rowOff>501</xdr:rowOff>
    </xdr:to>
    <xdr:pic>
      <xdr:nvPicPr>
        <xdr:cNvPr id="4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128</xdr:row>
      <xdr:rowOff>0</xdr:rowOff>
    </xdr:from>
    <xdr:to>
      <xdr:col>143</xdr:col>
      <xdr:colOff>12334</xdr:colOff>
      <xdr:row>128</xdr:row>
      <xdr:rowOff>501</xdr:rowOff>
    </xdr:to>
    <xdr:pic>
      <xdr:nvPicPr>
        <xdr:cNvPr id="4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128</xdr:row>
      <xdr:rowOff>0</xdr:rowOff>
    </xdr:from>
    <xdr:to>
      <xdr:col>125</xdr:col>
      <xdr:colOff>9525</xdr:colOff>
      <xdr:row>128</xdr:row>
      <xdr:rowOff>501</xdr:rowOff>
    </xdr:to>
    <xdr:pic>
      <xdr:nvPicPr>
        <xdr:cNvPr id="46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128</xdr:row>
      <xdr:rowOff>0</xdr:rowOff>
    </xdr:from>
    <xdr:to>
      <xdr:col>120</xdr:col>
      <xdr:colOff>9525</xdr:colOff>
      <xdr:row>128</xdr:row>
      <xdr:rowOff>501</xdr:rowOff>
    </xdr:to>
    <xdr:pic>
      <xdr:nvPicPr>
        <xdr:cNvPr id="4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128</xdr:row>
      <xdr:rowOff>0</xdr:rowOff>
    </xdr:from>
    <xdr:to>
      <xdr:col>116</xdr:col>
      <xdr:colOff>19050</xdr:colOff>
      <xdr:row>128</xdr:row>
      <xdr:rowOff>501</xdr:rowOff>
    </xdr:to>
    <xdr:pic>
      <xdr:nvPicPr>
        <xdr:cNvPr id="46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128</xdr:row>
      <xdr:rowOff>0</xdr:rowOff>
    </xdr:from>
    <xdr:to>
      <xdr:col>103</xdr:col>
      <xdr:colOff>47625</xdr:colOff>
      <xdr:row>128</xdr:row>
      <xdr:rowOff>501</xdr:rowOff>
    </xdr:to>
    <xdr:pic>
      <xdr:nvPicPr>
        <xdr:cNvPr id="46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128</xdr:row>
      <xdr:rowOff>0</xdr:rowOff>
    </xdr:from>
    <xdr:to>
      <xdr:col>88</xdr:col>
      <xdr:colOff>19050</xdr:colOff>
      <xdr:row>128</xdr:row>
      <xdr:rowOff>501</xdr:rowOff>
    </xdr:to>
    <xdr:pic>
      <xdr:nvPicPr>
        <xdr:cNvPr id="47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128</xdr:row>
      <xdr:rowOff>0</xdr:rowOff>
    </xdr:from>
    <xdr:to>
      <xdr:col>73</xdr:col>
      <xdr:colOff>38100</xdr:colOff>
      <xdr:row>128</xdr:row>
      <xdr:rowOff>501</xdr:rowOff>
    </xdr:to>
    <xdr:pic>
      <xdr:nvPicPr>
        <xdr:cNvPr id="4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128</xdr:row>
      <xdr:rowOff>0</xdr:rowOff>
    </xdr:from>
    <xdr:to>
      <xdr:col>143</xdr:col>
      <xdr:colOff>12334</xdr:colOff>
      <xdr:row>128</xdr:row>
      <xdr:rowOff>501</xdr:rowOff>
    </xdr:to>
    <xdr:pic>
      <xdr:nvPicPr>
        <xdr:cNvPr id="4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128</xdr:row>
      <xdr:rowOff>0</xdr:rowOff>
    </xdr:from>
    <xdr:to>
      <xdr:col>125</xdr:col>
      <xdr:colOff>9525</xdr:colOff>
      <xdr:row>128</xdr:row>
      <xdr:rowOff>501</xdr:rowOff>
    </xdr:to>
    <xdr:pic>
      <xdr:nvPicPr>
        <xdr:cNvPr id="47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128</xdr:row>
      <xdr:rowOff>0</xdr:rowOff>
    </xdr:from>
    <xdr:to>
      <xdr:col>120</xdr:col>
      <xdr:colOff>9525</xdr:colOff>
      <xdr:row>128</xdr:row>
      <xdr:rowOff>501</xdr:rowOff>
    </xdr:to>
    <xdr:pic>
      <xdr:nvPicPr>
        <xdr:cNvPr id="4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128</xdr:row>
      <xdr:rowOff>0</xdr:rowOff>
    </xdr:from>
    <xdr:to>
      <xdr:col>116</xdr:col>
      <xdr:colOff>19050</xdr:colOff>
      <xdr:row>128</xdr:row>
      <xdr:rowOff>501</xdr:rowOff>
    </xdr:to>
    <xdr:pic>
      <xdr:nvPicPr>
        <xdr:cNvPr id="47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128</xdr:row>
      <xdr:rowOff>0</xdr:rowOff>
    </xdr:from>
    <xdr:to>
      <xdr:col>103</xdr:col>
      <xdr:colOff>47625</xdr:colOff>
      <xdr:row>128</xdr:row>
      <xdr:rowOff>501</xdr:rowOff>
    </xdr:to>
    <xdr:pic>
      <xdr:nvPicPr>
        <xdr:cNvPr id="47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128</xdr:row>
      <xdr:rowOff>0</xdr:rowOff>
    </xdr:from>
    <xdr:to>
      <xdr:col>88</xdr:col>
      <xdr:colOff>19050</xdr:colOff>
      <xdr:row>128</xdr:row>
      <xdr:rowOff>501</xdr:rowOff>
    </xdr:to>
    <xdr:pic>
      <xdr:nvPicPr>
        <xdr:cNvPr id="47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128</xdr:row>
      <xdr:rowOff>0</xdr:rowOff>
    </xdr:from>
    <xdr:to>
      <xdr:col>105</xdr:col>
      <xdr:colOff>38100</xdr:colOff>
      <xdr:row>128</xdr:row>
      <xdr:rowOff>501</xdr:rowOff>
    </xdr:to>
    <xdr:pic>
      <xdr:nvPicPr>
        <xdr:cNvPr id="4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128</xdr:row>
      <xdr:rowOff>0</xdr:rowOff>
    </xdr:from>
    <xdr:to>
      <xdr:col>157</xdr:col>
      <xdr:colOff>9525</xdr:colOff>
      <xdr:row>128</xdr:row>
      <xdr:rowOff>501</xdr:rowOff>
    </xdr:to>
    <xdr:pic>
      <xdr:nvPicPr>
        <xdr:cNvPr id="4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128</xdr:row>
      <xdr:rowOff>0</xdr:rowOff>
    </xdr:from>
    <xdr:to>
      <xdr:col>152</xdr:col>
      <xdr:colOff>9525</xdr:colOff>
      <xdr:row>128</xdr:row>
      <xdr:rowOff>501</xdr:rowOff>
    </xdr:to>
    <xdr:pic>
      <xdr:nvPicPr>
        <xdr:cNvPr id="4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128</xdr:row>
      <xdr:rowOff>0</xdr:rowOff>
    </xdr:from>
    <xdr:to>
      <xdr:col>148</xdr:col>
      <xdr:colOff>19050</xdr:colOff>
      <xdr:row>128</xdr:row>
      <xdr:rowOff>501</xdr:rowOff>
    </xdr:to>
    <xdr:pic>
      <xdr:nvPicPr>
        <xdr:cNvPr id="48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128</xdr:row>
      <xdr:rowOff>0</xdr:rowOff>
    </xdr:from>
    <xdr:to>
      <xdr:col>135</xdr:col>
      <xdr:colOff>47625</xdr:colOff>
      <xdr:row>128</xdr:row>
      <xdr:rowOff>501</xdr:rowOff>
    </xdr:to>
    <xdr:pic>
      <xdr:nvPicPr>
        <xdr:cNvPr id="48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128</xdr:row>
      <xdr:rowOff>0</xdr:rowOff>
    </xdr:from>
    <xdr:to>
      <xdr:col>120</xdr:col>
      <xdr:colOff>19050</xdr:colOff>
      <xdr:row>128</xdr:row>
      <xdr:rowOff>501</xdr:rowOff>
    </xdr:to>
    <xdr:pic>
      <xdr:nvPicPr>
        <xdr:cNvPr id="48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128</xdr:row>
      <xdr:rowOff>0</xdr:rowOff>
    </xdr:from>
    <xdr:to>
      <xdr:col>105</xdr:col>
      <xdr:colOff>38100</xdr:colOff>
      <xdr:row>128</xdr:row>
      <xdr:rowOff>501</xdr:rowOff>
    </xdr:to>
    <xdr:pic>
      <xdr:nvPicPr>
        <xdr:cNvPr id="4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128</xdr:row>
      <xdr:rowOff>0</xdr:rowOff>
    </xdr:from>
    <xdr:to>
      <xdr:col>157</xdr:col>
      <xdr:colOff>9525</xdr:colOff>
      <xdr:row>128</xdr:row>
      <xdr:rowOff>501</xdr:rowOff>
    </xdr:to>
    <xdr:pic>
      <xdr:nvPicPr>
        <xdr:cNvPr id="4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128</xdr:row>
      <xdr:rowOff>0</xdr:rowOff>
    </xdr:from>
    <xdr:to>
      <xdr:col>152</xdr:col>
      <xdr:colOff>9525</xdr:colOff>
      <xdr:row>128</xdr:row>
      <xdr:rowOff>501</xdr:rowOff>
    </xdr:to>
    <xdr:pic>
      <xdr:nvPicPr>
        <xdr:cNvPr id="4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128</xdr:row>
      <xdr:rowOff>0</xdr:rowOff>
    </xdr:from>
    <xdr:to>
      <xdr:col>148</xdr:col>
      <xdr:colOff>19050</xdr:colOff>
      <xdr:row>128</xdr:row>
      <xdr:rowOff>501</xdr:rowOff>
    </xdr:to>
    <xdr:pic>
      <xdr:nvPicPr>
        <xdr:cNvPr id="48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128</xdr:row>
      <xdr:rowOff>0</xdr:rowOff>
    </xdr:from>
    <xdr:to>
      <xdr:col>135</xdr:col>
      <xdr:colOff>47625</xdr:colOff>
      <xdr:row>128</xdr:row>
      <xdr:rowOff>501</xdr:rowOff>
    </xdr:to>
    <xdr:pic>
      <xdr:nvPicPr>
        <xdr:cNvPr id="48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128</xdr:row>
      <xdr:rowOff>0</xdr:rowOff>
    </xdr:from>
    <xdr:to>
      <xdr:col>120</xdr:col>
      <xdr:colOff>19050</xdr:colOff>
      <xdr:row>128</xdr:row>
      <xdr:rowOff>501</xdr:rowOff>
    </xdr:to>
    <xdr:pic>
      <xdr:nvPicPr>
        <xdr:cNvPr id="48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128</xdr:row>
      <xdr:rowOff>0</xdr:rowOff>
    </xdr:from>
    <xdr:to>
      <xdr:col>137</xdr:col>
      <xdr:colOff>38100</xdr:colOff>
      <xdr:row>128</xdr:row>
      <xdr:rowOff>501</xdr:rowOff>
    </xdr:to>
    <xdr:pic>
      <xdr:nvPicPr>
        <xdr:cNvPr id="4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128</xdr:row>
      <xdr:rowOff>0</xdr:rowOff>
    </xdr:from>
    <xdr:to>
      <xdr:col>152</xdr:col>
      <xdr:colOff>19050</xdr:colOff>
      <xdr:row>128</xdr:row>
      <xdr:rowOff>501</xdr:rowOff>
    </xdr:to>
    <xdr:pic>
      <xdr:nvPicPr>
        <xdr:cNvPr id="49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128</xdr:row>
      <xdr:rowOff>0</xdr:rowOff>
    </xdr:from>
    <xdr:to>
      <xdr:col>137</xdr:col>
      <xdr:colOff>38100</xdr:colOff>
      <xdr:row>128</xdr:row>
      <xdr:rowOff>501</xdr:rowOff>
    </xdr:to>
    <xdr:pic>
      <xdr:nvPicPr>
        <xdr:cNvPr id="4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128</xdr:row>
      <xdr:rowOff>0</xdr:rowOff>
    </xdr:from>
    <xdr:to>
      <xdr:col>152</xdr:col>
      <xdr:colOff>19050</xdr:colOff>
      <xdr:row>128</xdr:row>
      <xdr:rowOff>501</xdr:rowOff>
    </xdr:to>
    <xdr:pic>
      <xdr:nvPicPr>
        <xdr:cNvPr id="49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139</xdr:row>
      <xdr:rowOff>0</xdr:rowOff>
    </xdr:from>
    <xdr:to>
      <xdr:col>73</xdr:col>
      <xdr:colOff>38100</xdr:colOff>
      <xdr:row>139</xdr:row>
      <xdr:rowOff>0</xdr:rowOff>
    </xdr:to>
    <xdr:pic>
      <xdr:nvPicPr>
        <xdr:cNvPr id="4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139</xdr:row>
      <xdr:rowOff>0</xdr:rowOff>
    </xdr:from>
    <xdr:to>
      <xdr:col>143</xdr:col>
      <xdr:colOff>12334</xdr:colOff>
      <xdr:row>139</xdr:row>
      <xdr:rowOff>0</xdr:rowOff>
    </xdr:to>
    <xdr:pic>
      <xdr:nvPicPr>
        <xdr:cNvPr id="4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125</xdr:col>
      <xdr:colOff>9525</xdr:colOff>
      <xdr:row>139</xdr:row>
      <xdr:rowOff>0</xdr:rowOff>
    </xdr:to>
    <xdr:pic>
      <xdr:nvPicPr>
        <xdr:cNvPr id="4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139</xdr:row>
      <xdr:rowOff>0</xdr:rowOff>
    </xdr:from>
    <xdr:to>
      <xdr:col>120</xdr:col>
      <xdr:colOff>9525</xdr:colOff>
      <xdr:row>139</xdr:row>
      <xdr:rowOff>0</xdr:rowOff>
    </xdr:to>
    <xdr:pic>
      <xdr:nvPicPr>
        <xdr:cNvPr id="4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139</xdr:row>
      <xdr:rowOff>0</xdr:rowOff>
    </xdr:from>
    <xdr:to>
      <xdr:col>116</xdr:col>
      <xdr:colOff>19050</xdr:colOff>
      <xdr:row>139</xdr:row>
      <xdr:rowOff>0</xdr:rowOff>
    </xdr:to>
    <xdr:pic>
      <xdr:nvPicPr>
        <xdr:cNvPr id="4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139</xdr:row>
      <xdr:rowOff>0</xdr:rowOff>
    </xdr:from>
    <xdr:to>
      <xdr:col>103</xdr:col>
      <xdr:colOff>47625</xdr:colOff>
      <xdr:row>139</xdr:row>
      <xdr:rowOff>0</xdr:rowOff>
    </xdr:to>
    <xdr:pic>
      <xdr:nvPicPr>
        <xdr:cNvPr id="49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139</xdr:row>
      <xdr:rowOff>0</xdr:rowOff>
    </xdr:from>
    <xdr:to>
      <xdr:col>88</xdr:col>
      <xdr:colOff>19050</xdr:colOff>
      <xdr:row>139</xdr:row>
      <xdr:rowOff>0</xdr:rowOff>
    </xdr:to>
    <xdr:pic>
      <xdr:nvPicPr>
        <xdr:cNvPr id="50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139</xdr:row>
      <xdr:rowOff>0</xdr:rowOff>
    </xdr:from>
    <xdr:to>
      <xdr:col>73</xdr:col>
      <xdr:colOff>38100</xdr:colOff>
      <xdr:row>139</xdr:row>
      <xdr:rowOff>0</xdr:rowOff>
    </xdr:to>
    <xdr:pic>
      <xdr:nvPicPr>
        <xdr:cNvPr id="5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139</xdr:row>
      <xdr:rowOff>0</xdr:rowOff>
    </xdr:from>
    <xdr:to>
      <xdr:col>143</xdr:col>
      <xdr:colOff>12334</xdr:colOff>
      <xdr:row>139</xdr:row>
      <xdr:rowOff>0</xdr:rowOff>
    </xdr:to>
    <xdr:pic>
      <xdr:nvPicPr>
        <xdr:cNvPr id="5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125</xdr:col>
      <xdr:colOff>9525</xdr:colOff>
      <xdr:row>139</xdr:row>
      <xdr:rowOff>0</xdr:rowOff>
    </xdr:to>
    <xdr:pic>
      <xdr:nvPicPr>
        <xdr:cNvPr id="5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139</xdr:row>
      <xdr:rowOff>0</xdr:rowOff>
    </xdr:from>
    <xdr:to>
      <xdr:col>120</xdr:col>
      <xdr:colOff>9525</xdr:colOff>
      <xdr:row>139</xdr:row>
      <xdr:rowOff>0</xdr:rowOff>
    </xdr:to>
    <xdr:pic>
      <xdr:nvPicPr>
        <xdr:cNvPr id="5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139</xdr:row>
      <xdr:rowOff>0</xdr:rowOff>
    </xdr:from>
    <xdr:to>
      <xdr:col>116</xdr:col>
      <xdr:colOff>19050</xdr:colOff>
      <xdr:row>139</xdr:row>
      <xdr:rowOff>0</xdr:rowOff>
    </xdr:to>
    <xdr:pic>
      <xdr:nvPicPr>
        <xdr:cNvPr id="5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139</xdr:row>
      <xdr:rowOff>0</xdr:rowOff>
    </xdr:from>
    <xdr:to>
      <xdr:col>103</xdr:col>
      <xdr:colOff>47625</xdr:colOff>
      <xdr:row>139</xdr:row>
      <xdr:rowOff>0</xdr:rowOff>
    </xdr:to>
    <xdr:pic>
      <xdr:nvPicPr>
        <xdr:cNvPr id="50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139</xdr:row>
      <xdr:rowOff>0</xdr:rowOff>
    </xdr:from>
    <xdr:to>
      <xdr:col>88</xdr:col>
      <xdr:colOff>19050</xdr:colOff>
      <xdr:row>139</xdr:row>
      <xdr:rowOff>0</xdr:rowOff>
    </xdr:to>
    <xdr:pic>
      <xdr:nvPicPr>
        <xdr:cNvPr id="50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139</xdr:row>
      <xdr:rowOff>0</xdr:rowOff>
    </xdr:from>
    <xdr:to>
      <xdr:col>105</xdr:col>
      <xdr:colOff>38100</xdr:colOff>
      <xdr:row>139</xdr:row>
      <xdr:rowOff>0</xdr:rowOff>
    </xdr:to>
    <xdr:pic>
      <xdr:nvPicPr>
        <xdr:cNvPr id="5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139</xdr:row>
      <xdr:rowOff>0</xdr:rowOff>
    </xdr:from>
    <xdr:to>
      <xdr:col>157</xdr:col>
      <xdr:colOff>9525</xdr:colOff>
      <xdr:row>139</xdr:row>
      <xdr:rowOff>0</xdr:rowOff>
    </xdr:to>
    <xdr:pic>
      <xdr:nvPicPr>
        <xdr:cNvPr id="50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139</xdr:row>
      <xdr:rowOff>0</xdr:rowOff>
    </xdr:from>
    <xdr:to>
      <xdr:col>152</xdr:col>
      <xdr:colOff>9525</xdr:colOff>
      <xdr:row>139</xdr:row>
      <xdr:rowOff>0</xdr:rowOff>
    </xdr:to>
    <xdr:pic>
      <xdr:nvPicPr>
        <xdr:cNvPr id="5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139</xdr:row>
      <xdr:rowOff>0</xdr:rowOff>
    </xdr:from>
    <xdr:to>
      <xdr:col>148</xdr:col>
      <xdr:colOff>19050</xdr:colOff>
      <xdr:row>139</xdr:row>
      <xdr:rowOff>0</xdr:rowOff>
    </xdr:to>
    <xdr:pic>
      <xdr:nvPicPr>
        <xdr:cNvPr id="5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139</xdr:row>
      <xdr:rowOff>0</xdr:rowOff>
    </xdr:from>
    <xdr:to>
      <xdr:col>135</xdr:col>
      <xdr:colOff>47625</xdr:colOff>
      <xdr:row>139</xdr:row>
      <xdr:rowOff>0</xdr:rowOff>
    </xdr:to>
    <xdr:pic>
      <xdr:nvPicPr>
        <xdr:cNvPr id="5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139</xdr:row>
      <xdr:rowOff>0</xdr:rowOff>
    </xdr:from>
    <xdr:to>
      <xdr:col>120</xdr:col>
      <xdr:colOff>19050</xdr:colOff>
      <xdr:row>139</xdr:row>
      <xdr:rowOff>0</xdr:rowOff>
    </xdr:to>
    <xdr:pic>
      <xdr:nvPicPr>
        <xdr:cNvPr id="5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139</xdr:row>
      <xdr:rowOff>0</xdr:rowOff>
    </xdr:from>
    <xdr:to>
      <xdr:col>105</xdr:col>
      <xdr:colOff>38100</xdr:colOff>
      <xdr:row>139</xdr:row>
      <xdr:rowOff>0</xdr:rowOff>
    </xdr:to>
    <xdr:pic>
      <xdr:nvPicPr>
        <xdr:cNvPr id="5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139</xdr:row>
      <xdr:rowOff>0</xdr:rowOff>
    </xdr:from>
    <xdr:to>
      <xdr:col>157</xdr:col>
      <xdr:colOff>9525</xdr:colOff>
      <xdr:row>139</xdr:row>
      <xdr:rowOff>0</xdr:rowOff>
    </xdr:to>
    <xdr:pic>
      <xdr:nvPicPr>
        <xdr:cNvPr id="5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139</xdr:row>
      <xdr:rowOff>0</xdr:rowOff>
    </xdr:from>
    <xdr:to>
      <xdr:col>152</xdr:col>
      <xdr:colOff>9525</xdr:colOff>
      <xdr:row>139</xdr:row>
      <xdr:rowOff>0</xdr:rowOff>
    </xdr:to>
    <xdr:pic>
      <xdr:nvPicPr>
        <xdr:cNvPr id="5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139</xdr:row>
      <xdr:rowOff>0</xdr:rowOff>
    </xdr:from>
    <xdr:to>
      <xdr:col>148</xdr:col>
      <xdr:colOff>19050</xdr:colOff>
      <xdr:row>139</xdr:row>
      <xdr:rowOff>0</xdr:rowOff>
    </xdr:to>
    <xdr:pic>
      <xdr:nvPicPr>
        <xdr:cNvPr id="51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139</xdr:row>
      <xdr:rowOff>0</xdr:rowOff>
    </xdr:from>
    <xdr:to>
      <xdr:col>135</xdr:col>
      <xdr:colOff>47625</xdr:colOff>
      <xdr:row>139</xdr:row>
      <xdr:rowOff>0</xdr:rowOff>
    </xdr:to>
    <xdr:pic>
      <xdr:nvPicPr>
        <xdr:cNvPr id="5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139</xdr:row>
      <xdr:rowOff>0</xdr:rowOff>
    </xdr:from>
    <xdr:to>
      <xdr:col>120</xdr:col>
      <xdr:colOff>19050</xdr:colOff>
      <xdr:row>139</xdr:row>
      <xdr:rowOff>0</xdr:rowOff>
    </xdr:to>
    <xdr:pic>
      <xdr:nvPicPr>
        <xdr:cNvPr id="5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139</xdr:row>
      <xdr:rowOff>0</xdr:rowOff>
    </xdr:from>
    <xdr:to>
      <xdr:col>137</xdr:col>
      <xdr:colOff>38100</xdr:colOff>
      <xdr:row>139</xdr:row>
      <xdr:rowOff>0</xdr:rowOff>
    </xdr:to>
    <xdr:pic>
      <xdr:nvPicPr>
        <xdr:cNvPr id="5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139</xdr:row>
      <xdr:rowOff>0</xdr:rowOff>
    </xdr:from>
    <xdr:to>
      <xdr:col>152</xdr:col>
      <xdr:colOff>19050</xdr:colOff>
      <xdr:row>139</xdr:row>
      <xdr:rowOff>0</xdr:rowOff>
    </xdr:to>
    <xdr:pic>
      <xdr:nvPicPr>
        <xdr:cNvPr id="5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139</xdr:row>
      <xdr:rowOff>0</xdr:rowOff>
    </xdr:from>
    <xdr:to>
      <xdr:col>137</xdr:col>
      <xdr:colOff>38100</xdr:colOff>
      <xdr:row>139</xdr:row>
      <xdr:rowOff>0</xdr:rowOff>
    </xdr:to>
    <xdr:pic>
      <xdr:nvPicPr>
        <xdr:cNvPr id="5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139</xdr:row>
      <xdr:rowOff>0</xdr:rowOff>
    </xdr:from>
    <xdr:to>
      <xdr:col>152</xdr:col>
      <xdr:colOff>19050</xdr:colOff>
      <xdr:row>139</xdr:row>
      <xdr:rowOff>0</xdr:rowOff>
    </xdr:to>
    <xdr:pic>
      <xdr:nvPicPr>
        <xdr:cNvPr id="5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128</xdr:row>
      <xdr:rowOff>0</xdr:rowOff>
    </xdr:from>
    <xdr:to>
      <xdr:col>73</xdr:col>
      <xdr:colOff>38100</xdr:colOff>
      <xdr:row>128</xdr:row>
      <xdr:rowOff>501</xdr:rowOff>
    </xdr:to>
    <xdr:pic>
      <xdr:nvPicPr>
        <xdr:cNvPr id="5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128</xdr:row>
      <xdr:rowOff>0</xdr:rowOff>
    </xdr:from>
    <xdr:to>
      <xdr:col>143</xdr:col>
      <xdr:colOff>12334</xdr:colOff>
      <xdr:row>128</xdr:row>
      <xdr:rowOff>501</xdr:rowOff>
    </xdr:to>
    <xdr:pic>
      <xdr:nvPicPr>
        <xdr:cNvPr id="5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128</xdr:row>
      <xdr:rowOff>0</xdr:rowOff>
    </xdr:from>
    <xdr:to>
      <xdr:col>125</xdr:col>
      <xdr:colOff>9525</xdr:colOff>
      <xdr:row>128</xdr:row>
      <xdr:rowOff>501</xdr:rowOff>
    </xdr:to>
    <xdr:pic>
      <xdr:nvPicPr>
        <xdr:cNvPr id="5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128</xdr:row>
      <xdr:rowOff>0</xdr:rowOff>
    </xdr:from>
    <xdr:to>
      <xdr:col>120</xdr:col>
      <xdr:colOff>9525</xdr:colOff>
      <xdr:row>128</xdr:row>
      <xdr:rowOff>501</xdr:rowOff>
    </xdr:to>
    <xdr:pic>
      <xdr:nvPicPr>
        <xdr:cNvPr id="5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128</xdr:row>
      <xdr:rowOff>0</xdr:rowOff>
    </xdr:from>
    <xdr:to>
      <xdr:col>116</xdr:col>
      <xdr:colOff>19050</xdr:colOff>
      <xdr:row>128</xdr:row>
      <xdr:rowOff>501</xdr:rowOff>
    </xdr:to>
    <xdr:pic>
      <xdr:nvPicPr>
        <xdr:cNvPr id="5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128</xdr:row>
      <xdr:rowOff>0</xdr:rowOff>
    </xdr:from>
    <xdr:to>
      <xdr:col>103</xdr:col>
      <xdr:colOff>47625</xdr:colOff>
      <xdr:row>128</xdr:row>
      <xdr:rowOff>501</xdr:rowOff>
    </xdr:to>
    <xdr:pic>
      <xdr:nvPicPr>
        <xdr:cNvPr id="5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128</xdr:row>
      <xdr:rowOff>0</xdr:rowOff>
    </xdr:from>
    <xdr:to>
      <xdr:col>88</xdr:col>
      <xdr:colOff>19050</xdr:colOff>
      <xdr:row>128</xdr:row>
      <xdr:rowOff>501</xdr:rowOff>
    </xdr:to>
    <xdr:pic>
      <xdr:nvPicPr>
        <xdr:cNvPr id="5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128</xdr:row>
      <xdr:rowOff>0</xdr:rowOff>
    </xdr:from>
    <xdr:to>
      <xdr:col>73</xdr:col>
      <xdr:colOff>38100</xdr:colOff>
      <xdr:row>128</xdr:row>
      <xdr:rowOff>501</xdr:rowOff>
    </xdr:to>
    <xdr:pic>
      <xdr:nvPicPr>
        <xdr:cNvPr id="5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128</xdr:row>
      <xdr:rowOff>0</xdr:rowOff>
    </xdr:from>
    <xdr:to>
      <xdr:col>143</xdr:col>
      <xdr:colOff>12334</xdr:colOff>
      <xdr:row>128</xdr:row>
      <xdr:rowOff>501</xdr:rowOff>
    </xdr:to>
    <xdr:pic>
      <xdr:nvPicPr>
        <xdr:cNvPr id="5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128</xdr:row>
      <xdr:rowOff>0</xdr:rowOff>
    </xdr:from>
    <xdr:to>
      <xdr:col>125</xdr:col>
      <xdr:colOff>9525</xdr:colOff>
      <xdr:row>128</xdr:row>
      <xdr:rowOff>501</xdr:rowOff>
    </xdr:to>
    <xdr:pic>
      <xdr:nvPicPr>
        <xdr:cNvPr id="5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128</xdr:row>
      <xdr:rowOff>0</xdr:rowOff>
    </xdr:from>
    <xdr:to>
      <xdr:col>120</xdr:col>
      <xdr:colOff>9525</xdr:colOff>
      <xdr:row>128</xdr:row>
      <xdr:rowOff>501</xdr:rowOff>
    </xdr:to>
    <xdr:pic>
      <xdr:nvPicPr>
        <xdr:cNvPr id="5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128</xdr:row>
      <xdr:rowOff>0</xdr:rowOff>
    </xdr:from>
    <xdr:to>
      <xdr:col>116</xdr:col>
      <xdr:colOff>19050</xdr:colOff>
      <xdr:row>128</xdr:row>
      <xdr:rowOff>501</xdr:rowOff>
    </xdr:to>
    <xdr:pic>
      <xdr:nvPicPr>
        <xdr:cNvPr id="5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128</xdr:row>
      <xdr:rowOff>0</xdr:rowOff>
    </xdr:from>
    <xdr:to>
      <xdr:col>103</xdr:col>
      <xdr:colOff>47625</xdr:colOff>
      <xdr:row>128</xdr:row>
      <xdr:rowOff>501</xdr:rowOff>
    </xdr:to>
    <xdr:pic>
      <xdr:nvPicPr>
        <xdr:cNvPr id="5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128</xdr:row>
      <xdr:rowOff>0</xdr:rowOff>
    </xdr:from>
    <xdr:to>
      <xdr:col>88</xdr:col>
      <xdr:colOff>19050</xdr:colOff>
      <xdr:row>128</xdr:row>
      <xdr:rowOff>501</xdr:rowOff>
    </xdr:to>
    <xdr:pic>
      <xdr:nvPicPr>
        <xdr:cNvPr id="5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139</xdr:row>
      <xdr:rowOff>0</xdr:rowOff>
    </xdr:from>
    <xdr:to>
      <xdr:col>73</xdr:col>
      <xdr:colOff>38100</xdr:colOff>
      <xdr:row>139</xdr:row>
      <xdr:rowOff>0</xdr:rowOff>
    </xdr:to>
    <xdr:pic>
      <xdr:nvPicPr>
        <xdr:cNvPr id="5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139</xdr:row>
      <xdr:rowOff>0</xdr:rowOff>
    </xdr:from>
    <xdr:to>
      <xdr:col>143</xdr:col>
      <xdr:colOff>12334</xdr:colOff>
      <xdr:row>139</xdr:row>
      <xdr:rowOff>0</xdr:rowOff>
    </xdr:to>
    <xdr:pic>
      <xdr:nvPicPr>
        <xdr:cNvPr id="5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125</xdr:col>
      <xdr:colOff>9525</xdr:colOff>
      <xdr:row>139</xdr:row>
      <xdr:rowOff>0</xdr:rowOff>
    </xdr:to>
    <xdr:pic>
      <xdr:nvPicPr>
        <xdr:cNvPr id="54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139</xdr:row>
      <xdr:rowOff>0</xdr:rowOff>
    </xdr:from>
    <xdr:to>
      <xdr:col>120</xdr:col>
      <xdr:colOff>9525</xdr:colOff>
      <xdr:row>139</xdr:row>
      <xdr:rowOff>0</xdr:rowOff>
    </xdr:to>
    <xdr:pic>
      <xdr:nvPicPr>
        <xdr:cNvPr id="5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139</xdr:row>
      <xdr:rowOff>0</xdr:rowOff>
    </xdr:from>
    <xdr:to>
      <xdr:col>116</xdr:col>
      <xdr:colOff>19050</xdr:colOff>
      <xdr:row>139</xdr:row>
      <xdr:rowOff>0</xdr:rowOff>
    </xdr:to>
    <xdr:pic>
      <xdr:nvPicPr>
        <xdr:cNvPr id="5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139</xdr:row>
      <xdr:rowOff>0</xdr:rowOff>
    </xdr:from>
    <xdr:to>
      <xdr:col>103</xdr:col>
      <xdr:colOff>47625</xdr:colOff>
      <xdr:row>139</xdr:row>
      <xdr:rowOff>0</xdr:rowOff>
    </xdr:to>
    <xdr:pic>
      <xdr:nvPicPr>
        <xdr:cNvPr id="5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139</xdr:row>
      <xdr:rowOff>0</xdr:rowOff>
    </xdr:from>
    <xdr:to>
      <xdr:col>88</xdr:col>
      <xdr:colOff>19050</xdr:colOff>
      <xdr:row>139</xdr:row>
      <xdr:rowOff>0</xdr:rowOff>
    </xdr:to>
    <xdr:pic>
      <xdr:nvPicPr>
        <xdr:cNvPr id="54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139</xdr:row>
      <xdr:rowOff>0</xdr:rowOff>
    </xdr:from>
    <xdr:to>
      <xdr:col>73</xdr:col>
      <xdr:colOff>38100</xdr:colOff>
      <xdr:row>139</xdr:row>
      <xdr:rowOff>0</xdr:rowOff>
    </xdr:to>
    <xdr:pic>
      <xdr:nvPicPr>
        <xdr:cNvPr id="5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139</xdr:row>
      <xdr:rowOff>0</xdr:rowOff>
    </xdr:from>
    <xdr:to>
      <xdr:col>143</xdr:col>
      <xdr:colOff>12334</xdr:colOff>
      <xdr:row>139</xdr:row>
      <xdr:rowOff>0</xdr:rowOff>
    </xdr:to>
    <xdr:pic>
      <xdr:nvPicPr>
        <xdr:cNvPr id="5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125</xdr:col>
      <xdr:colOff>9525</xdr:colOff>
      <xdr:row>139</xdr:row>
      <xdr:rowOff>0</xdr:rowOff>
    </xdr:to>
    <xdr:pic>
      <xdr:nvPicPr>
        <xdr:cNvPr id="5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139</xdr:row>
      <xdr:rowOff>0</xdr:rowOff>
    </xdr:from>
    <xdr:to>
      <xdr:col>120</xdr:col>
      <xdr:colOff>9525</xdr:colOff>
      <xdr:row>139</xdr:row>
      <xdr:rowOff>0</xdr:rowOff>
    </xdr:to>
    <xdr:pic>
      <xdr:nvPicPr>
        <xdr:cNvPr id="5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139</xdr:row>
      <xdr:rowOff>0</xdr:rowOff>
    </xdr:from>
    <xdr:to>
      <xdr:col>116</xdr:col>
      <xdr:colOff>19050</xdr:colOff>
      <xdr:row>139</xdr:row>
      <xdr:rowOff>0</xdr:rowOff>
    </xdr:to>
    <xdr:pic>
      <xdr:nvPicPr>
        <xdr:cNvPr id="5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139</xdr:row>
      <xdr:rowOff>0</xdr:rowOff>
    </xdr:from>
    <xdr:to>
      <xdr:col>103</xdr:col>
      <xdr:colOff>47625</xdr:colOff>
      <xdr:row>139</xdr:row>
      <xdr:rowOff>0</xdr:rowOff>
    </xdr:to>
    <xdr:pic>
      <xdr:nvPicPr>
        <xdr:cNvPr id="5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139</xdr:row>
      <xdr:rowOff>0</xdr:rowOff>
    </xdr:from>
    <xdr:to>
      <xdr:col>88</xdr:col>
      <xdr:colOff>19050</xdr:colOff>
      <xdr:row>139</xdr:row>
      <xdr:rowOff>0</xdr:rowOff>
    </xdr:to>
    <xdr:pic>
      <xdr:nvPicPr>
        <xdr:cNvPr id="5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139</xdr:row>
      <xdr:rowOff>0</xdr:rowOff>
    </xdr:from>
    <xdr:to>
      <xdr:col>105</xdr:col>
      <xdr:colOff>38100</xdr:colOff>
      <xdr:row>139</xdr:row>
      <xdr:rowOff>0</xdr:rowOff>
    </xdr:to>
    <xdr:pic>
      <xdr:nvPicPr>
        <xdr:cNvPr id="5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139</xdr:row>
      <xdr:rowOff>0</xdr:rowOff>
    </xdr:from>
    <xdr:to>
      <xdr:col>157</xdr:col>
      <xdr:colOff>9525</xdr:colOff>
      <xdr:row>139</xdr:row>
      <xdr:rowOff>0</xdr:rowOff>
    </xdr:to>
    <xdr:pic>
      <xdr:nvPicPr>
        <xdr:cNvPr id="5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139</xdr:row>
      <xdr:rowOff>0</xdr:rowOff>
    </xdr:from>
    <xdr:to>
      <xdr:col>152</xdr:col>
      <xdr:colOff>9525</xdr:colOff>
      <xdr:row>139</xdr:row>
      <xdr:rowOff>0</xdr:rowOff>
    </xdr:to>
    <xdr:pic>
      <xdr:nvPicPr>
        <xdr:cNvPr id="5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139</xdr:row>
      <xdr:rowOff>0</xdr:rowOff>
    </xdr:from>
    <xdr:to>
      <xdr:col>148</xdr:col>
      <xdr:colOff>19050</xdr:colOff>
      <xdr:row>139</xdr:row>
      <xdr:rowOff>0</xdr:rowOff>
    </xdr:to>
    <xdr:pic>
      <xdr:nvPicPr>
        <xdr:cNvPr id="5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139</xdr:row>
      <xdr:rowOff>0</xdr:rowOff>
    </xdr:from>
    <xdr:to>
      <xdr:col>135</xdr:col>
      <xdr:colOff>47625</xdr:colOff>
      <xdr:row>139</xdr:row>
      <xdr:rowOff>0</xdr:rowOff>
    </xdr:to>
    <xdr:pic>
      <xdr:nvPicPr>
        <xdr:cNvPr id="55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139</xdr:row>
      <xdr:rowOff>0</xdr:rowOff>
    </xdr:from>
    <xdr:to>
      <xdr:col>120</xdr:col>
      <xdr:colOff>19050</xdr:colOff>
      <xdr:row>139</xdr:row>
      <xdr:rowOff>0</xdr:rowOff>
    </xdr:to>
    <xdr:pic>
      <xdr:nvPicPr>
        <xdr:cNvPr id="5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139</xdr:row>
      <xdr:rowOff>0</xdr:rowOff>
    </xdr:from>
    <xdr:to>
      <xdr:col>105</xdr:col>
      <xdr:colOff>38100</xdr:colOff>
      <xdr:row>139</xdr:row>
      <xdr:rowOff>0</xdr:rowOff>
    </xdr:to>
    <xdr:pic>
      <xdr:nvPicPr>
        <xdr:cNvPr id="5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139</xdr:row>
      <xdr:rowOff>0</xdr:rowOff>
    </xdr:from>
    <xdr:to>
      <xdr:col>157</xdr:col>
      <xdr:colOff>9525</xdr:colOff>
      <xdr:row>139</xdr:row>
      <xdr:rowOff>0</xdr:rowOff>
    </xdr:to>
    <xdr:pic>
      <xdr:nvPicPr>
        <xdr:cNvPr id="5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139</xdr:row>
      <xdr:rowOff>0</xdr:rowOff>
    </xdr:from>
    <xdr:to>
      <xdr:col>152</xdr:col>
      <xdr:colOff>9525</xdr:colOff>
      <xdr:row>139</xdr:row>
      <xdr:rowOff>0</xdr:rowOff>
    </xdr:to>
    <xdr:pic>
      <xdr:nvPicPr>
        <xdr:cNvPr id="5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139</xdr:row>
      <xdr:rowOff>0</xdr:rowOff>
    </xdr:from>
    <xdr:to>
      <xdr:col>148</xdr:col>
      <xdr:colOff>19050</xdr:colOff>
      <xdr:row>139</xdr:row>
      <xdr:rowOff>0</xdr:rowOff>
    </xdr:to>
    <xdr:pic>
      <xdr:nvPicPr>
        <xdr:cNvPr id="5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139</xdr:row>
      <xdr:rowOff>0</xdr:rowOff>
    </xdr:from>
    <xdr:to>
      <xdr:col>135</xdr:col>
      <xdr:colOff>47625</xdr:colOff>
      <xdr:row>139</xdr:row>
      <xdr:rowOff>0</xdr:rowOff>
    </xdr:to>
    <xdr:pic>
      <xdr:nvPicPr>
        <xdr:cNvPr id="5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139</xdr:row>
      <xdr:rowOff>0</xdr:rowOff>
    </xdr:from>
    <xdr:to>
      <xdr:col>120</xdr:col>
      <xdr:colOff>19050</xdr:colOff>
      <xdr:row>139</xdr:row>
      <xdr:rowOff>0</xdr:rowOff>
    </xdr:to>
    <xdr:pic>
      <xdr:nvPicPr>
        <xdr:cNvPr id="5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139</xdr:row>
      <xdr:rowOff>0</xdr:rowOff>
    </xdr:from>
    <xdr:to>
      <xdr:col>137</xdr:col>
      <xdr:colOff>38100</xdr:colOff>
      <xdr:row>139</xdr:row>
      <xdr:rowOff>0</xdr:rowOff>
    </xdr:to>
    <xdr:pic>
      <xdr:nvPicPr>
        <xdr:cNvPr id="5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139</xdr:row>
      <xdr:rowOff>0</xdr:rowOff>
    </xdr:from>
    <xdr:to>
      <xdr:col>152</xdr:col>
      <xdr:colOff>19050</xdr:colOff>
      <xdr:row>139</xdr:row>
      <xdr:rowOff>0</xdr:rowOff>
    </xdr:to>
    <xdr:pic>
      <xdr:nvPicPr>
        <xdr:cNvPr id="5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139</xdr:row>
      <xdr:rowOff>0</xdr:rowOff>
    </xdr:from>
    <xdr:to>
      <xdr:col>137</xdr:col>
      <xdr:colOff>38100</xdr:colOff>
      <xdr:row>139</xdr:row>
      <xdr:rowOff>0</xdr:rowOff>
    </xdr:to>
    <xdr:pic>
      <xdr:nvPicPr>
        <xdr:cNvPr id="5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139</xdr:row>
      <xdr:rowOff>0</xdr:rowOff>
    </xdr:from>
    <xdr:to>
      <xdr:col>152</xdr:col>
      <xdr:colOff>19050</xdr:colOff>
      <xdr:row>139</xdr:row>
      <xdr:rowOff>0</xdr:rowOff>
    </xdr:to>
    <xdr:pic>
      <xdr:nvPicPr>
        <xdr:cNvPr id="5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139</xdr:row>
      <xdr:rowOff>0</xdr:rowOff>
    </xdr:from>
    <xdr:to>
      <xdr:col>73</xdr:col>
      <xdr:colOff>38100</xdr:colOff>
      <xdr:row>139</xdr:row>
      <xdr:rowOff>0</xdr:rowOff>
    </xdr:to>
    <xdr:pic>
      <xdr:nvPicPr>
        <xdr:cNvPr id="5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139</xdr:row>
      <xdr:rowOff>0</xdr:rowOff>
    </xdr:from>
    <xdr:to>
      <xdr:col>143</xdr:col>
      <xdr:colOff>12334</xdr:colOff>
      <xdr:row>139</xdr:row>
      <xdr:rowOff>0</xdr:rowOff>
    </xdr:to>
    <xdr:pic>
      <xdr:nvPicPr>
        <xdr:cNvPr id="5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125</xdr:col>
      <xdr:colOff>9525</xdr:colOff>
      <xdr:row>139</xdr:row>
      <xdr:rowOff>0</xdr:rowOff>
    </xdr:to>
    <xdr:pic>
      <xdr:nvPicPr>
        <xdr:cNvPr id="57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139</xdr:row>
      <xdr:rowOff>0</xdr:rowOff>
    </xdr:from>
    <xdr:to>
      <xdr:col>120</xdr:col>
      <xdr:colOff>9525</xdr:colOff>
      <xdr:row>139</xdr:row>
      <xdr:rowOff>0</xdr:rowOff>
    </xdr:to>
    <xdr:pic>
      <xdr:nvPicPr>
        <xdr:cNvPr id="5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139</xdr:row>
      <xdr:rowOff>0</xdr:rowOff>
    </xdr:from>
    <xdr:to>
      <xdr:col>116</xdr:col>
      <xdr:colOff>19050</xdr:colOff>
      <xdr:row>139</xdr:row>
      <xdr:rowOff>0</xdr:rowOff>
    </xdr:to>
    <xdr:pic>
      <xdr:nvPicPr>
        <xdr:cNvPr id="57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139</xdr:row>
      <xdr:rowOff>0</xdr:rowOff>
    </xdr:from>
    <xdr:to>
      <xdr:col>103</xdr:col>
      <xdr:colOff>47625</xdr:colOff>
      <xdr:row>139</xdr:row>
      <xdr:rowOff>0</xdr:rowOff>
    </xdr:to>
    <xdr:pic>
      <xdr:nvPicPr>
        <xdr:cNvPr id="57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139</xdr:row>
      <xdr:rowOff>0</xdr:rowOff>
    </xdr:from>
    <xdr:to>
      <xdr:col>88</xdr:col>
      <xdr:colOff>19050</xdr:colOff>
      <xdr:row>139</xdr:row>
      <xdr:rowOff>0</xdr:rowOff>
    </xdr:to>
    <xdr:pic>
      <xdr:nvPicPr>
        <xdr:cNvPr id="57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139</xdr:row>
      <xdr:rowOff>0</xdr:rowOff>
    </xdr:from>
    <xdr:to>
      <xdr:col>73</xdr:col>
      <xdr:colOff>38100</xdr:colOff>
      <xdr:row>139</xdr:row>
      <xdr:rowOff>0</xdr:rowOff>
    </xdr:to>
    <xdr:pic>
      <xdr:nvPicPr>
        <xdr:cNvPr id="5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139</xdr:row>
      <xdr:rowOff>0</xdr:rowOff>
    </xdr:from>
    <xdr:to>
      <xdr:col>143</xdr:col>
      <xdr:colOff>12334</xdr:colOff>
      <xdr:row>139</xdr:row>
      <xdr:rowOff>0</xdr:rowOff>
    </xdr:to>
    <xdr:pic>
      <xdr:nvPicPr>
        <xdr:cNvPr id="5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125</xdr:col>
      <xdr:colOff>9525</xdr:colOff>
      <xdr:row>139</xdr:row>
      <xdr:rowOff>0</xdr:rowOff>
    </xdr:to>
    <xdr:pic>
      <xdr:nvPicPr>
        <xdr:cNvPr id="5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139</xdr:row>
      <xdr:rowOff>0</xdr:rowOff>
    </xdr:from>
    <xdr:to>
      <xdr:col>120</xdr:col>
      <xdr:colOff>9525</xdr:colOff>
      <xdr:row>139</xdr:row>
      <xdr:rowOff>0</xdr:rowOff>
    </xdr:to>
    <xdr:pic>
      <xdr:nvPicPr>
        <xdr:cNvPr id="5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139</xdr:row>
      <xdr:rowOff>0</xdr:rowOff>
    </xdr:from>
    <xdr:to>
      <xdr:col>116</xdr:col>
      <xdr:colOff>19050</xdr:colOff>
      <xdr:row>139</xdr:row>
      <xdr:rowOff>0</xdr:rowOff>
    </xdr:to>
    <xdr:pic>
      <xdr:nvPicPr>
        <xdr:cNvPr id="5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139</xdr:row>
      <xdr:rowOff>0</xdr:rowOff>
    </xdr:from>
    <xdr:to>
      <xdr:col>103</xdr:col>
      <xdr:colOff>47625</xdr:colOff>
      <xdr:row>139</xdr:row>
      <xdr:rowOff>0</xdr:rowOff>
    </xdr:to>
    <xdr:pic>
      <xdr:nvPicPr>
        <xdr:cNvPr id="58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139</xdr:row>
      <xdr:rowOff>0</xdr:rowOff>
    </xdr:from>
    <xdr:to>
      <xdr:col>88</xdr:col>
      <xdr:colOff>19050</xdr:colOff>
      <xdr:row>139</xdr:row>
      <xdr:rowOff>0</xdr:rowOff>
    </xdr:to>
    <xdr:pic>
      <xdr:nvPicPr>
        <xdr:cNvPr id="58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501</xdr:rowOff>
    </xdr:to>
    <xdr:pic>
      <xdr:nvPicPr>
        <xdr:cNvPr id="6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501</xdr:rowOff>
    </xdr:to>
    <xdr:pic>
      <xdr:nvPicPr>
        <xdr:cNvPr id="6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501</xdr:rowOff>
    </xdr:to>
    <xdr:pic>
      <xdr:nvPicPr>
        <xdr:cNvPr id="6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501</xdr:rowOff>
    </xdr:to>
    <xdr:pic>
      <xdr:nvPicPr>
        <xdr:cNvPr id="6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501</xdr:rowOff>
    </xdr:to>
    <xdr:pic>
      <xdr:nvPicPr>
        <xdr:cNvPr id="61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501</xdr:rowOff>
    </xdr:to>
    <xdr:pic>
      <xdr:nvPicPr>
        <xdr:cNvPr id="6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501</xdr:rowOff>
    </xdr:to>
    <xdr:pic>
      <xdr:nvPicPr>
        <xdr:cNvPr id="6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501</xdr:rowOff>
    </xdr:to>
    <xdr:pic>
      <xdr:nvPicPr>
        <xdr:cNvPr id="6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501</xdr:rowOff>
    </xdr:to>
    <xdr:pic>
      <xdr:nvPicPr>
        <xdr:cNvPr id="6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501</xdr:rowOff>
    </xdr:to>
    <xdr:pic>
      <xdr:nvPicPr>
        <xdr:cNvPr id="6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501</xdr:rowOff>
    </xdr:to>
    <xdr:pic>
      <xdr:nvPicPr>
        <xdr:cNvPr id="6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501</xdr:rowOff>
    </xdr:to>
    <xdr:pic>
      <xdr:nvPicPr>
        <xdr:cNvPr id="62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501</xdr:rowOff>
    </xdr:to>
    <xdr:pic>
      <xdr:nvPicPr>
        <xdr:cNvPr id="6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501</xdr:rowOff>
    </xdr:to>
    <xdr:pic>
      <xdr:nvPicPr>
        <xdr:cNvPr id="62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148</xdr:row>
      <xdr:rowOff>0</xdr:rowOff>
    </xdr:from>
    <xdr:to>
      <xdr:col>105</xdr:col>
      <xdr:colOff>38100</xdr:colOff>
      <xdr:row>148</xdr:row>
      <xdr:rowOff>501</xdr:rowOff>
    </xdr:to>
    <xdr:pic>
      <xdr:nvPicPr>
        <xdr:cNvPr id="6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148</xdr:row>
      <xdr:rowOff>0</xdr:rowOff>
    </xdr:from>
    <xdr:to>
      <xdr:col>157</xdr:col>
      <xdr:colOff>9525</xdr:colOff>
      <xdr:row>148</xdr:row>
      <xdr:rowOff>501</xdr:rowOff>
    </xdr:to>
    <xdr:pic>
      <xdr:nvPicPr>
        <xdr:cNvPr id="6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148</xdr:row>
      <xdr:rowOff>0</xdr:rowOff>
    </xdr:from>
    <xdr:to>
      <xdr:col>152</xdr:col>
      <xdr:colOff>9525</xdr:colOff>
      <xdr:row>148</xdr:row>
      <xdr:rowOff>501</xdr:rowOff>
    </xdr:to>
    <xdr:pic>
      <xdr:nvPicPr>
        <xdr:cNvPr id="6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148</xdr:row>
      <xdr:rowOff>0</xdr:rowOff>
    </xdr:from>
    <xdr:to>
      <xdr:col>148</xdr:col>
      <xdr:colOff>19050</xdr:colOff>
      <xdr:row>148</xdr:row>
      <xdr:rowOff>501</xdr:rowOff>
    </xdr:to>
    <xdr:pic>
      <xdr:nvPicPr>
        <xdr:cNvPr id="6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148</xdr:row>
      <xdr:rowOff>0</xdr:rowOff>
    </xdr:from>
    <xdr:to>
      <xdr:col>135</xdr:col>
      <xdr:colOff>47625</xdr:colOff>
      <xdr:row>148</xdr:row>
      <xdr:rowOff>501</xdr:rowOff>
    </xdr:to>
    <xdr:pic>
      <xdr:nvPicPr>
        <xdr:cNvPr id="6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148</xdr:row>
      <xdr:rowOff>0</xdr:rowOff>
    </xdr:from>
    <xdr:to>
      <xdr:col>120</xdr:col>
      <xdr:colOff>19050</xdr:colOff>
      <xdr:row>148</xdr:row>
      <xdr:rowOff>501</xdr:rowOff>
    </xdr:to>
    <xdr:pic>
      <xdr:nvPicPr>
        <xdr:cNvPr id="63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148</xdr:row>
      <xdr:rowOff>0</xdr:rowOff>
    </xdr:from>
    <xdr:to>
      <xdr:col>105</xdr:col>
      <xdr:colOff>38100</xdr:colOff>
      <xdr:row>148</xdr:row>
      <xdr:rowOff>501</xdr:rowOff>
    </xdr:to>
    <xdr:pic>
      <xdr:nvPicPr>
        <xdr:cNvPr id="6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148</xdr:row>
      <xdr:rowOff>0</xdr:rowOff>
    </xdr:from>
    <xdr:to>
      <xdr:col>157</xdr:col>
      <xdr:colOff>9525</xdr:colOff>
      <xdr:row>148</xdr:row>
      <xdr:rowOff>501</xdr:rowOff>
    </xdr:to>
    <xdr:pic>
      <xdr:nvPicPr>
        <xdr:cNvPr id="6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148</xdr:row>
      <xdr:rowOff>0</xdr:rowOff>
    </xdr:from>
    <xdr:to>
      <xdr:col>152</xdr:col>
      <xdr:colOff>9525</xdr:colOff>
      <xdr:row>148</xdr:row>
      <xdr:rowOff>501</xdr:rowOff>
    </xdr:to>
    <xdr:pic>
      <xdr:nvPicPr>
        <xdr:cNvPr id="6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148</xdr:row>
      <xdr:rowOff>0</xdr:rowOff>
    </xdr:from>
    <xdr:to>
      <xdr:col>148</xdr:col>
      <xdr:colOff>19050</xdr:colOff>
      <xdr:row>148</xdr:row>
      <xdr:rowOff>501</xdr:rowOff>
    </xdr:to>
    <xdr:pic>
      <xdr:nvPicPr>
        <xdr:cNvPr id="6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148</xdr:row>
      <xdr:rowOff>0</xdr:rowOff>
    </xdr:from>
    <xdr:to>
      <xdr:col>135</xdr:col>
      <xdr:colOff>47625</xdr:colOff>
      <xdr:row>148</xdr:row>
      <xdr:rowOff>501</xdr:rowOff>
    </xdr:to>
    <xdr:pic>
      <xdr:nvPicPr>
        <xdr:cNvPr id="6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148</xdr:row>
      <xdr:rowOff>0</xdr:rowOff>
    </xdr:from>
    <xdr:to>
      <xdr:col>120</xdr:col>
      <xdr:colOff>19050</xdr:colOff>
      <xdr:row>148</xdr:row>
      <xdr:rowOff>501</xdr:rowOff>
    </xdr:to>
    <xdr:pic>
      <xdr:nvPicPr>
        <xdr:cNvPr id="63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148</xdr:row>
      <xdr:rowOff>0</xdr:rowOff>
    </xdr:from>
    <xdr:to>
      <xdr:col>137</xdr:col>
      <xdr:colOff>38100</xdr:colOff>
      <xdr:row>148</xdr:row>
      <xdr:rowOff>501</xdr:rowOff>
    </xdr:to>
    <xdr:pic>
      <xdr:nvPicPr>
        <xdr:cNvPr id="6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148</xdr:row>
      <xdr:rowOff>0</xdr:rowOff>
    </xdr:from>
    <xdr:to>
      <xdr:col>152</xdr:col>
      <xdr:colOff>19050</xdr:colOff>
      <xdr:row>148</xdr:row>
      <xdr:rowOff>501</xdr:rowOff>
    </xdr:to>
    <xdr:pic>
      <xdr:nvPicPr>
        <xdr:cNvPr id="6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148</xdr:row>
      <xdr:rowOff>0</xdr:rowOff>
    </xdr:from>
    <xdr:to>
      <xdr:col>137</xdr:col>
      <xdr:colOff>38100</xdr:colOff>
      <xdr:row>148</xdr:row>
      <xdr:rowOff>501</xdr:rowOff>
    </xdr:to>
    <xdr:pic>
      <xdr:nvPicPr>
        <xdr:cNvPr id="6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148</xdr:row>
      <xdr:rowOff>0</xdr:rowOff>
    </xdr:from>
    <xdr:to>
      <xdr:col>152</xdr:col>
      <xdr:colOff>19050</xdr:colOff>
      <xdr:row>148</xdr:row>
      <xdr:rowOff>501</xdr:rowOff>
    </xdr:to>
    <xdr:pic>
      <xdr:nvPicPr>
        <xdr:cNvPr id="64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0</xdr:rowOff>
    </xdr:to>
    <xdr:pic>
      <xdr:nvPicPr>
        <xdr:cNvPr id="6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0</xdr:rowOff>
    </xdr:to>
    <xdr:pic>
      <xdr:nvPicPr>
        <xdr:cNvPr id="6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0</xdr:rowOff>
    </xdr:to>
    <xdr:pic>
      <xdr:nvPicPr>
        <xdr:cNvPr id="64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0</xdr:rowOff>
    </xdr:to>
    <xdr:pic>
      <xdr:nvPicPr>
        <xdr:cNvPr id="6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0</xdr:rowOff>
    </xdr:to>
    <xdr:pic>
      <xdr:nvPicPr>
        <xdr:cNvPr id="64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0</xdr:rowOff>
    </xdr:to>
    <xdr:pic>
      <xdr:nvPicPr>
        <xdr:cNvPr id="64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0</xdr:rowOff>
    </xdr:to>
    <xdr:pic>
      <xdr:nvPicPr>
        <xdr:cNvPr id="64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0</xdr:rowOff>
    </xdr:to>
    <xdr:pic>
      <xdr:nvPicPr>
        <xdr:cNvPr id="6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0</xdr:rowOff>
    </xdr:to>
    <xdr:pic>
      <xdr:nvPicPr>
        <xdr:cNvPr id="6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0</xdr:rowOff>
    </xdr:to>
    <xdr:pic>
      <xdr:nvPicPr>
        <xdr:cNvPr id="6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0</xdr:rowOff>
    </xdr:to>
    <xdr:pic>
      <xdr:nvPicPr>
        <xdr:cNvPr id="6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0</xdr:rowOff>
    </xdr:to>
    <xdr:pic>
      <xdr:nvPicPr>
        <xdr:cNvPr id="65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0</xdr:rowOff>
    </xdr:to>
    <xdr:pic>
      <xdr:nvPicPr>
        <xdr:cNvPr id="6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0</xdr:rowOff>
    </xdr:to>
    <xdr:pic>
      <xdr:nvPicPr>
        <xdr:cNvPr id="65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148</xdr:row>
      <xdr:rowOff>0</xdr:rowOff>
    </xdr:from>
    <xdr:to>
      <xdr:col>105</xdr:col>
      <xdr:colOff>38100</xdr:colOff>
      <xdr:row>148</xdr:row>
      <xdr:rowOff>0</xdr:rowOff>
    </xdr:to>
    <xdr:pic>
      <xdr:nvPicPr>
        <xdr:cNvPr id="6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148</xdr:row>
      <xdr:rowOff>0</xdr:rowOff>
    </xdr:from>
    <xdr:to>
      <xdr:col>157</xdr:col>
      <xdr:colOff>9525</xdr:colOff>
      <xdr:row>148</xdr:row>
      <xdr:rowOff>0</xdr:rowOff>
    </xdr:to>
    <xdr:pic>
      <xdr:nvPicPr>
        <xdr:cNvPr id="6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148</xdr:row>
      <xdr:rowOff>0</xdr:rowOff>
    </xdr:from>
    <xdr:to>
      <xdr:col>152</xdr:col>
      <xdr:colOff>9525</xdr:colOff>
      <xdr:row>148</xdr:row>
      <xdr:rowOff>0</xdr:rowOff>
    </xdr:to>
    <xdr:pic>
      <xdr:nvPicPr>
        <xdr:cNvPr id="6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148</xdr:row>
      <xdr:rowOff>0</xdr:rowOff>
    </xdr:from>
    <xdr:to>
      <xdr:col>148</xdr:col>
      <xdr:colOff>19050</xdr:colOff>
      <xdr:row>148</xdr:row>
      <xdr:rowOff>0</xdr:rowOff>
    </xdr:to>
    <xdr:pic>
      <xdr:nvPicPr>
        <xdr:cNvPr id="6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148</xdr:row>
      <xdr:rowOff>0</xdr:rowOff>
    </xdr:from>
    <xdr:to>
      <xdr:col>135</xdr:col>
      <xdr:colOff>47625</xdr:colOff>
      <xdr:row>148</xdr:row>
      <xdr:rowOff>0</xdr:rowOff>
    </xdr:to>
    <xdr:pic>
      <xdr:nvPicPr>
        <xdr:cNvPr id="6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148</xdr:row>
      <xdr:rowOff>0</xdr:rowOff>
    </xdr:from>
    <xdr:to>
      <xdr:col>120</xdr:col>
      <xdr:colOff>19050</xdr:colOff>
      <xdr:row>148</xdr:row>
      <xdr:rowOff>0</xdr:rowOff>
    </xdr:to>
    <xdr:pic>
      <xdr:nvPicPr>
        <xdr:cNvPr id="66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148</xdr:row>
      <xdr:rowOff>0</xdr:rowOff>
    </xdr:from>
    <xdr:to>
      <xdr:col>105</xdr:col>
      <xdr:colOff>38100</xdr:colOff>
      <xdr:row>148</xdr:row>
      <xdr:rowOff>0</xdr:rowOff>
    </xdr:to>
    <xdr:pic>
      <xdr:nvPicPr>
        <xdr:cNvPr id="6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148</xdr:row>
      <xdr:rowOff>0</xdr:rowOff>
    </xdr:from>
    <xdr:to>
      <xdr:col>157</xdr:col>
      <xdr:colOff>9525</xdr:colOff>
      <xdr:row>148</xdr:row>
      <xdr:rowOff>0</xdr:rowOff>
    </xdr:to>
    <xdr:pic>
      <xdr:nvPicPr>
        <xdr:cNvPr id="6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148</xdr:row>
      <xdr:rowOff>0</xdr:rowOff>
    </xdr:from>
    <xdr:to>
      <xdr:col>152</xdr:col>
      <xdr:colOff>9525</xdr:colOff>
      <xdr:row>148</xdr:row>
      <xdr:rowOff>0</xdr:rowOff>
    </xdr:to>
    <xdr:pic>
      <xdr:nvPicPr>
        <xdr:cNvPr id="6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148</xdr:row>
      <xdr:rowOff>0</xdr:rowOff>
    </xdr:from>
    <xdr:to>
      <xdr:col>148</xdr:col>
      <xdr:colOff>19050</xdr:colOff>
      <xdr:row>148</xdr:row>
      <xdr:rowOff>0</xdr:rowOff>
    </xdr:to>
    <xdr:pic>
      <xdr:nvPicPr>
        <xdr:cNvPr id="6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148</xdr:row>
      <xdr:rowOff>0</xdr:rowOff>
    </xdr:from>
    <xdr:to>
      <xdr:col>135</xdr:col>
      <xdr:colOff>47625</xdr:colOff>
      <xdr:row>148</xdr:row>
      <xdr:rowOff>0</xdr:rowOff>
    </xdr:to>
    <xdr:pic>
      <xdr:nvPicPr>
        <xdr:cNvPr id="6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148</xdr:row>
      <xdr:rowOff>0</xdr:rowOff>
    </xdr:from>
    <xdr:to>
      <xdr:col>120</xdr:col>
      <xdr:colOff>19050</xdr:colOff>
      <xdr:row>148</xdr:row>
      <xdr:rowOff>0</xdr:rowOff>
    </xdr:to>
    <xdr:pic>
      <xdr:nvPicPr>
        <xdr:cNvPr id="6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148</xdr:row>
      <xdr:rowOff>0</xdr:rowOff>
    </xdr:from>
    <xdr:to>
      <xdr:col>137</xdr:col>
      <xdr:colOff>38100</xdr:colOff>
      <xdr:row>148</xdr:row>
      <xdr:rowOff>0</xdr:rowOff>
    </xdr:to>
    <xdr:pic>
      <xdr:nvPicPr>
        <xdr:cNvPr id="6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148</xdr:row>
      <xdr:rowOff>0</xdr:rowOff>
    </xdr:from>
    <xdr:to>
      <xdr:col>152</xdr:col>
      <xdr:colOff>19050</xdr:colOff>
      <xdr:row>148</xdr:row>
      <xdr:rowOff>0</xdr:rowOff>
    </xdr:to>
    <xdr:pic>
      <xdr:nvPicPr>
        <xdr:cNvPr id="67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148</xdr:row>
      <xdr:rowOff>0</xdr:rowOff>
    </xdr:from>
    <xdr:to>
      <xdr:col>137</xdr:col>
      <xdr:colOff>38100</xdr:colOff>
      <xdr:row>148</xdr:row>
      <xdr:rowOff>0</xdr:rowOff>
    </xdr:to>
    <xdr:pic>
      <xdr:nvPicPr>
        <xdr:cNvPr id="6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148</xdr:row>
      <xdr:rowOff>0</xdr:rowOff>
    </xdr:from>
    <xdr:to>
      <xdr:col>152</xdr:col>
      <xdr:colOff>19050</xdr:colOff>
      <xdr:row>148</xdr:row>
      <xdr:rowOff>0</xdr:rowOff>
    </xdr:to>
    <xdr:pic>
      <xdr:nvPicPr>
        <xdr:cNvPr id="67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501</xdr:rowOff>
    </xdr:to>
    <xdr:pic>
      <xdr:nvPicPr>
        <xdr:cNvPr id="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501</xdr:rowOff>
    </xdr:to>
    <xdr:pic>
      <xdr:nvPicPr>
        <xdr:cNvPr id="6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501</xdr:rowOff>
    </xdr:to>
    <xdr:pic>
      <xdr:nvPicPr>
        <xdr:cNvPr id="6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501</xdr:rowOff>
    </xdr:to>
    <xdr:pic>
      <xdr:nvPicPr>
        <xdr:cNvPr id="6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501</xdr:rowOff>
    </xdr:to>
    <xdr:pic>
      <xdr:nvPicPr>
        <xdr:cNvPr id="6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501</xdr:rowOff>
    </xdr:to>
    <xdr:pic>
      <xdr:nvPicPr>
        <xdr:cNvPr id="6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501</xdr:rowOff>
    </xdr:to>
    <xdr:pic>
      <xdr:nvPicPr>
        <xdr:cNvPr id="6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501</xdr:rowOff>
    </xdr:to>
    <xdr:pic>
      <xdr:nvPicPr>
        <xdr:cNvPr id="6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501</xdr:rowOff>
    </xdr:to>
    <xdr:pic>
      <xdr:nvPicPr>
        <xdr:cNvPr id="6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501</xdr:rowOff>
    </xdr:to>
    <xdr:pic>
      <xdr:nvPicPr>
        <xdr:cNvPr id="6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501</xdr:rowOff>
    </xdr:to>
    <xdr:pic>
      <xdr:nvPicPr>
        <xdr:cNvPr id="6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501</xdr:rowOff>
    </xdr:to>
    <xdr:pic>
      <xdr:nvPicPr>
        <xdr:cNvPr id="6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501</xdr:rowOff>
    </xdr:to>
    <xdr:pic>
      <xdr:nvPicPr>
        <xdr:cNvPr id="6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501</xdr:rowOff>
    </xdr:to>
    <xdr:pic>
      <xdr:nvPicPr>
        <xdr:cNvPr id="6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0</xdr:rowOff>
    </xdr:to>
    <xdr:pic>
      <xdr:nvPicPr>
        <xdr:cNvPr id="6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0</xdr:rowOff>
    </xdr:to>
    <xdr:pic>
      <xdr:nvPicPr>
        <xdr:cNvPr id="6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0</xdr:rowOff>
    </xdr:to>
    <xdr:pic>
      <xdr:nvPicPr>
        <xdr:cNvPr id="68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0</xdr:rowOff>
    </xdr:to>
    <xdr:pic>
      <xdr:nvPicPr>
        <xdr:cNvPr id="6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0</xdr:rowOff>
    </xdr:to>
    <xdr:pic>
      <xdr:nvPicPr>
        <xdr:cNvPr id="6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0</xdr:rowOff>
    </xdr:to>
    <xdr:pic>
      <xdr:nvPicPr>
        <xdr:cNvPr id="6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0</xdr:rowOff>
    </xdr:to>
    <xdr:pic>
      <xdr:nvPicPr>
        <xdr:cNvPr id="69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0</xdr:rowOff>
    </xdr:to>
    <xdr:pic>
      <xdr:nvPicPr>
        <xdr:cNvPr id="6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0</xdr:rowOff>
    </xdr:to>
    <xdr:pic>
      <xdr:nvPicPr>
        <xdr:cNvPr id="6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0</xdr:rowOff>
    </xdr:to>
    <xdr:pic>
      <xdr:nvPicPr>
        <xdr:cNvPr id="6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0</xdr:rowOff>
    </xdr:to>
    <xdr:pic>
      <xdr:nvPicPr>
        <xdr:cNvPr id="6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0</xdr:rowOff>
    </xdr:to>
    <xdr:pic>
      <xdr:nvPicPr>
        <xdr:cNvPr id="6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0</xdr:rowOff>
    </xdr:to>
    <xdr:pic>
      <xdr:nvPicPr>
        <xdr:cNvPr id="69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0</xdr:rowOff>
    </xdr:to>
    <xdr:pic>
      <xdr:nvPicPr>
        <xdr:cNvPr id="70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148</xdr:row>
      <xdr:rowOff>0</xdr:rowOff>
    </xdr:from>
    <xdr:to>
      <xdr:col>105</xdr:col>
      <xdr:colOff>38100</xdr:colOff>
      <xdr:row>148</xdr:row>
      <xdr:rowOff>0</xdr:rowOff>
    </xdr:to>
    <xdr:pic>
      <xdr:nvPicPr>
        <xdr:cNvPr id="7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148</xdr:row>
      <xdr:rowOff>0</xdr:rowOff>
    </xdr:from>
    <xdr:to>
      <xdr:col>157</xdr:col>
      <xdr:colOff>9525</xdr:colOff>
      <xdr:row>148</xdr:row>
      <xdr:rowOff>0</xdr:rowOff>
    </xdr:to>
    <xdr:pic>
      <xdr:nvPicPr>
        <xdr:cNvPr id="7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148</xdr:row>
      <xdr:rowOff>0</xdr:rowOff>
    </xdr:from>
    <xdr:to>
      <xdr:col>152</xdr:col>
      <xdr:colOff>9525</xdr:colOff>
      <xdr:row>148</xdr:row>
      <xdr:rowOff>0</xdr:rowOff>
    </xdr:to>
    <xdr:pic>
      <xdr:nvPicPr>
        <xdr:cNvPr id="7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148</xdr:row>
      <xdr:rowOff>0</xdr:rowOff>
    </xdr:from>
    <xdr:to>
      <xdr:col>148</xdr:col>
      <xdr:colOff>19050</xdr:colOff>
      <xdr:row>148</xdr:row>
      <xdr:rowOff>0</xdr:rowOff>
    </xdr:to>
    <xdr:pic>
      <xdr:nvPicPr>
        <xdr:cNvPr id="70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148</xdr:row>
      <xdr:rowOff>0</xdr:rowOff>
    </xdr:from>
    <xdr:to>
      <xdr:col>135</xdr:col>
      <xdr:colOff>47625</xdr:colOff>
      <xdr:row>148</xdr:row>
      <xdr:rowOff>0</xdr:rowOff>
    </xdr:to>
    <xdr:pic>
      <xdr:nvPicPr>
        <xdr:cNvPr id="70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148</xdr:row>
      <xdr:rowOff>0</xdr:rowOff>
    </xdr:from>
    <xdr:to>
      <xdr:col>120</xdr:col>
      <xdr:colOff>19050</xdr:colOff>
      <xdr:row>148</xdr:row>
      <xdr:rowOff>0</xdr:rowOff>
    </xdr:to>
    <xdr:pic>
      <xdr:nvPicPr>
        <xdr:cNvPr id="7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148</xdr:row>
      <xdr:rowOff>0</xdr:rowOff>
    </xdr:from>
    <xdr:to>
      <xdr:col>105</xdr:col>
      <xdr:colOff>38100</xdr:colOff>
      <xdr:row>148</xdr:row>
      <xdr:rowOff>0</xdr:rowOff>
    </xdr:to>
    <xdr:pic>
      <xdr:nvPicPr>
        <xdr:cNvPr id="7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148</xdr:row>
      <xdr:rowOff>0</xdr:rowOff>
    </xdr:from>
    <xdr:to>
      <xdr:col>157</xdr:col>
      <xdr:colOff>9525</xdr:colOff>
      <xdr:row>148</xdr:row>
      <xdr:rowOff>0</xdr:rowOff>
    </xdr:to>
    <xdr:pic>
      <xdr:nvPicPr>
        <xdr:cNvPr id="7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148</xdr:row>
      <xdr:rowOff>0</xdr:rowOff>
    </xdr:from>
    <xdr:to>
      <xdr:col>152</xdr:col>
      <xdr:colOff>9525</xdr:colOff>
      <xdr:row>148</xdr:row>
      <xdr:rowOff>0</xdr:rowOff>
    </xdr:to>
    <xdr:pic>
      <xdr:nvPicPr>
        <xdr:cNvPr id="70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148</xdr:row>
      <xdr:rowOff>0</xdr:rowOff>
    </xdr:from>
    <xdr:to>
      <xdr:col>148</xdr:col>
      <xdr:colOff>19050</xdr:colOff>
      <xdr:row>148</xdr:row>
      <xdr:rowOff>0</xdr:rowOff>
    </xdr:to>
    <xdr:pic>
      <xdr:nvPicPr>
        <xdr:cNvPr id="7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148</xdr:row>
      <xdr:rowOff>0</xdr:rowOff>
    </xdr:from>
    <xdr:to>
      <xdr:col>135</xdr:col>
      <xdr:colOff>47625</xdr:colOff>
      <xdr:row>148</xdr:row>
      <xdr:rowOff>0</xdr:rowOff>
    </xdr:to>
    <xdr:pic>
      <xdr:nvPicPr>
        <xdr:cNvPr id="7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148</xdr:row>
      <xdr:rowOff>0</xdr:rowOff>
    </xdr:from>
    <xdr:to>
      <xdr:col>120</xdr:col>
      <xdr:colOff>19050</xdr:colOff>
      <xdr:row>148</xdr:row>
      <xdr:rowOff>0</xdr:rowOff>
    </xdr:to>
    <xdr:pic>
      <xdr:nvPicPr>
        <xdr:cNvPr id="7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148</xdr:row>
      <xdr:rowOff>0</xdr:rowOff>
    </xdr:from>
    <xdr:to>
      <xdr:col>137</xdr:col>
      <xdr:colOff>38100</xdr:colOff>
      <xdr:row>148</xdr:row>
      <xdr:rowOff>0</xdr:rowOff>
    </xdr:to>
    <xdr:pic>
      <xdr:nvPicPr>
        <xdr:cNvPr id="7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148</xdr:row>
      <xdr:rowOff>0</xdr:rowOff>
    </xdr:from>
    <xdr:to>
      <xdr:col>152</xdr:col>
      <xdr:colOff>19050</xdr:colOff>
      <xdr:row>148</xdr:row>
      <xdr:rowOff>0</xdr:rowOff>
    </xdr:to>
    <xdr:pic>
      <xdr:nvPicPr>
        <xdr:cNvPr id="7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148</xdr:row>
      <xdr:rowOff>0</xdr:rowOff>
    </xdr:from>
    <xdr:to>
      <xdr:col>137</xdr:col>
      <xdr:colOff>38100</xdr:colOff>
      <xdr:row>148</xdr:row>
      <xdr:rowOff>0</xdr:rowOff>
    </xdr:to>
    <xdr:pic>
      <xdr:nvPicPr>
        <xdr:cNvPr id="7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148</xdr:row>
      <xdr:rowOff>0</xdr:rowOff>
    </xdr:from>
    <xdr:to>
      <xdr:col>152</xdr:col>
      <xdr:colOff>19050</xdr:colOff>
      <xdr:row>148</xdr:row>
      <xdr:rowOff>0</xdr:rowOff>
    </xdr:to>
    <xdr:pic>
      <xdr:nvPicPr>
        <xdr:cNvPr id="7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0</xdr:rowOff>
    </xdr:to>
    <xdr:pic>
      <xdr:nvPicPr>
        <xdr:cNvPr id="7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0</xdr:rowOff>
    </xdr:to>
    <xdr:pic>
      <xdr:nvPicPr>
        <xdr:cNvPr id="7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0</xdr:rowOff>
    </xdr:to>
    <xdr:pic>
      <xdr:nvPicPr>
        <xdr:cNvPr id="7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0</xdr:rowOff>
    </xdr:to>
    <xdr:pic>
      <xdr:nvPicPr>
        <xdr:cNvPr id="7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0</xdr:rowOff>
    </xdr:to>
    <xdr:pic>
      <xdr:nvPicPr>
        <xdr:cNvPr id="7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0</xdr:rowOff>
    </xdr:to>
    <xdr:pic>
      <xdr:nvPicPr>
        <xdr:cNvPr id="7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0</xdr:rowOff>
    </xdr:to>
    <xdr:pic>
      <xdr:nvPicPr>
        <xdr:cNvPr id="7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148</xdr:row>
      <xdr:rowOff>0</xdr:rowOff>
    </xdr:from>
    <xdr:to>
      <xdr:col>73</xdr:col>
      <xdr:colOff>38100</xdr:colOff>
      <xdr:row>148</xdr:row>
      <xdr:rowOff>0</xdr:rowOff>
    </xdr:to>
    <xdr:pic>
      <xdr:nvPicPr>
        <xdr:cNvPr id="7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148</xdr:row>
      <xdr:rowOff>0</xdr:rowOff>
    </xdr:from>
    <xdr:to>
      <xdr:col>143</xdr:col>
      <xdr:colOff>12334</xdr:colOff>
      <xdr:row>148</xdr:row>
      <xdr:rowOff>0</xdr:rowOff>
    </xdr:to>
    <xdr:pic>
      <xdr:nvPicPr>
        <xdr:cNvPr id="7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125</xdr:col>
      <xdr:colOff>9525</xdr:colOff>
      <xdr:row>148</xdr:row>
      <xdr:rowOff>0</xdr:rowOff>
    </xdr:to>
    <xdr:pic>
      <xdr:nvPicPr>
        <xdr:cNvPr id="7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148</xdr:row>
      <xdr:rowOff>0</xdr:rowOff>
    </xdr:from>
    <xdr:to>
      <xdr:col>120</xdr:col>
      <xdr:colOff>9525</xdr:colOff>
      <xdr:row>148</xdr:row>
      <xdr:rowOff>0</xdr:rowOff>
    </xdr:to>
    <xdr:pic>
      <xdr:nvPicPr>
        <xdr:cNvPr id="7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148</xdr:row>
      <xdr:rowOff>0</xdr:rowOff>
    </xdr:from>
    <xdr:to>
      <xdr:col>116</xdr:col>
      <xdr:colOff>19050</xdr:colOff>
      <xdr:row>148</xdr:row>
      <xdr:rowOff>0</xdr:rowOff>
    </xdr:to>
    <xdr:pic>
      <xdr:nvPicPr>
        <xdr:cNvPr id="7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148</xdr:row>
      <xdr:rowOff>0</xdr:rowOff>
    </xdr:from>
    <xdr:to>
      <xdr:col>103</xdr:col>
      <xdr:colOff>47625</xdr:colOff>
      <xdr:row>148</xdr:row>
      <xdr:rowOff>0</xdr:rowOff>
    </xdr:to>
    <xdr:pic>
      <xdr:nvPicPr>
        <xdr:cNvPr id="7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148</xdr:row>
      <xdr:rowOff>0</xdr:rowOff>
    </xdr:from>
    <xdr:to>
      <xdr:col>88</xdr:col>
      <xdr:colOff>19050</xdr:colOff>
      <xdr:row>148</xdr:row>
      <xdr:rowOff>0</xdr:rowOff>
    </xdr:to>
    <xdr:pic>
      <xdr:nvPicPr>
        <xdr:cNvPr id="7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7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7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7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7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7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7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7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7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7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7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7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7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165</xdr:row>
      <xdr:rowOff>0</xdr:rowOff>
    </xdr:from>
    <xdr:to>
      <xdr:col>105</xdr:col>
      <xdr:colOff>38100</xdr:colOff>
      <xdr:row>165</xdr:row>
      <xdr:rowOff>501</xdr:rowOff>
    </xdr:to>
    <xdr:pic>
      <xdr:nvPicPr>
        <xdr:cNvPr id="7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165</xdr:row>
      <xdr:rowOff>0</xdr:rowOff>
    </xdr:from>
    <xdr:to>
      <xdr:col>157</xdr:col>
      <xdr:colOff>9525</xdr:colOff>
      <xdr:row>165</xdr:row>
      <xdr:rowOff>501</xdr:rowOff>
    </xdr:to>
    <xdr:pic>
      <xdr:nvPicPr>
        <xdr:cNvPr id="7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165</xdr:row>
      <xdr:rowOff>0</xdr:rowOff>
    </xdr:from>
    <xdr:to>
      <xdr:col>152</xdr:col>
      <xdr:colOff>9525</xdr:colOff>
      <xdr:row>165</xdr:row>
      <xdr:rowOff>501</xdr:rowOff>
    </xdr:to>
    <xdr:pic>
      <xdr:nvPicPr>
        <xdr:cNvPr id="7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165</xdr:row>
      <xdr:rowOff>0</xdr:rowOff>
    </xdr:from>
    <xdr:to>
      <xdr:col>148</xdr:col>
      <xdr:colOff>19050</xdr:colOff>
      <xdr:row>165</xdr:row>
      <xdr:rowOff>501</xdr:rowOff>
    </xdr:to>
    <xdr:pic>
      <xdr:nvPicPr>
        <xdr:cNvPr id="7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165</xdr:row>
      <xdr:rowOff>0</xdr:rowOff>
    </xdr:from>
    <xdr:to>
      <xdr:col>135</xdr:col>
      <xdr:colOff>47625</xdr:colOff>
      <xdr:row>165</xdr:row>
      <xdr:rowOff>501</xdr:rowOff>
    </xdr:to>
    <xdr:pic>
      <xdr:nvPicPr>
        <xdr:cNvPr id="78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165</xdr:row>
      <xdr:rowOff>0</xdr:rowOff>
    </xdr:from>
    <xdr:to>
      <xdr:col>120</xdr:col>
      <xdr:colOff>19050</xdr:colOff>
      <xdr:row>165</xdr:row>
      <xdr:rowOff>501</xdr:rowOff>
    </xdr:to>
    <xdr:pic>
      <xdr:nvPicPr>
        <xdr:cNvPr id="78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165</xdr:row>
      <xdr:rowOff>0</xdr:rowOff>
    </xdr:from>
    <xdr:to>
      <xdr:col>105</xdr:col>
      <xdr:colOff>38100</xdr:colOff>
      <xdr:row>165</xdr:row>
      <xdr:rowOff>501</xdr:rowOff>
    </xdr:to>
    <xdr:pic>
      <xdr:nvPicPr>
        <xdr:cNvPr id="7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165</xdr:row>
      <xdr:rowOff>0</xdr:rowOff>
    </xdr:from>
    <xdr:to>
      <xdr:col>157</xdr:col>
      <xdr:colOff>9525</xdr:colOff>
      <xdr:row>165</xdr:row>
      <xdr:rowOff>501</xdr:rowOff>
    </xdr:to>
    <xdr:pic>
      <xdr:nvPicPr>
        <xdr:cNvPr id="7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165</xdr:row>
      <xdr:rowOff>0</xdr:rowOff>
    </xdr:from>
    <xdr:to>
      <xdr:col>152</xdr:col>
      <xdr:colOff>9525</xdr:colOff>
      <xdr:row>165</xdr:row>
      <xdr:rowOff>501</xdr:rowOff>
    </xdr:to>
    <xdr:pic>
      <xdr:nvPicPr>
        <xdr:cNvPr id="7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165</xdr:row>
      <xdr:rowOff>0</xdr:rowOff>
    </xdr:from>
    <xdr:to>
      <xdr:col>148</xdr:col>
      <xdr:colOff>19050</xdr:colOff>
      <xdr:row>165</xdr:row>
      <xdr:rowOff>501</xdr:rowOff>
    </xdr:to>
    <xdr:pic>
      <xdr:nvPicPr>
        <xdr:cNvPr id="7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165</xdr:row>
      <xdr:rowOff>0</xdr:rowOff>
    </xdr:from>
    <xdr:to>
      <xdr:col>135</xdr:col>
      <xdr:colOff>47625</xdr:colOff>
      <xdr:row>165</xdr:row>
      <xdr:rowOff>501</xdr:rowOff>
    </xdr:to>
    <xdr:pic>
      <xdr:nvPicPr>
        <xdr:cNvPr id="78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165</xdr:row>
      <xdr:rowOff>0</xdr:rowOff>
    </xdr:from>
    <xdr:to>
      <xdr:col>120</xdr:col>
      <xdr:colOff>19050</xdr:colOff>
      <xdr:row>165</xdr:row>
      <xdr:rowOff>501</xdr:rowOff>
    </xdr:to>
    <xdr:pic>
      <xdr:nvPicPr>
        <xdr:cNvPr id="78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165</xdr:row>
      <xdr:rowOff>0</xdr:rowOff>
    </xdr:from>
    <xdr:to>
      <xdr:col>137</xdr:col>
      <xdr:colOff>38100</xdr:colOff>
      <xdr:row>165</xdr:row>
      <xdr:rowOff>501</xdr:rowOff>
    </xdr:to>
    <xdr:pic>
      <xdr:nvPicPr>
        <xdr:cNvPr id="7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165</xdr:row>
      <xdr:rowOff>0</xdr:rowOff>
    </xdr:from>
    <xdr:to>
      <xdr:col>152</xdr:col>
      <xdr:colOff>19050</xdr:colOff>
      <xdr:row>165</xdr:row>
      <xdr:rowOff>501</xdr:rowOff>
    </xdr:to>
    <xdr:pic>
      <xdr:nvPicPr>
        <xdr:cNvPr id="78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165</xdr:row>
      <xdr:rowOff>0</xdr:rowOff>
    </xdr:from>
    <xdr:to>
      <xdr:col>137</xdr:col>
      <xdr:colOff>38100</xdr:colOff>
      <xdr:row>165</xdr:row>
      <xdr:rowOff>501</xdr:rowOff>
    </xdr:to>
    <xdr:pic>
      <xdr:nvPicPr>
        <xdr:cNvPr id="7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165</xdr:row>
      <xdr:rowOff>0</xdr:rowOff>
    </xdr:from>
    <xdr:to>
      <xdr:col>152</xdr:col>
      <xdr:colOff>19050</xdr:colOff>
      <xdr:row>165</xdr:row>
      <xdr:rowOff>501</xdr:rowOff>
    </xdr:to>
    <xdr:pic>
      <xdr:nvPicPr>
        <xdr:cNvPr id="79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7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7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7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79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79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79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7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7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8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80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8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80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80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80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8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8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8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80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8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8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8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8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8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8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8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81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8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8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8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8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8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8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8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8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82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8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82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8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726055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8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726055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8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726055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8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726055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8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726055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83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726055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83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726055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8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8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8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8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8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8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84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8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8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84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8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84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84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84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8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8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8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8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8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8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8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85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8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8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8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8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8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8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8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8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8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8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86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8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87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87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87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8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2964180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8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2964180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8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2964180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8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2964180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8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2964180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8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2964180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8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2964180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9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9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9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9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9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9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91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9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9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9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9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9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9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92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165</xdr:row>
      <xdr:rowOff>0</xdr:rowOff>
    </xdr:from>
    <xdr:to>
      <xdr:col>105</xdr:col>
      <xdr:colOff>38100</xdr:colOff>
      <xdr:row>165</xdr:row>
      <xdr:rowOff>501</xdr:rowOff>
    </xdr:to>
    <xdr:pic>
      <xdr:nvPicPr>
        <xdr:cNvPr id="9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165</xdr:row>
      <xdr:rowOff>0</xdr:rowOff>
    </xdr:from>
    <xdr:to>
      <xdr:col>157</xdr:col>
      <xdr:colOff>9525</xdr:colOff>
      <xdr:row>165</xdr:row>
      <xdr:rowOff>501</xdr:rowOff>
    </xdr:to>
    <xdr:pic>
      <xdr:nvPicPr>
        <xdr:cNvPr id="9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165</xdr:row>
      <xdr:rowOff>0</xdr:rowOff>
    </xdr:from>
    <xdr:to>
      <xdr:col>152</xdr:col>
      <xdr:colOff>9525</xdr:colOff>
      <xdr:row>165</xdr:row>
      <xdr:rowOff>501</xdr:rowOff>
    </xdr:to>
    <xdr:pic>
      <xdr:nvPicPr>
        <xdr:cNvPr id="9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165</xdr:row>
      <xdr:rowOff>0</xdr:rowOff>
    </xdr:from>
    <xdr:to>
      <xdr:col>148</xdr:col>
      <xdr:colOff>19050</xdr:colOff>
      <xdr:row>165</xdr:row>
      <xdr:rowOff>501</xdr:rowOff>
    </xdr:to>
    <xdr:pic>
      <xdr:nvPicPr>
        <xdr:cNvPr id="9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165</xdr:row>
      <xdr:rowOff>0</xdr:rowOff>
    </xdr:from>
    <xdr:to>
      <xdr:col>135</xdr:col>
      <xdr:colOff>47625</xdr:colOff>
      <xdr:row>165</xdr:row>
      <xdr:rowOff>501</xdr:rowOff>
    </xdr:to>
    <xdr:pic>
      <xdr:nvPicPr>
        <xdr:cNvPr id="9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165</xdr:row>
      <xdr:rowOff>0</xdr:rowOff>
    </xdr:from>
    <xdr:to>
      <xdr:col>120</xdr:col>
      <xdr:colOff>19050</xdr:colOff>
      <xdr:row>165</xdr:row>
      <xdr:rowOff>501</xdr:rowOff>
    </xdr:to>
    <xdr:pic>
      <xdr:nvPicPr>
        <xdr:cNvPr id="9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165</xdr:row>
      <xdr:rowOff>0</xdr:rowOff>
    </xdr:from>
    <xdr:to>
      <xdr:col>105</xdr:col>
      <xdr:colOff>38100</xdr:colOff>
      <xdr:row>165</xdr:row>
      <xdr:rowOff>501</xdr:rowOff>
    </xdr:to>
    <xdr:pic>
      <xdr:nvPicPr>
        <xdr:cNvPr id="9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165</xdr:row>
      <xdr:rowOff>0</xdr:rowOff>
    </xdr:from>
    <xdr:to>
      <xdr:col>157</xdr:col>
      <xdr:colOff>9525</xdr:colOff>
      <xdr:row>165</xdr:row>
      <xdr:rowOff>501</xdr:rowOff>
    </xdr:to>
    <xdr:pic>
      <xdr:nvPicPr>
        <xdr:cNvPr id="9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165</xdr:row>
      <xdr:rowOff>0</xdr:rowOff>
    </xdr:from>
    <xdr:to>
      <xdr:col>152</xdr:col>
      <xdr:colOff>9525</xdr:colOff>
      <xdr:row>165</xdr:row>
      <xdr:rowOff>501</xdr:rowOff>
    </xdr:to>
    <xdr:pic>
      <xdr:nvPicPr>
        <xdr:cNvPr id="9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165</xdr:row>
      <xdr:rowOff>0</xdr:rowOff>
    </xdr:from>
    <xdr:to>
      <xdr:col>148</xdr:col>
      <xdr:colOff>19050</xdr:colOff>
      <xdr:row>165</xdr:row>
      <xdr:rowOff>501</xdr:rowOff>
    </xdr:to>
    <xdr:pic>
      <xdr:nvPicPr>
        <xdr:cNvPr id="9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165</xdr:row>
      <xdr:rowOff>0</xdr:rowOff>
    </xdr:from>
    <xdr:to>
      <xdr:col>135</xdr:col>
      <xdr:colOff>47625</xdr:colOff>
      <xdr:row>165</xdr:row>
      <xdr:rowOff>501</xdr:rowOff>
    </xdr:to>
    <xdr:pic>
      <xdr:nvPicPr>
        <xdr:cNvPr id="9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165</xdr:row>
      <xdr:rowOff>0</xdr:rowOff>
    </xdr:from>
    <xdr:to>
      <xdr:col>120</xdr:col>
      <xdr:colOff>19050</xdr:colOff>
      <xdr:row>165</xdr:row>
      <xdr:rowOff>501</xdr:rowOff>
    </xdr:to>
    <xdr:pic>
      <xdr:nvPicPr>
        <xdr:cNvPr id="9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165</xdr:row>
      <xdr:rowOff>0</xdr:rowOff>
    </xdr:from>
    <xdr:to>
      <xdr:col>137</xdr:col>
      <xdr:colOff>38100</xdr:colOff>
      <xdr:row>165</xdr:row>
      <xdr:rowOff>501</xdr:rowOff>
    </xdr:to>
    <xdr:pic>
      <xdr:nvPicPr>
        <xdr:cNvPr id="9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165</xdr:row>
      <xdr:rowOff>0</xdr:rowOff>
    </xdr:from>
    <xdr:to>
      <xdr:col>152</xdr:col>
      <xdr:colOff>19050</xdr:colOff>
      <xdr:row>165</xdr:row>
      <xdr:rowOff>501</xdr:rowOff>
    </xdr:to>
    <xdr:pic>
      <xdr:nvPicPr>
        <xdr:cNvPr id="93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165</xdr:row>
      <xdr:rowOff>0</xdr:rowOff>
    </xdr:from>
    <xdr:to>
      <xdr:col>137</xdr:col>
      <xdr:colOff>38100</xdr:colOff>
      <xdr:row>165</xdr:row>
      <xdr:rowOff>501</xdr:rowOff>
    </xdr:to>
    <xdr:pic>
      <xdr:nvPicPr>
        <xdr:cNvPr id="9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165</xdr:row>
      <xdr:rowOff>0</xdr:rowOff>
    </xdr:from>
    <xdr:to>
      <xdr:col>152</xdr:col>
      <xdr:colOff>19050</xdr:colOff>
      <xdr:row>165</xdr:row>
      <xdr:rowOff>501</xdr:rowOff>
    </xdr:to>
    <xdr:pic>
      <xdr:nvPicPr>
        <xdr:cNvPr id="9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9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9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9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9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94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9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94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9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9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95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95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95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95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95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9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9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9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95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95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9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96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96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9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96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96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9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9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9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97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9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97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9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97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97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97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165</xdr:row>
      <xdr:rowOff>0</xdr:rowOff>
    </xdr:from>
    <xdr:to>
      <xdr:col>73</xdr:col>
      <xdr:colOff>38100</xdr:colOff>
      <xdr:row>165</xdr:row>
      <xdr:rowOff>501</xdr:rowOff>
    </xdr:to>
    <xdr:pic>
      <xdr:nvPicPr>
        <xdr:cNvPr id="9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5013900"/>
          <a:ext cx="392430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165</xdr:row>
      <xdr:rowOff>0</xdr:rowOff>
    </xdr:from>
    <xdr:to>
      <xdr:col>143</xdr:col>
      <xdr:colOff>12334</xdr:colOff>
      <xdr:row>165</xdr:row>
      <xdr:rowOff>501</xdr:rowOff>
    </xdr:to>
    <xdr:pic>
      <xdr:nvPicPr>
        <xdr:cNvPr id="9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5013900"/>
          <a:ext cx="7098934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125</xdr:col>
      <xdr:colOff>9525</xdr:colOff>
      <xdr:row>165</xdr:row>
      <xdr:rowOff>501</xdr:rowOff>
    </xdr:to>
    <xdr:pic>
      <xdr:nvPicPr>
        <xdr:cNvPr id="98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5013900"/>
          <a:ext cx="61245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165</xdr:row>
      <xdr:rowOff>0</xdr:rowOff>
    </xdr:from>
    <xdr:to>
      <xdr:col>120</xdr:col>
      <xdr:colOff>9525</xdr:colOff>
      <xdr:row>165</xdr:row>
      <xdr:rowOff>501</xdr:rowOff>
    </xdr:to>
    <xdr:pic>
      <xdr:nvPicPr>
        <xdr:cNvPr id="98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5013900"/>
          <a:ext cx="589597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165</xdr:row>
      <xdr:rowOff>0</xdr:rowOff>
    </xdr:from>
    <xdr:to>
      <xdr:col>116</xdr:col>
      <xdr:colOff>19050</xdr:colOff>
      <xdr:row>165</xdr:row>
      <xdr:rowOff>501</xdr:rowOff>
    </xdr:to>
    <xdr:pic>
      <xdr:nvPicPr>
        <xdr:cNvPr id="98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5013900"/>
          <a:ext cx="58483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165</xdr:row>
      <xdr:rowOff>0</xdr:rowOff>
    </xdr:from>
    <xdr:to>
      <xdr:col>103</xdr:col>
      <xdr:colOff>47625</xdr:colOff>
      <xdr:row>165</xdr:row>
      <xdr:rowOff>501</xdr:rowOff>
    </xdr:to>
    <xdr:pic>
      <xdr:nvPicPr>
        <xdr:cNvPr id="98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5013900"/>
          <a:ext cx="5305425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165</xdr:row>
      <xdr:rowOff>0</xdr:rowOff>
    </xdr:from>
    <xdr:to>
      <xdr:col>88</xdr:col>
      <xdr:colOff>19050</xdr:colOff>
      <xdr:row>165</xdr:row>
      <xdr:rowOff>501</xdr:rowOff>
    </xdr:to>
    <xdr:pic>
      <xdr:nvPicPr>
        <xdr:cNvPr id="9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5013900"/>
          <a:ext cx="4591050" cy="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9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9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9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98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99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99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9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9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9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99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99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99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9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9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100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10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100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100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100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352425</xdr:colOff>
      <xdr:row>176</xdr:row>
      <xdr:rowOff>0</xdr:rowOff>
    </xdr:from>
    <xdr:to>
      <xdr:col>105</xdr:col>
      <xdr:colOff>38100</xdr:colOff>
      <xdr:row>176</xdr:row>
      <xdr:rowOff>0</xdr:rowOff>
    </xdr:to>
    <xdr:pic>
      <xdr:nvPicPr>
        <xdr:cNvPr id="10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622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50</xdr:col>
      <xdr:colOff>0</xdr:colOff>
      <xdr:row>176</xdr:row>
      <xdr:rowOff>0</xdr:rowOff>
    </xdr:from>
    <xdr:to>
      <xdr:col>157</xdr:col>
      <xdr:colOff>9525</xdr:colOff>
      <xdr:row>176</xdr:row>
      <xdr:rowOff>0</xdr:rowOff>
    </xdr:to>
    <xdr:pic>
      <xdr:nvPicPr>
        <xdr:cNvPr id="100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51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247650</xdr:colOff>
      <xdr:row>176</xdr:row>
      <xdr:rowOff>0</xdr:rowOff>
    </xdr:from>
    <xdr:to>
      <xdr:col>152</xdr:col>
      <xdr:colOff>9525</xdr:colOff>
      <xdr:row>176</xdr:row>
      <xdr:rowOff>0</xdr:rowOff>
    </xdr:to>
    <xdr:pic>
      <xdr:nvPicPr>
        <xdr:cNvPr id="10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480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266700</xdr:colOff>
      <xdr:row>176</xdr:row>
      <xdr:rowOff>0</xdr:rowOff>
    </xdr:from>
    <xdr:to>
      <xdr:col>148</xdr:col>
      <xdr:colOff>19050</xdr:colOff>
      <xdr:row>176</xdr:row>
      <xdr:rowOff>0</xdr:rowOff>
    </xdr:to>
    <xdr:pic>
      <xdr:nvPicPr>
        <xdr:cNvPr id="100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765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42</xdr:col>
      <xdr:colOff>219075</xdr:colOff>
      <xdr:row>176</xdr:row>
      <xdr:rowOff>0</xdr:rowOff>
    </xdr:from>
    <xdr:to>
      <xdr:col>135</xdr:col>
      <xdr:colOff>47625</xdr:colOff>
      <xdr:row>176</xdr:row>
      <xdr:rowOff>0</xdr:rowOff>
    </xdr:to>
    <xdr:pic>
      <xdr:nvPicPr>
        <xdr:cNvPr id="10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295275</xdr:colOff>
      <xdr:row>176</xdr:row>
      <xdr:rowOff>0</xdr:rowOff>
    </xdr:from>
    <xdr:to>
      <xdr:col>120</xdr:col>
      <xdr:colOff>19050</xdr:colOff>
      <xdr:row>176</xdr:row>
      <xdr:rowOff>0</xdr:rowOff>
    </xdr:to>
    <xdr:pic>
      <xdr:nvPicPr>
        <xdr:cNvPr id="10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336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10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10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68</xdr:col>
      <xdr:colOff>352425</xdr:colOff>
      <xdr:row>176</xdr:row>
      <xdr:rowOff>0</xdr:rowOff>
    </xdr:from>
    <xdr:to>
      <xdr:col>137</xdr:col>
      <xdr:colOff>38100</xdr:colOff>
      <xdr:row>176</xdr:row>
      <xdr:rowOff>0</xdr:rowOff>
    </xdr:to>
    <xdr:pic>
      <xdr:nvPicPr>
        <xdr:cNvPr id="10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910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71</xdr:col>
      <xdr:colOff>295275</xdr:colOff>
      <xdr:row>176</xdr:row>
      <xdr:rowOff>0</xdr:rowOff>
    </xdr:from>
    <xdr:to>
      <xdr:col>152</xdr:col>
      <xdr:colOff>19050</xdr:colOff>
      <xdr:row>176</xdr:row>
      <xdr:rowOff>0</xdr:rowOff>
    </xdr:to>
    <xdr:pic>
      <xdr:nvPicPr>
        <xdr:cNvPr id="10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624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10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10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10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10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10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10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10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176</xdr:row>
      <xdr:rowOff>0</xdr:rowOff>
    </xdr:from>
    <xdr:to>
      <xdr:col>73</xdr:col>
      <xdr:colOff>38100</xdr:colOff>
      <xdr:row>176</xdr:row>
      <xdr:rowOff>0</xdr:rowOff>
    </xdr:to>
    <xdr:pic>
      <xdr:nvPicPr>
        <xdr:cNvPr id="10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37395150"/>
          <a:ext cx="39243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219075</xdr:colOff>
      <xdr:row>176</xdr:row>
      <xdr:rowOff>0</xdr:rowOff>
    </xdr:from>
    <xdr:to>
      <xdr:col>143</xdr:col>
      <xdr:colOff>12334</xdr:colOff>
      <xdr:row>176</xdr:row>
      <xdr:rowOff>0</xdr:rowOff>
    </xdr:to>
    <xdr:pic>
      <xdr:nvPicPr>
        <xdr:cNvPr id="10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33525" y="37395150"/>
          <a:ext cx="7098934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125</xdr:col>
      <xdr:colOff>9525</xdr:colOff>
      <xdr:row>176</xdr:row>
      <xdr:rowOff>0</xdr:rowOff>
    </xdr:to>
    <xdr:pic>
      <xdr:nvPicPr>
        <xdr:cNvPr id="10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76375" y="37395150"/>
          <a:ext cx="61245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247650</xdr:colOff>
      <xdr:row>176</xdr:row>
      <xdr:rowOff>0</xdr:rowOff>
    </xdr:from>
    <xdr:to>
      <xdr:col>120</xdr:col>
      <xdr:colOff>9525</xdr:colOff>
      <xdr:row>176</xdr:row>
      <xdr:rowOff>0</xdr:rowOff>
    </xdr:to>
    <xdr:pic>
      <xdr:nvPicPr>
        <xdr:cNvPr id="10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9225" y="37395150"/>
          <a:ext cx="5895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266700</xdr:colOff>
      <xdr:row>176</xdr:row>
      <xdr:rowOff>0</xdr:rowOff>
    </xdr:from>
    <xdr:to>
      <xdr:col>116</xdr:col>
      <xdr:colOff>19050</xdr:colOff>
      <xdr:row>176</xdr:row>
      <xdr:rowOff>0</xdr:rowOff>
    </xdr:to>
    <xdr:pic>
      <xdr:nvPicPr>
        <xdr:cNvPr id="102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5" y="37395150"/>
          <a:ext cx="58483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219075</xdr:colOff>
      <xdr:row>176</xdr:row>
      <xdr:rowOff>0</xdr:rowOff>
    </xdr:from>
    <xdr:to>
      <xdr:col>103</xdr:col>
      <xdr:colOff>47625</xdr:colOff>
      <xdr:row>176</xdr:row>
      <xdr:rowOff>0</xdr:rowOff>
    </xdr:to>
    <xdr:pic>
      <xdr:nvPicPr>
        <xdr:cNvPr id="10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37395150"/>
          <a:ext cx="530542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295275</xdr:colOff>
      <xdr:row>176</xdr:row>
      <xdr:rowOff>0</xdr:rowOff>
    </xdr:from>
    <xdr:to>
      <xdr:col>88</xdr:col>
      <xdr:colOff>19050</xdr:colOff>
      <xdr:row>176</xdr:row>
      <xdr:rowOff>0</xdr:rowOff>
    </xdr:to>
    <xdr:pic>
      <xdr:nvPicPr>
        <xdr:cNvPr id="102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4875" y="37395150"/>
          <a:ext cx="459105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9525</xdr:colOff>
      <xdr:row>277</xdr:row>
      <xdr:rowOff>47624</xdr:rowOff>
    </xdr:from>
    <xdr:to>
      <xdr:col>158</xdr:col>
      <xdr:colOff>51866</xdr:colOff>
      <xdr:row>293</xdr:row>
      <xdr:rowOff>83814</xdr:rowOff>
    </xdr:to>
    <xdr:grpSp>
      <xdr:nvGrpSpPr>
        <xdr:cNvPr id="1111" name="Группа 1110"/>
        <xdr:cNvGrpSpPr/>
      </xdr:nvGrpSpPr>
      <xdr:grpSpPr>
        <a:xfrm>
          <a:off x="763905" y="62920244"/>
          <a:ext cx="9369221" cy="5949310"/>
          <a:chOff x="742950" y="62988824"/>
          <a:chExt cx="8786291" cy="5960740"/>
        </a:xfrm>
      </xdr:grpSpPr>
      <xdr:pic>
        <xdr:nvPicPr>
          <xdr:cNvPr id="755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742952" y="62988825"/>
            <a:ext cx="1089000" cy="61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6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742950" y="66456428"/>
            <a:ext cx="1332000" cy="69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7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5391808" y="62988824"/>
            <a:ext cx="981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8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7687656" y="62988827"/>
            <a:ext cx="1278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9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495533" y="63836968"/>
            <a:ext cx="1071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60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343112" y="67578735"/>
            <a:ext cx="1215000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61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6153914" y="63877604"/>
            <a:ext cx="1008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0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8440241" y="63867446"/>
            <a:ext cx="1089000" cy="65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1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781056" y="64537022"/>
            <a:ext cx="1071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2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752478" y="68409564"/>
            <a:ext cx="1215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3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5410859" y="64577657"/>
            <a:ext cx="1008000" cy="63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0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7640029" y="64567495"/>
            <a:ext cx="1089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1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7687657" y="66456428"/>
            <a:ext cx="1287000" cy="71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2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5391806" y="66456426"/>
            <a:ext cx="990000" cy="99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3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3095957" y="66456427"/>
            <a:ext cx="1026000" cy="102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4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3095957" y="62988824"/>
            <a:ext cx="1152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5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3762804" y="63836968"/>
            <a:ext cx="1089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6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3762802" y="67476404"/>
            <a:ext cx="1107000" cy="65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7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5982437" y="67486636"/>
            <a:ext cx="1188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8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8230659" y="67404772"/>
            <a:ext cx="1233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69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7649552" y="68206391"/>
            <a:ext cx="1233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0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>
            <a:off x="5363227" y="68297820"/>
            <a:ext cx="1188000" cy="63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1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3076907" y="68287659"/>
            <a:ext cx="1107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2" name="Picture 48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/>
          <a:srcRect/>
          <a:stretch>
            <a:fillRect/>
          </a:stretch>
        </xdr:blipFill>
        <xdr:spPr bwMode="auto">
          <a:xfrm>
            <a:off x="3076909" y="64546579"/>
            <a:ext cx="1089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6</xdr:col>
      <xdr:colOff>1648</xdr:colOff>
      <xdr:row>190</xdr:row>
      <xdr:rowOff>38799</xdr:rowOff>
    </xdr:from>
    <xdr:to>
      <xdr:col>159</xdr:col>
      <xdr:colOff>6961</xdr:colOff>
      <xdr:row>205</xdr:row>
      <xdr:rowOff>74720</xdr:rowOff>
    </xdr:to>
    <xdr:grpSp>
      <xdr:nvGrpSpPr>
        <xdr:cNvPr id="1108" name="Группа 1107"/>
        <xdr:cNvGrpSpPr/>
      </xdr:nvGrpSpPr>
      <xdr:grpSpPr>
        <a:xfrm>
          <a:off x="816988" y="39624699"/>
          <a:ext cx="9332193" cy="5979521"/>
          <a:chOff x="792223" y="39567549"/>
          <a:chExt cx="8749263" cy="5979521"/>
        </a:xfrm>
      </xdr:grpSpPr>
      <xdr:pic>
        <xdr:nvPicPr>
          <xdr:cNvPr id="1182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>
            <a:off x="792225" y="42950668"/>
            <a:ext cx="1071000" cy="81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85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5389435" y="42950669"/>
            <a:ext cx="1620000" cy="69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88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/>
          <a:srcRect/>
          <a:stretch>
            <a:fillRect/>
          </a:stretch>
        </xdr:blipFill>
        <xdr:spPr bwMode="auto">
          <a:xfrm>
            <a:off x="3103765" y="42950668"/>
            <a:ext cx="1512000" cy="70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1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7704706" y="42950668"/>
            <a:ext cx="1368000" cy="81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6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792223" y="39567551"/>
            <a:ext cx="1152000" cy="71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79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>
            <a:off x="3103764" y="39567549"/>
            <a:ext cx="1098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4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5389438" y="39567549"/>
            <a:ext cx="1071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9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>
            <a:off x="7696611" y="39567549"/>
            <a:ext cx="1071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4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1592700" y="40483012"/>
            <a:ext cx="1080000" cy="64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5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>
            <a:off x="879023" y="41276612"/>
            <a:ext cx="864000" cy="44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6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3882633" y="40503143"/>
            <a:ext cx="1035000" cy="63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7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/>
          <a:srcRect/>
          <a:stretch>
            <a:fillRect/>
          </a:stretch>
        </xdr:blipFill>
        <xdr:spPr bwMode="auto">
          <a:xfrm>
            <a:off x="3341472" y="41286675"/>
            <a:ext cx="783000" cy="43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8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5608973" y="41316871"/>
            <a:ext cx="702000" cy="40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9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8537723" y="40543402"/>
            <a:ext cx="891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10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6251197" y="40533338"/>
            <a:ext cx="900000" cy="60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3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7862174" y="41306806"/>
            <a:ext cx="702000" cy="41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4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792224" y="44917070"/>
            <a:ext cx="990000" cy="63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5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>
            <a:off x="3103764" y="44756030"/>
            <a:ext cx="1332000" cy="77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6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5396393" y="44715772"/>
            <a:ext cx="1413000" cy="81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7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/>
          <a:srcRect/>
          <a:stretch>
            <a:fillRect/>
          </a:stretch>
        </xdr:blipFill>
        <xdr:spPr bwMode="auto">
          <a:xfrm>
            <a:off x="7704708" y="44745969"/>
            <a:ext cx="1305000" cy="78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8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/>
          <a:srcRect/>
          <a:stretch>
            <a:fillRect/>
          </a:stretch>
        </xdr:blipFill>
        <xdr:spPr bwMode="auto">
          <a:xfrm>
            <a:off x="1638170" y="44065896"/>
            <a:ext cx="900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79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/>
          <a:stretch>
            <a:fillRect/>
          </a:stretch>
        </xdr:blipFill>
        <xdr:spPr bwMode="auto">
          <a:xfrm>
            <a:off x="3663511" y="44025637"/>
            <a:ext cx="1260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0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/>
          <a:srcRect/>
          <a:stretch>
            <a:fillRect/>
          </a:stretch>
        </xdr:blipFill>
        <xdr:spPr bwMode="auto">
          <a:xfrm>
            <a:off x="5850528" y="43995442"/>
            <a:ext cx="1341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1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/>
          <a:stretch>
            <a:fillRect/>
          </a:stretch>
        </xdr:blipFill>
        <xdr:spPr bwMode="auto">
          <a:xfrm>
            <a:off x="8155486" y="43965247"/>
            <a:ext cx="1386000" cy="57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3</xdr:col>
      <xdr:colOff>36982</xdr:colOff>
      <xdr:row>217</xdr:row>
      <xdr:rowOff>38873</xdr:rowOff>
    </xdr:from>
    <xdr:to>
      <xdr:col>157</xdr:col>
      <xdr:colOff>45530</xdr:colOff>
      <xdr:row>221</xdr:row>
      <xdr:rowOff>104814</xdr:rowOff>
    </xdr:to>
    <xdr:grpSp>
      <xdr:nvGrpSpPr>
        <xdr:cNvPr id="1109" name="Группа 1108"/>
        <xdr:cNvGrpSpPr/>
      </xdr:nvGrpSpPr>
      <xdr:grpSpPr>
        <a:xfrm>
          <a:off x="669442" y="47397173"/>
          <a:ext cx="9396388" cy="2809141"/>
          <a:chOff x="656107" y="47340023"/>
          <a:chExt cx="8809648" cy="2809141"/>
        </a:xfrm>
      </xdr:grpSpPr>
      <xdr:pic>
        <xdr:nvPicPr>
          <xdr:cNvPr id="120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753231" y="47340023"/>
            <a:ext cx="1530000" cy="81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/>
          <a:stretch>
            <a:fillRect/>
          </a:stretch>
        </xdr:blipFill>
        <xdr:spPr bwMode="auto">
          <a:xfrm>
            <a:off x="3088571" y="47340024"/>
            <a:ext cx="1179000" cy="99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0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5395168" y="47340025"/>
            <a:ext cx="1152000" cy="114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2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print"/>
          <a:srcRect/>
          <a:stretch>
            <a:fillRect/>
          </a:stretch>
        </xdr:blipFill>
        <xdr:spPr bwMode="auto">
          <a:xfrm>
            <a:off x="656107" y="49608081"/>
            <a:ext cx="1215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3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/>
          <a:stretch>
            <a:fillRect/>
          </a:stretch>
        </xdr:blipFill>
        <xdr:spPr bwMode="auto">
          <a:xfrm>
            <a:off x="3104163" y="49618164"/>
            <a:ext cx="1017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4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/>
          <a:stretch>
            <a:fillRect/>
          </a:stretch>
        </xdr:blipFill>
        <xdr:spPr bwMode="auto">
          <a:xfrm>
            <a:off x="5374021" y="49587916"/>
            <a:ext cx="1053000" cy="55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6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/>
          <a:stretch>
            <a:fillRect/>
          </a:stretch>
        </xdr:blipFill>
        <xdr:spPr bwMode="auto">
          <a:xfrm>
            <a:off x="7650620" y="49608081"/>
            <a:ext cx="1071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7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1343016" y="48629287"/>
            <a:ext cx="1197000" cy="72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8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/>
          <a:srcRect/>
          <a:stretch>
            <a:fillRect/>
          </a:stretch>
        </xdr:blipFill>
        <xdr:spPr bwMode="auto">
          <a:xfrm>
            <a:off x="3562830" y="48649452"/>
            <a:ext cx="1323000" cy="71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89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/>
          <a:srcRect/>
          <a:stretch>
            <a:fillRect/>
          </a:stretch>
        </xdr:blipFill>
        <xdr:spPr bwMode="auto">
          <a:xfrm>
            <a:off x="5748850" y="48659535"/>
            <a:ext cx="1431000" cy="70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90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/>
          <a:srcRect/>
          <a:stretch>
            <a:fillRect/>
          </a:stretch>
        </xdr:blipFill>
        <xdr:spPr bwMode="auto">
          <a:xfrm>
            <a:off x="8070755" y="48639370"/>
            <a:ext cx="1395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92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91" cstate="print"/>
          <a:srcRect/>
          <a:stretch>
            <a:fillRect/>
          </a:stretch>
        </xdr:blipFill>
        <xdr:spPr bwMode="auto">
          <a:xfrm>
            <a:off x="7657152" y="47340024"/>
            <a:ext cx="1242000" cy="100800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7</xdr:col>
      <xdr:colOff>10813</xdr:colOff>
      <xdr:row>116</xdr:row>
      <xdr:rowOff>19874</xdr:rowOff>
    </xdr:from>
    <xdr:to>
      <xdr:col>157</xdr:col>
      <xdr:colOff>11703</xdr:colOff>
      <xdr:row>143</xdr:row>
      <xdr:rowOff>55683</xdr:rowOff>
    </xdr:to>
    <xdr:grpSp>
      <xdr:nvGrpSpPr>
        <xdr:cNvPr id="1106" name="Группа 1105"/>
        <xdr:cNvGrpSpPr/>
      </xdr:nvGrpSpPr>
      <xdr:grpSpPr>
        <a:xfrm>
          <a:off x="887113" y="24076214"/>
          <a:ext cx="9144890" cy="6276589"/>
          <a:chOff x="858538" y="24041924"/>
          <a:chExt cx="8573390" cy="6265159"/>
        </a:xfrm>
      </xdr:grpSpPr>
      <xdr:pic>
        <xdr:nvPicPr>
          <xdr:cNvPr id="585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2" cstate="print"/>
          <a:srcRect/>
          <a:stretch>
            <a:fillRect/>
          </a:stretch>
        </xdr:blipFill>
        <xdr:spPr bwMode="auto">
          <a:xfrm>
            <a:off x="1122906" y="24920311"/>
            <a:ext cx="531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8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/>
          <a:stretch>
            <a:fillRect/>
          </a:stretch>
        </xdr:blipFill>
        <xdr:spPr bwMode="auto">
          <a:xfrm>
            <a:off x="3373088" y="24920309"/>
            <a:ext cx="693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93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7945761" y="24920309"/>
            <a:ext cx="53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94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95" cstate="print"/>
          <a:srcRect/>
          <a:stretch>
            <a:fillRect/>
          </a:stretch>
        </xdr:blipFill>
        <xdr:spPr bwMode="auto">
          <a:xfrm>
            <a:off x="5600490" y="24920311"/>
            <a:ext cx="630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97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print"/>
          <a:srcRect/>
          <a:stretch>
            <a:fillRect/>
          </a:stretch>
        </xdr:blipFill>
        <xdr:spPr bwMode="auto">
          <a:xfrm>
            <a:off x="1054461" y="27290691"/>
            <a:ext cx="648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0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print"/>
          <a:srcRect/>
          <a:stretch>
            <a:fillRect/>
          </a:stretch>
        </xdr:blipFill>
        <xdr:spPr bwMode="auto">
          <a:xfrm>
            <a:off x="3452414" y="27290693"/>
            <a:ext cx="558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3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98" cstate="print"/>
          <a:srcRect/>
          <a:stretch>
            <a:fillRect/>
          </a:stretch>
        </xdr:blipFill>
        <xdr:spPr bwMode="auto">
          <a:xfrm>
            <a:off x="5607066" y="27290691"/>
            <a:ext cx="657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6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/>
          <a:stretch>
            <a:fillRect/>
          </a:stretch>
        </xdr:blipFill>
        <xdr:spPr bwMode="auto">
          <a:xfrm>
            <a:off x="7932502" y="27290693"/>
            <a:ext cx="558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9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>
            <a:off x="1106320" y="29704081"/>
            <a:ext cx="558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12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101" cstate="print"/>
          <a:srcRect/>
          <a:stretch>
            <a:fillRect/>
          </a:stretch>
        </xdr:blipFill>
        <xdr:spPr bwMode="auto">
          <a:xfrm>
            <a:off x="3389667" y="29704083"/>
            <a:ext cx="666000" cy="60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97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print"/>
          <a:srcRect/>
          <a:stretch>
            <a:fillRect/>
          </a:stretch>
        </xdr:blipFill>
        <xdr:spPr bwMode="auto">
          <a:xfrm>
            <a:off x="923968" y="24231658"/>
            <a:ext cx="567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98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print"/>
          <a:srcRect/>
          <a:stretch>
            <a:fillRect/>
          </a:stretch>
        </xdr:blipFill>
        <xdr:spPr bwMode="auto">
          <a:xfrm>
            <a:off x="1998181" y="24261707"/>
            <a:ext cx="621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99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104" cstate="print"/>
          <a:srcRect/>
          <a:stretch>
            <a:fillRect/>
          </a:stretch>
        </xdr:blipFill>
        <xdr:spPr bwMode="auto">
          <a:xfrm>
            <a:off x="3148676" y="24221642"/>
            <a:ext cx="639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00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5" cstate="print"/>
          <a:srcRect/>
          <a:stretch>
            <a:fillRect/>
          </a:stretch>
        </xdr:blipFill>
        <xdr:spPr bwMode="auto">
          <a:xfrm>
            <a:off x="4091191" y="24261707"/>
            <a:ext cx="729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01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106" cstate="print"/>
          <a:srcRect/>
          <a:stretch>
            <a:fillRect/>
          </a:stretch>
        </xdr:blipFill>
        <xdr:spPr bwMode="auto">
          <a:xfrm>
            <a:off x="5431237" y="24041924"/>
            <a:ext cx="639000" cy="72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03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107" cstate="print"/>
          <a:srcRect/>
          <a:stretch>
            <a:fillRect/>
          </a:stretch>
        </xdr:blipFill>
        <xdr:spPr bwMode="auto">
          <a:xfrm>
            <a:off x="6376095" y="24081990"/>
            <a:ext cx="765000" cy="69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04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8" cstate="print"/>
          <a:srcRect/>
          <a:stretch>
            <a:fillRect/>
          </a:stretch>
        </xdr:blipFill>
        <xdr:spPr bwMode="auto">
          <a:xfrm>
            <a:off x="7706079" y="24281741"/>
            <a:ext cx="666000" cy="46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4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8717837" y="24261707"/>
            <a:ext cx="693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5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893237" y="26556677"/>
            <a:ext cx="567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6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111" cstate="print"/>
          <a:srcRect/>
          <a:stretch>
            <a:fillRect/>
          </a:stretch>
        </xdr:blipFill>
        <xdr:spPr bwMode="auto">
          <a:xfrm>
            <a:off x="1800863" y="26576710"/>
            <a:ext cx="729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7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print"/>
          <a:srcRect/>
          <a:stretch>
            <a:fillRect/>
          </a:stretch>
        </xdr:blipFill>
        <xdr:spPr bwMode="auto">
          <a:xfrm>
            <a:off x="3137710" y="26586725"/>
            <a:ext cx="62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8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3" cstate="print"/>
          <a:srcRect/>
          <a:stretch>
            <a:fillRect/>
          </a:stretch>
        </xdr:blipFill>
        <xdr:spPr bwMode="auto">
          <a:xfrm>
            <a:off x="4058282" y="26626790"/>
            <a:ext cx="783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9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print"/>
          <a:srcRect/>
          <a:stretch>
            <a:fillRect/>
          </a:stretch>
        </xdr:blipFill>
        <xdr:spPr bwMode="auto">
          <a:xfrm>
            <a:off x="5423344" y="26586725"/>
            <a:ext cx="62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0" name="Picture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print"/>
          <a:srcRect/>
          <a:stretch>
            <a:fillRect/>
          </a:stretch>
        </xdr:blipFill>
        <xdr:spPr bwMode="auto">
          <a:xfrm>
            <a:off x="6335119" y="26566693"/>
            <a:ext cx="837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1" name="Picture 65"/>
          <xdr:cNvPicPr>
            <a:picLocks noChangeAspect="1" noChangeArrowheads="1"/>
          </xdr:cNvPicPr>
        </xdr:nvPicPr>
        <xdr:blipFill>
          <a:blip xmlns:r="http://schemas.openxmlformats.org/officeDocument/2006/relationships" r:embed="rId116" cstate="print"/>
          <a:srcRect/>
          <a:stretch>
            <a:fillRect/>
          </a:stretch>
        </xdr:blipFill>
        <xdr:spPr bwMode="auto">
          <a:xfrm>
            <a:off x="7708374" y="26416447"/>
            <a:ext cx="621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3" name="Picture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117" cstate="print"/>
          <a:srcRect/>
          <a:stretch>
            <a:fillRect/>
          </a:stretch>
        </xdr:blipFill>
        <xdr:spPr bwMode="auto">
          <a:xfrm>
            <a:off x="8684928" y="26416447"/>
            <a:ext cx="747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4" name="Picture 67"/>
          <xdr:cNvPicPr>
            <a:picLocks noChangeAspect="1" noChangeArrowheads="1"/>
          </xdr:cNvPicPr>
        </xdr:nvPicPr>
        <xdr:blipFill>
          <a:blip xmlns:r="http://schemas.openxmlformats.org/officeDocument/2006/relationships" r:embed="rId118" cstate="print"/>
          <a:srcRect/>
          <a:stretch>
            <a:fillRect/>
          </a:stretch>
        </xdr:blipFill>
        <xdr:spPr bwMode="auto">
          <a:xfrm>
            <a:off x="858538" y="28815057"/>
            <a:ext cx="621000" cy="72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5" name="Picture 68"/>
          <xdr:cNvPicPr>
            <a:picLocks noChangeAspect="1" noChangeArrowheads="1"/>
          </xdr:cNvPicPr>
        </xdr:nvPicPr>
        <xdr:blipFill>
          <a:blip xmlns:r="http://schemas.openxmlformats.org/officeDocument/2006/relationships" r:embed="rId119" cstate="print"/>
          <a:srcRect/>
          <a:stretch>
            <a:fillRect/>
          </a:stretch>
        </xdr:blipFill>
        <xdr:spPr bwMode="auto">
          <a:xfrm>
            <a:off x="1800863" y="28865138"/>
            <a:ext cx="729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6" name="Picture 69"/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print"/>
          <a:srcRect/>
          <a:stretch>
            <a:fillRect/>
          </a:stretch>
        </xdr:blipFill>
        <xdr:spPr bwMode="auto">
          <a:xfrm>
            <a:off x="3127785" y="28995352"/>
            <a:ext cx="630000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7" name="Picture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121" cstate="print"/>
          <a:srcRect/>
          <a:stretch>
            <a:fillRect/>
          </a:stretch>
        </xdr:blipFill>
        <xdr:spPr bwMode="auto">
          <a:xfrm>
            <a:off x="3987718" y="29025401"/>
            <a:ext cx="909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54153</xdr:colOff>
      <xdr:row>5</xdr:row>
      <xdr:rowOff>40654</xdr:rowOff>
    </xdr:from>
    <xdr:to>
      <xdr:col>159</xdr:col>
      <xdr:colOff>15553</xdr:colOff>
      <xdr:row>32</xdr:row>
      <xdr:rowOff>52221</xdr:rowOff>
    </xdr:to>
    <xdr:grpSp>
      <xdr:nvGrpSpPr>
        <xdr:cNvPr id="1091" name="Группа 1090"/>
        <xdr:cNvGrpSpPr/>
      </xdr:nvGrpSpPr>
      <xdr:grpSpPr>
        <a:xfrm>
          <a:off x="930453" y="802654"/>
          <a:ext cx="9227320" cy="6252347"/>
          <a:chOff x="901878" y="802654"/>
          <a:chExt cx="8648200" cy="6240917"/>
        </a:xfrm>
      </xdr:grpSpPr>
      <xdr:pic>
        <xdr:nvPicPr>
          <xdr:cNvPr id="12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/>
          <a:stretch>
            <a:fillRect/>
          </a:stretch>
        </xdr:blipFill>
        <xdr:spPr bwMode="auto">
          <a:xfrm>
            <a:off x="952510" y="961617"/>
            <a:ext cx="51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957569" y="951493"/>
            <a:ext cx="585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4" cstate="print"/>
          <a:srcRect/>
          <a:stretch>
            <a:fillRect/>
          </a:stretch>
        </xdr:blipFill>
        <xdr:spPr bwMode="auto">
          <a:xfrm>
            <a:off x="1081285" y="1744314"/>
            <a:ext cx="477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5" cstate="print"/>
          <a:srcRect/>
          <a:stretch>
            <a:fillRect/>
          </a:stretch>
        </xdr:blipFill>
        <xdr:spPr bwMode="auto">
          <a:xfrm>
            <a:off x="7900259" y="1724065"/>
            <a:ext cx="594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7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/>
          <a:srcRect/>
          <a:stretch>
            <a:fillRect/>
          </a:stretch>
        </xdr:blipFill>
        <xdr:spPr bwMode="auto">
          <a:xfrm>
            <a:off x="6475420" y="981867"/>
            <a:ext cx="621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8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print"/>
          <a:srcRect/>
          <a:stretch>
            <a:fillRect/>
          </a:stretch>
        </xdr:blipFill>
        <xdr:spPr bwMode="auto">
          <a:xfrm>
            <a:off x="5472793" y="1002118"/>
            <a:ext cx="603000" cy="46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29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28" cstate="print"/>
          <a:srcRect/>
          <a:stretch>
            <a:fillRect/>
          </a:stretch>
        </xdr:blipFill>
        <xdr:spPr bwMode="auto">
          <a:xfrm>
            <a:off x="5636540" y="1754438"/>
            <a:ext cx="477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0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29" cstate="print"/>
          <a:srcRect/>
          <a:stretch>
            <a:fillRect/>
          </a:stretch>
        </xdr:blipFill>
        <xdr:spPr bwMode="auto">
          <a:xfrm>
            <a:off x="4174912" y="971743"/>
            <a:ext cx="585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1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30" cstate="print"/>
          <a:srcRect/>
          <a:stretch>
            <a:fillRect/>
          </a:stretch>
        </xdr:blipFill>
        <xdr:spPr bwMode="auto">
          <a:xfrm>
            <a:off x="3230527" y="961617"/>
            <a:ext cx="51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2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31" cstate="print"/>
          <a:srcRect/>
          <a:stretch>
            <a:fillRect/>
          </a:stretch>
        </xdr:blipFill>
        <xdr:spPr bwMode="auto">
          <a:xfrm>
            <a:off x="3367453" y="1653187"/>
            <a:ext cx="477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3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32" cstate="print"/>
          <a:srcRect/>
          <a:stretch>
            <a:fillRect/>
          </a:stretch>
        </xdr:blipFill>
        <xdr:spPr bwMode="auto">
          <a:xfrm>
            <a:off x="901878" y="3305235"/>
            <a:ext cx="603000" cy="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4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3" cstate="print"/>
          <a:srcRect/>
          <a:stretch>
            <a:fillRect/>
          </a:stretch>
        </xdr:blipFill>
        <xdr:spPr bwMode="auto">
          <a:xfrm>
            <a:off x="1886680" y="3254606"/>
            <a:ext cx="71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5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34" cstate="print"/>
          <a:srcRect/>
          <a:stretch>
            <a:fillRect/>
          </a:stretch>
        </xdr:blipFill>
        <xdr:spPr bwMode="auto">
          <a:xfrm>
            <a:off x="1025588" y="4076768"/>
            <a:ext cx="576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6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print"/>
          <a:srcRect/>
          <a:stretch>
            <a:fillRect/>
          </a:stretch>
        </xdr:blipFill>
        <xdr:spPr bwMode="auto">
          <a:xfrm>
            <a:off x="3210274" y="3254606"/>
            <a:ext cx="549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7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36" cstate="print"/>
          <a:srcRect/>
          <a:stretch>
            <a:fillRect/>
          </a:stretch>
        </xdr:blipFill>
        <xdr:spPr bwMode="auto">
          <a:xfrm>
            <a:off x="4144529" y="3254606"/>
            <a:ext cx="639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8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37" cstate="print"/>
          <a:srcRect/>
          <a:stretch>
            <a:fillRect/>
          </a:stretch>
        </xdr:blipFill>
        <xdr:spPr bwMode="auto">
          <a:xfrm>
            <a:off x="3337076" y="4076767"/>
            <a:ext cx="531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9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38" cstate="print"/>
          <a:srcRect/>
          <a:stretch>
            <a:fillRect/>
          </a:stretch>
        </xdr:blipFill>
        <xdr:spPr bwMode="auto">
          <a:xfrm>
            <a:off x="5452537" y="3305235"/>
            <a:ext cx="639000" cy="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0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39" cstate="print"/>
          <a:srcRect/>
          <a:stretch>
            <a:fillRect/>
          </a:stretch>
        </xdr:blipFill>
        <xdr:spPr bwMode="auto">
          <a:xfrm>
            <a:off x="6404537" y="3305235"/>
            <a:ext cx="747000" cy="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1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40" cstate="print"/>
          <a:srcRect/>
          <a:stretch>
            <a:fillRect/>
          </a:stretch>
        </xdr:blipFill>
        <xdr:spPr bwMode="auto">
          <a:xfrm>
            <a:off x="5606160" y="4076768"/>
            <a:ext cx="531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2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print"/>
          <a:srcRect/>
          <a:stretch>
            <a:fillRect/>
          </a:stretch>
        </xdr:blipFill>
        <xdr:spPr bwMode="auto">
          <a:xfrm>
            <a:off x="7782043" y="3254606"/>
            <a:ext cx="639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3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/>
          <a:stretch>
            <a:fillRect/>
          </a:stretch>
        </xdr:blipFill>
        <xdr:spPr bwMode="auto">
          <a:xfrm>
            <a:off x="8695078" y="3305235"/>
            <a:ext cx="855000" cy="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4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143" cstate="print"/>
          <a:srcRect/>
          <a:stretch>
            <a:fillRect/>
          </a:stretch>
        </xdr:blipFill>
        <xdr:spPr bwMode="auto">
          <a:xfrm>
            <a:off x="7849629" y="4076767"/>
            <a:ext cx="684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7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44" cstate="print"/>
          <a:srcRect/>
          <a:stretch>
            <a:fillRect/>
          </a:stretch>
        </xdr:blipFill>
        <xdr:spPr bwMode="auto">
          <a:xfrm>
            <a:off x="1050905" y="6467570"/>
            <a:ext cx="53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8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45" cstate="print"/>
          <a:srcRect/>
          <a:stretch>
            <a:fillRect/>
          </a:stretch>
        </xdr:blipFill>
        <xdr:spPr bwMode="auto">
          <a:xfrm>
            <a:off x="3190022" y="5662737"/>
            <a:ext cx="585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49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/>
          <a:stretch>
            <a:fillRect/>
          </a:stretch>
        </xdr:blipFill>
        <xdr:spPr bwMode="auto">
          <a:xfrm>
            <a:off x="3972381" y="5682987"/>
            <a:ext cx="945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0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147" cstate="print"/>
          <a:srcRect/>
          <a:stretch>
            <a:fillRect/>
          </a:stretch>
        </xdr:blipFill>
        <xdr:spPr bwMode="auto">
          <a:xfrm>
            <a:off x="3259323" y="6467571"/>
            <a:ext cx="720000" cy="57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1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148" cstate="print"/>
          <a:srcRect/>
          <a:stretch>
            <a:fillRect/>
          </a:stretch>
        </xdr:blipFill>
        <xdr:spPr bwMode="auto">
          <a:xfrm>
            <a:off x="5462664" y="5713361"/>
            <a:ext cx="621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2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149" cstate="print"/>
          <a:srcRect/>
          <a:stretch>
            <a:fillRect/>
          </a:stretch>
        </xdr:blipFill>
        <xdr:spPr bwMode="auto">
          <a:xfrm>
            <a:off x="6505800" y="5703237"/>
            <a:ext cx="567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3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150" cstate="print"/>
          <a:srcRect/>
          <a:stretch>
            <a:fillRect/>
          </a:stretch>
        </xdr:blipFill>
        <xdr:spPr bwMode="auto">
          <a:xfrm>
            <a:off x="5680307" y="6467570"/>
            <a:ext cx="450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4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1" cstate="print"/>
          <a:srcRect/>
          <a:stretch>
            <a:fillRect/>
          </a:stretch>
        </xdr:blipFill>
        <xdr:spPr bwMode="auto">
          <a:xfrm>
            <a:off x="7792170" y="5713361"/>
            <a:ext cx="621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5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152" cstate="print"/>
          <a:srcRect/>
          <a:stretch>
            <a:fillRect/>
          </a:stretch>
        </xdr:blipFill>
        <xdr:spPr bwMode="auto">
          <a:xfrm>
            <a:off x="8816596" y="5662737"/>
            <a:ext cx="639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6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153" cstate="print"/>
          <a:srcRect/>
          <a:stretch>
            <a:fillRect/>
          </a:stretch>
        </xdr:blipFill>
        <xdr:spPr bwMode="auto">
          <a:xfrm>
            <a:off x="8009851" y="6467570"/>
            <a:ext cx="450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8" name="Picture 71"/>
          <xdr:cNvPicPr>
            <a:picLocks noChangeAspect="1" noChangeArrowheads="1"/>
          </xdr:cNvPicPr>
        </xdr:nvPicPr>
        <xdr:blipFill>
          <a:blip xmlns:r="http://schemas.openxmlformats.org/officeDocument/2006/relationships" r:embed="rId154" cstate="print"/>
          <a:srcRect/>
          <a:stretch>
            <a:fillRect/>
          </a:stretch>
        </xdr:blipFill>
        <xdr:spPr bwMode="auto">
          <a:xfrm>
            <a:off x="7797234" y="802654"/>
            <a:ext cx="612000" cy="75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9" name="Picture 72"/>
          <xdr:cNvPicPr>
            <a:picLocks noChangeAspect="1" noChangeArrowheads="1"/>
          </xdr:cNvPicPr>
        </xdr:nvPicPr>
        <xdr:blipFill>
          <a:blip xmlns:r="http://schemas.openxmlformats.org/officeDocument/2006/relationships" r:embed="rId155" cstate="print"/>
          <a:srcRect/>
          <a:stretch>
            <a:fillRect/>
          </a:stretch>
        </xdr:blipFill>
        <xdr:spPr bwMode="auto">
          <a:xfrm>
            <a:off x="8735584" y="882781"/>
            <a:ext cx="783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0" name="Picture 73"/>
          <xdr:cNvPicPr>
            <a:picLocks noChangeAspect="1" noChangeArrowheads="1"/>
          </xdr:cNvPicPr>
        </xdr:nvPicPr>
        <xdr:blipFill>
          <a:blip xmlns:r="http://schemas.openxmlformats.org/officeDocument/2006/relationships" r:embed="rId156" cstate="print"/>
          <a:srcRect/>
          <a:stretch>
            <a:fillRect/>
          </a:stretch>
        </xdr:blipFill>
        <xdr:spPr bwMode="auto">
          <a:xfrm>
            <a:off x="944675" y="5627479"/>
            <a:ext cx="549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1" name="Picture 7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7" cstate="print"/>
          <a:srcRect/>
          <a:stretch>
            <a:fillRect/>
          </a:stretch>
        </xdr:blipFill>
        <xdr:spPr bwMode="auto">
          <a:xfrm>
            <a:off x="1927187" y="5637494"/>
            <a:ext cx="630000" cy="66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8</xdr:col>
      <xdr:colOff>40100</xdr:colOff>
      <xdr:row>42</xdr:row>
      <xdr:rowOff>90236</xdr:rowOff>
    </xdr:from>
    <xdr:to>
      <xdr:col>159</xdr:col>
      <xdr:colOff>48234</xdr:colOff>
      <xdr:row>69</xdr:row>
      <xdr:rowOff>67241</xdr:rowOff>
    </xdr:to>
    <xdr:grpSp>
      <xdr:nvGrpSpPr>
        <xdr:cNvPr id="1093" name="Группа 1092"/>
        <xdr:cNvGrpSpPr/>
      </xdr:nvGrpSpPr>
      <xdr:grpSpPr>
        <a:xfrm>
          <a:off x="977360" y="8617016"/>
          <a:ext cx="9213094" cy="6217785"/>
          <a:chOff x="944975" y="8605586"/>
          <a:chExt cx="8637784" cy="6206355"/>
        </a:xfrm>
      </xdr:grpSpPr>
      <xdr:pic>
        <xdr:nvPicPr>
          <xdr:cNvPr id="276" name="Picture 124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8" cstate="print"/>
          <a:srcRect/>
          <a:stretch>
            <a:fillRect/>
          </a:stretch>
        </xdr:blipFill>
        <xdr:spPr bwMode="auto">
          <a:xfrm>
            <a:off x="944975" y="8689959"/>
            <a:ext cx="621000" cy="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7" name="Picture 1245"/>
          <xdr:cNvPicPr>
            <a:picLocks noChangeAspect="1" noChangeArrowheads="1"/>
          </xdr:cNvPicPr>
        </xdr:nvPicPr>
        <xdr:blipFill>
          <a:blip xmlns:r="http://schemas.openxmlformats.org/officeDocument/2006/relationships" r:embed="rId159" cstate="print"/>
          <a:srcRect/>
          <a:stretch>
            <a:fillRect/>
          </a:stretch>
        </xdr:blipFill>
        <xdr:spPr bwMode="auto">
          <a:xfrm>
            <a:off x="1921252" y="8668865"/>
            <a:ext cx="621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8" name="Picture 124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0" cstate="print"/>
          <a:srcRect/>
          <a:stretch>
            <a:fillRect/>
          </a:stretch>
        </xdr:blipFill>
        <xdr:spPr bwMode="auto">
          <a:xfrm>
            <a:off x="3235002" y="8689959"/>
            <a:ext cx="621000" cy="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9" name="Picture 1247"/>
          <xdr:cNvPicPr>
            <a:picLocks noChangeAspect="1" noChangeArrowheads="1"/>
          </xdr:cNvPicPr>
        </xdr:nvPicPr>
        <xdr:blipFill>
          <a:blip xmlns:r="http://schemas.openxmlformats.org/officeDocument/2006/relationships" r:embed="rId161" cstate="print"/>
          <a:srcRect/>
          <a:stretch>
            <a:fillRect/>
          </a:stretch>
        </xdr:blipFill>
        <xdr:spPr bwMode="auto">
          <a:xfrm>
            <a:off x="4153872" y="8668865"/>
            <a:ext cx="693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0" name="Picture 124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2" cstate="print"/>
          <a:srcRect/>
          <a:stretch>
            <a:fillRect/>
          </a:stretch>
        </xdr:blipFill>
        <xdr:spPr bwMode="auto">
          <a:xfrm>
            <a:off x="5507015" y="8647773"/>
            <a:ext cx="621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1" name="Picture 1249"/>
          <xdr:cNvPicPr>
            <a:picLocks noChangeAspect="1" noChangeArrowheads="1"/>
          </xdr:cNvPicPr>
        </xdr:nvPicPr>
        <xdr:blipFill>
          <a:blip xmlns:r="http://schemas.openxmlformats.org/officeDocument/2006/relationships" r:embed="rId163" cstate="print"/>
          <a:srcRect/>
          <a:stretch>
            <a:fillRect/>
          </a:stretch>
        </xdr:blipFill>
        <xdr:spPr bwMode="auto">
          <a:xfrm>
            <a:off x="6420709" y="8605586"/>
            <a:ext cx="783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2" name="Picture 1250"/>
          <xdr:cNvPicPr>
            <a:picLocks noChangeAspect="1" noChangeArrowheads="1"/>
          </xdr:cNvPicPr>
        </xdr:nvPicPr>
        <xdr:blipFill>
          <a:blip xmlns:r="http://schemas.openxmlformats.org/officeDocument/2006/relationships" r:embed="rId164" cstate="print"/>
          <a:srcRect/>
          <a:stretch>
            <a:fillRect/>
          </a:stretch>
        </xdr:blipFill>
        <xdr:spPr bwMode="auto">
          <a:xfrm>
            <a:off x="7783489" y="8647773"/>
            <a:ext cx="621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3" name="Picture 1251"/>
          <xdr:cNvPicPr>
            <a:picLocks noChangeAspect="1" noChangeArrowheads="1"/>
          </xdr:cNvPicPr>
        </xdr:nvPicPr>
        <xdr:blipFill>
          <a:blip xmlns:r="http://schemas.openxmlformats.org/officeDocument/2006/relationships" r:embed="rId165" cstate="print"/>
          <a:srcRect/>
          <a:stretch>
            <a:fillRect/>
          </a:stretch>
        </xdr:blipFill>
        <xdr:spPr bwMode="auto">
          <a:xfrm>
            <a:off x="8830990" y="8668865"/>
            <a:ext cx="675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4" name="Picture 1252"/>
          <xdr:cNvPicPr>
            <a:picLocks noChangeAspect="1" noChangeArrowheads="1"/>
          </xdr:cNvPicPr>
        </xdr:nvPicPr>
        <xdr:blipFill>
          <a:blip xmlns:r="http://schemas.openxmlformats.org/officeDocument/2006/relationships" r:embed="rId166" cstate="print"/>
          <a:srcRect/>
          <a:stretch>
            <a:fillRect/>
          </a:stretch>
        </xdr:blipFill>
        <xdr:spPr bwMode="auto">
          <a:xfrm>
            <a:off x="7993850" y="9461472"/>
            <a:ext cx="477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5" name="Picture 1253"/>
          <xdr:cNvPicPr>
            <a:picLocks noChangeAspect="1" noChangeArrowheads="1"/>
          </xdr:cNvPicPr>
        </xdr:nvPicPr>
        <xdr:blipFill>
          <a:blip xmlns:r="http://schemas.openxmlformats.org/officeDocument/2006/relationships" r:embed="rId167" cstate="print"/>
          <a:srcRect/>
          <a:stretch>
            <a:fillRect/>
          </a:stretch>
        </xdr:blipFill>
        <xdr:spPr bwMode="auto">
          <a:xfrm>
            <a:off x="5614558" y="9461472"/>
            <a:ext cx="558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6" name="Picture 1254"/>
          <xdr:cNvPicPr>
            <a:picLocks noChangeAspect="1" noChangeArrowheads="1"/>
          </xdr:cNvPicPr>
        </xdr:nvPicPr>
        <xdr:blipFill>
          <a:blip xmlns:r="http://schemas.openxmlformats.org/officeDocument/2006/relationships" r:embed="rId168" cstate="print"/>
          <a:srcRect/>
          <a:stretch>
            <a:fillRect/>
          </a:stretch>
        </xdr:blipFill>
        <xdr:spPr bwMode="auto">
          <a:xfrm>
            <a:off x="3308438" y="9461474"/>
            <a:ext cx="540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7" name="Picture 125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9" cstate="print"/>
          <a:srcRect/>
          <a:stretch>
            <a:fillRect/>
          </a:stretch>
        </xdr:blipFill>
        <xdr:spPr bwMode="auto">
          <a:xfrm>
            <a:off x="1089103" y="9461472"/>
            <a:ext cx="450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8" name="Picture 1256"/>
          <xdr:cNvPicPr>
            <a:picLocks noChangeAspect="1" noChangeArrowheads="1"/>
          </xdr:cNvPicPr>
        </xdr:nvPicPr>
        <xdr:blipFill>
          <a:blip xmlns:r="http://schemas.openxmlformats.org/officeDocument/2006/relationships" r:embed="rId170" cstate="print"/>
          <a:srcRect/>
          <a:stretch>
            <a:fillRect/>
          </a:stretch>
        </xdr:blipFill>
        <xdr:spPr bwMode="auto">
          <a:xfrm>
            <a:off x="954160" y="11046995"/>
            <a:ext cx="60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9" name="Picture 125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1" cstate="print"/>
          <a:srcRect/>
          <a:stretch>
            <a:fillRect/>
          </a:stretch>
        </xdr:blipFill>
        <xdr:spPr bwMode="auto">
          <a:xfrm>
            <a:off x="1884512" y="11052270"/>
            <a:ext cx="693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2" name="Picture 126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2" cstate="print"/>
          <a:srcRect/>
          <a:stretch>
            <a:fillRect/>
          </a:stretch>
        </xdr:blipFill>
        <xdr:spPr bwMode="auto">
          <a:xfrm>
            <a:off x="5507015" y="11031178"/>
            <a:ext cx="621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3" name="Picture 126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3" cstate="print"/>
          <a:srcRect/>
          <a:stretch>
            <a:fillRect/>
          </a:stretch>
        </xdr:blipFill>
        <xdr:spPr bwMode="auto">
          <a:xfrm>
            <a:off x="6420709" y="10973499"/>
            <a:ext cx="783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6" name="Picture 1264"/>
          <xdr:cNvPicPr>
            <a:picLocks noChangeAspect="1" noChangeArrowheads="1"/>
          </xdr:cNvPicPr>
        </xdr:nvPicPr>
        <xdr:blipFill>
          <a:blip xmlns:r="http://schemas.openxmlformats.org/officeDocument/2006/relationships" r:embed="rId174" cstate="print"/>
          <a:srcRect/>
          <a:stretch>
            <a:fillRect/>
          </a:stretch>
        </xdr:blipFill>
        <xdr:spPr bwMode="auto">
          <a:xfrm>
            <a:off x="7993850" y="11875538"/>
            <a:ext cx="477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7" name="Picture 1265"/>
          <xdr:cNvPicPr>
            <a:picLocks noChangeAspect="1" noChangeArrowheads="1"/>
          </xdr:cNvPicPr>
        </xdr:nvPicPr>
        <xdr:blipFill>
          <a:blip xmlns:r="http://schemas.openxmlformats.org/officeDocument/2006/relationships" r:embed="rId175" cstate="print"/>
          <a:srcRect/>
          <a:stretch>
            <a:fillRect/>
          </a:stretch>
        </xdr:blipFill>
        <xdr:spPr bwMode="auto">
          <a:xfrm>
            <a:off x="5596187" y="11875538"/>
            <a:ext cx="594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8" name="Picture 1266"/>
          <xdr:cNvPicPr>
            <a:picLocks noChangeAspect="1" noChangeArrowheads="1"/>
          </xdr:cNvPicPr>
        </xdr:nvPicPr>
        <xdr:blipFill>
          <a:blip xmlns:r="http://schemas.openxmlformats.org/officeDocument/2006/relationships" r:embed="rId176" cstate="print"/>
          <a:srcRect/>
          <a:stretch>
            <a:fillRect/>
          </a:stretch>
        </xdr:blipFill>
        <xdr:spPr bwMode="auto">
          <a:xfrm>
            <a:off x="3335995" y="11875536"/>
            <a:ext cx="486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99" name="Picture 126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7" cstate="print"/>
          <a:srcRect/>
          <a:stretch>
            <a:fillRect/>
          </a:stretch>
        </xdr:blipFill>
        <xdr:spPr bwMode="auto">
          <a:xfrm>
            <a:off x="1026834" y="11875537"/>
            <a:ext cx="567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0" name="Picture 1268"/>
          <xdr:cNvPicPr>
            <a:picLocks noChangeAspect="1" noChangeArrowheads="1"/>
          </xdr:cNvPicPr>
        </xdr:nvPicPr>
        <xdr:blipFill>
          <a:blip xmlns:r="http://schemas.openxmlformats.org/officeDocument/2006/relationships" r:embed="rId178" cstate="print"/>
          <a:srcRect/>
          <a:stretch>
            <a:fillRect/>
          </a:stretch>
        </xdr:blipFill>
        <xdr:spPr bwMode="auto">
          <a:xfrm>
            <a:off x="954160" y="13408843"/>
            <a:ext cx="60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1" name="Picture 126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9" cstate="print"/>
          <a:srcRect/>
          <a:stretch>
            <a:fillRect/>
          </a:stretch>
        </xdr:blipFill>
        <xdr:spPr bwMode="auto">
          <a:xfrm>
            <a:off x="1884512" y="13414118"/>
            <a:ext cx="693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2" name="Picture 127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0" cstate="print"/>
          <a:srcRect/>
          <a:stretch>
            <a:fillRect/>
          </a:stretch>
        </xdr:blipFill>
        <xdr:spPr bwMode="auto">
          <a:xfrm>
            <a:off x="3244186" y="13408843"/>
            <a:ext cx="60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3" name="Picture 127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1" cstate="print"/>
          <a:srcRect/>
          <a:stretch>
            <a:fillRect/>
          </a:stretch>
        </xdr:blipFill>
        <xdr:spPr bwMode="auto">
          <a:xfrm>
            <a:off x="4153872" y="13414118"/>
            <a:ext cx="693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6" name="Picture 1274"/>
          <xdr:cNvPicPr>
            <a:picLocks noChangeAspect="1" noChangeArrowheads="1"/>
          </xdr:cNvPicPr>
        </xdr:nvPicPr>
        <xdr:blipFill>
          <a:blip xmlns:r="http://schemas.openxmlformats.org/officeDocument/2006/relationships" r:embed="rId182" cstate="print"/>
          <a:srcRect/>
          <a:stretch>
            <a:fillRect/>
          </a:stretch>
        </xdr:blipFill>
        <xdr:spPr bwMode="auto">
          <a:xfrm>
            <a:off x="7792669" y="13387750"/>
            <a:ext cx="603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" name="Picture 1275"/>
          <xdr:cNvPicPr>
            <a:picLocks noChangeAspect="1" noChangeArrowheads="1"/>
          </xdr:cNvPicPr>
        </xdr:nvPicPr>
        <xdr:blipFill>
          <a:blip xmlns:r="http://schemas.openxmlformats.org/officeDocument/2006/relationships" r:embed="rId183" cstate="print"/>
          <a:srcRect/>
          <a:stretch>
            <a:fillRect/>
          </a:stretch>
        </xdr:blipFill>
        <xdr:spPr bwMode="auto">
          <a:xfrm>
            <a:off x="8745759" y="13387749"/>
            <a:ext cx="837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8" name="Picture 1276"/>
          <xdr:cNvPicPr>
            <a:picLocks noChangeAspect="1" noChangeArrowheads="1"/>
          </xdr:cNvPicPr>
        </xdr:nvPicPr>
        <xdr:blipFill>
          <a:blip xmlns:r="http://schemas.openxmlformats.org/officeDocument/2006/relationships" r:embed="rId184" cstate="print"/>
          <a:srcRect/>
          <a:stretch>
            <a:fillRect/>
          </a:stretch>
        </xdr:blipFill>
        <xdr:spPr bwMode="auto">
          <a:xfrm>
            <a:off x="7919829" y="14226941"/>
            <a:ext cx="612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9" name="Picture 1278"/>
          <xdr:cNvPicPr>
            <a:picLocks noChangeAspect="1" noChangeArrowheads="1"/>
          </xdr:cNvPicPr>
        </xdr:nvPicPr>
        <xdr:blipFill>
          <a:blip xmlns:r="http://schemas.openxmlformats.org/officeDocument/2006/relationships" r:embed="rId185" cstate="print"/>
          <a:srcRect/>
          <a:stretch>
            <a:fillRect/>
          </a:stretch>
        </xdr:blipFill>
        <xdr:spPr bwMode="auto">
          <a:xfrm>
            <a:off x="3326809" y="14226941"/>
            <a:ext cx="504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0" name="Picture 1279"/>
          <xdr:cNvPicPr>
            <a:picLocks noChangeAspect="1" noChangeArrowheads="1"/>
          </xdr:cNvPicPr>
        </xdr:nvPicPr>
        <xdr:blipFill>
          <a:blip xmlns:r="http://schemas.openxmlformats.org/officeDocument/2006/relationships" r:embed="rId186" cstate="print"/>
          <a:srcRect/>
          <a:stretch>
            <a:fillRect/>
          </a:stretch>
        </xdr:blipFill>
        <xdr:spPr bwMode="auto">
          <a:xfrm>
            <a:off x="1058983" y="14226941"/>
            <a:ext cx="504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11" name="Picture 128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7" cstate="print"/>
          <a:srcRect/>
          <a:stretch>
            <a:fillRect/>
          </a:stretch>
        </xdr:blipFill>
        <xdr:spPr bwMode="auto">
          <a:xfrm>
            <a:off x="5642112" y="14226939"/>
            <a:ext cx="504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2" name="Picture 75"/>
          <xdr:cNvPicPr>
            <a:picLocks noChangeAspect="1" noChangeArrowheads="1"/>
          </xdr:cNvPicPr>
        </xdr:nvPicPr>
        <xdr:blipFill>
          <a:blip xmlns:r="http://schemas.openxmlformats.org/officeDocument/2006/relationships" r:embed="rId188" cstate="print"/>
          <a:srcRect/>
          <a:stretch>
            <a:fillRect/>
          </a:stretch>
        </xdr:blipFill>
        <xdr:spPr bwMode="auto">
          <a:xfrm>
            <a:off x="3211755" y="10993143"/>
            <a:ext cx="603000" cy="65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3" name="Picture 76"/>
          <xdr:cNvPicPr>
            <a:picLocks noChangeAspect="1" noChangeArrowheads="1"/>
          </xdr:cNvPicPr>
        </xdr:nvPicPr>
        <xdr:blipFill>
          <a:blip xmlns:r="http://schemas.openxmlformats.org/officeDocument/2006/relationships" r:embed="rId189" cstate="print"/>
          <a:srcRect/>
          <a:stretch>
            <a:fillRect/>
          </a:stretch>
        </xdr:blipFill>
        <xdr:spPr bwMode="auto">
          <a:xfrm>
            <a:off x="4174808" y="10962012"/>
            <a:ext cx="657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4" name="Picture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0" cstate="print"/>
          <a:srcRect/>
          <a:stretch>
            <a:fillRect/>
          </a:stretch>
        </xdr:blipFill>
        <xdr:spPr bwMode="auto">
          <a:xfrm>
            <a:off x="5464268" y="13328725"/>
            <a:ext cx="594000" cy="72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5" name="Picture 78"/>
          <xdr:cNvPicPr>
            <a:picLocks noChangeAspect="1" noChangeArrowheads="1"/>
          </xdr:cNvPicPr>
        </xdr:nvPicPr>
        <xdr:blipFill>
          <a:blip xmlns:r="http://schemas.openxmlformats.org/officeDocument/2006/relationships" r:embed="rId191" cstate="print"/>
          <a:srcRect/>
          <a:stretch>
            <a:fillRect/>
          </a:stretch>
        </xdr:blipFill>
        <xdr:spPr bwMode="auto">
          <a:xfrm>
            <a:off x="6566258" y="13370233"/>
            <a:ext cx="675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6" name="Picture 79"/>
          <xdr:cNvPicPr>
            <a:picLocks noChangeAspect="1" noChangeArrowheads="1"/>
          </xdr:cNvPicPr>
        </xdr:nvPicPr>
        <xdr:blipFill>
          <a:blip xmlns:r="http://schemas.openxmlformats.org/officeDocument/2006/relationships" r:embed="rId192" cstate="print"/>
          <a:srcRect/>
          <a:stretch>
            <a:fillRect/>
          </a:stretch>
        </xdr:blipFill>
        <xdr:spPr bwMode="auto">
          <a:xfrm>
            <a:off x="7749399" y="10930881"/>
            <a:ext cx="603000" cy="71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7" name="Picture 80"/>
          <xdr:cNvPicPr>
            <a:picLocks noChangeAspect="1" noChangeArrowheads="1"/>
          </xdr:cNvPicPr>
        </xdr:nvPicPr>
        <xdr:blipFill>
          <a:blip xmlns:r="http://schemas.openxmlformats.org/officeDocument/2006/relationships" r:embed="rId193" cstate="print"/>
          <a:srcRect/>
          <a:stretch>
            <a:fillRect/>
          </a:stretch>
        </xdr:blipFill>
        <xdr:spPr bwMode="auto">
          <a:xfrm>
            <a:off x="8838235" y="10972390"/>
            <a:ext cx="675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6</xdr:col>
      <xdr:colOff>50058</xdr:colOff>
      <xdr:row>79</xdr:row>
      <xdr:rowOff>36652</xdr:rowOff>
    </xdr:from>
    <xdr:to>
      <xdr:col>158</xdr:col>
      <xdr:colOff>22473</xdr:colOff>
      <xdr:row>106</xdr:row>
      <xdr:rowOff>32604</xdr:rowOff>
    </xdr:to>
    <xdr:grpSp>
      <xdr:nvGrpSpPr>
        <xdr:cNvPr id="1105" name="Группа 1104"/>
        <xdr:cNvGrpSpPr/>
      </xdr:nvGrpSpPr>
      <xdr:grpSpPr>
        <a:xfrm>
          <a:off x="865398" y="16328212"/>
          <a:ext cx="9238335" cy="6236732"/>
          <a:chOff x="840633" y="16305352"/>
          <a:chExt cx="8659215" cy="6225302"/>
        </a:xfrm>
      </xdr:grpSpPr>
      <xdr:pic>
        <xdr:nvPicPr>
          <xdr:cNvPr id="43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94" cstate="print"/>
          <a:srcRect/>
          <a:stretch>
            <a:fillRect/>
          </a:stretch>
        </xdr:blipFill>
        <xdr:spPr bwMode="auto">
          <a:xfrm>
            <a:off x="1037692" y="17176642"/>
            <a:ext cx="603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4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95" cstate="print"/>
          <a:srcRect/>
          <a:stretch>
            <a:fillRect/>
          </a:stretch>
        </xdr:blipFill>
        <xdr:spPr bwMode="auto">
          <a:xfrm>
            <a:off x="3174268" y="16434966"/>
            <a:ext cx="603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5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96" cstate="print"/>
          <a:srcRect/>
          <a:stretch>
            <a:fillRect/>
          </a:stretch>
        </xdr:blipFill>
        <xdr:spPr bwMode="auto">
          <a:xfrm>
            <a:off x="4180589" y="16419507"/>
            <a:ext cx="621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97" cstate="print"/>
          <a:srcRect/>
          <a:stretch>
            <a:fillRect/>
          </a:stretch>
        </xdr:blipFill>
        <xdr:spPr bwMode="auto">
          <a:xfrm>
            <a:off x="3414447" y="17176639"/>
            <a:ext cx="540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7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8" cstate="print"/>
          <a:srcRect/>
          <a:stretch>
            <a:fillRect/>
          </a:stretch>
        </xdr:blipFill>
        <xdr:spPr bwMode="auto">
          <a:xfrm>
            <a:off x="5460652" y="16370219"/>
            <a:ext cx="639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8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99" cstate="print"/>
          <a:srcRect/>
          <a:stretch>
            <a:fillRect/>
          </a:stretch>
        </xdr:blipFill>
        <xdr:spPr bwMode="auto">
          <a:xfrm>
            <a:off x="6472778" y="16394862"/>
            <a:ext cx="729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9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00" cstate="print"/>
          <a:srcRect/>
          <a:stretch>
            <a:fillRect/>
          </a:stretch>
        </xdr:blipFill>
        <xdr:spPr bwMode="auto">
          <a:xfrm>
            <a:off x="5683230" y="17176640"/>
            <a:ext cx="540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0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01" cstate="print"/>
          <a:srcRect/>
          <a:stretch>
            <a:fillRect/>
          </a:stretch>
        </xdr:blipFill>
        <xdr:spPr bwMode="auto">
          <a:xfrm>
            <a:off x="7747040" y="16385005"/>
            <a:ext cx="621000" cy="55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1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02" cstate="print"/>
          <a:srcRect/>
          <a:stretch>
            <a:fillRect/>
          </a:stretch>
        </xdr:blipFill>
        <xdr:spPr bwMode="auto">
          <a:xfrm>
            <a:off x="8644848" y="16414576"/>
            <a:ext cx="855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2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3" cstate="print"/>
          <a:srcRect/>
          <a:stretch>
            <a:fillRect/>
          </a:stretch>
        </xdr:blipFill>
        <xdr:spPr bwMode="auto">
          <a:xfrm>
            <a:off x="7861362" y="17176639"/>
            <a:ext cx="69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3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04" cstate="print"/>
          <a:srcRect/>
          <a:stretch>
            <a:fillRect/>
          </a:stretch>
        </xdr:blipFill>
        <xdr:spPr bwMode="auto">
          <a:xfrm>
            <a:off x="1021667" y="19579199"/>
            <a:ext cx="630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6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05" cstate="print"/>
          <a:srcRect/>
          <a:stretch>
            <a:fillRect/>
          </a:stretch>
        </xdr:blipFill>
        <xdr:spPr bwMode="auto">
          <a:xfrm>
            <a:off x="3163585" y="18800490"/>
            <a:ext cx="621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7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206" cstate="print"/>
          <a:srcRect/>
          <a:stretch>
            <a:fillRect/>
          </a:stretch>
        </xdr:blipFill>
        <xdr:spPr bwMode="auto">
          <a:xfrm>
            <a:off x="4066005" y="18761059"/>
            <a:ext cx="819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8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07" cstate="print"/>
          <a:srcRect/>
          <a:stretch>
            <a:fillRect/>
          </a:stretch>
        </xdr:blipFill>
        <xdr:spPr bwMode="auto">
          <a:xfrm>
            <a:off x="3362496" y="19579200"/>
            <a:ext cx="630000" cy="60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9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08" cstate="print"/>
          <a:srcRect/>
          <a:stretch>
            <a:fillRect/>
          </a:stretch>
        </xdr:blipFill>
        <xdr:spPr bwMode="auto">
          <a:xfrm>
            <a:off x="5477401" y="18790634"/>
            <a:ext cx="621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0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9" cstate="print"/>
          <a:srcRect/>
          <a:stretch>
            <a:fillRect/>
          </a:stretch>
        </xdr:blipFill>
        <xdr:spPr bwMode="auto">
          <a:xfrm>
            <a:off x="6449121" y="18810351"/>
            <a:ext cx="729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1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0" cstate="print"/>
          <a:srcRect/>
          <a:stretch>
            <a:fillRect/>
          </a:stretch>
        </xdr:blipFill>
        <xdr:spPr bwMode="auto">
          <a:xfrm>
            <a:off x="5672547" y="19579199"/>
            <a:ext cx="558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4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11" cstate="print"/>
          <a:srcRect/>
          <a:stretch>
            <a:fillRect/>
          </a:stretch>
        </xdr:blipFill>
        <xdr:spPr bwMode="auto">
          <a:xfrm>
            <a:off x="7926895" y="19579201"/>
            <a:ext cx="558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5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12" cstate="print"/>
          <a:srcRect/>
          <a:stretch>
            <a:fillRect/>
          </a:stretch>
        </xdr:blipFill>
        <xdr:spPr bwMode="auto">
          <a:xfrm>
            <a:off x="1064398" y="21927654"/>
            <a:ext cx="558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8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13" cstate="print"/>
          <a:srcRect/>
          <a:stretch>
            <a:fillRect/>
          </a:stretch>
        </xdr:blipFill>
        <xdr:spPr bwMode="auto">
          <a:xfrm>
            <a:off x="3163585" y="21175604"/>
            <a:ext cx="621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9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4" cstate="print"/>
          <a:srcRect/>
          <a:stretch>
            <a:fillRect/>
          </a:stretch>
        </xdr:blipFill>
        <xdr:spPr bwMode="auto">
          <a:xfrm>
            <a:off x="4055322" y="21195320"/>
            <a:ext cx="837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0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5" cstate="print"/>
          <a:srcRect/>
          <a:stretch>
            <a:fillRect/>
          </a:stretch>
        </xdr:blipFill>
        <xdr:spPr bwMode="auto">
          <a:xfrm>
            <a:off x="3351814" y="21927653"/>
            <a:ext cx="648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1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16" cstate="print"/>
          <a:srcRect/>
          <a:stretch>
            <a:fillRect/>
          </a:stretch>
        </xdr:blipFill>
        <xdr:spPr bwMode="auto">
          <a:xfrm>
            <a:off x="5354705" y="21152417"/>
            <a:ext cx="630000" cy="55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2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217" cstate="print"/>
          <a:srcRect/>
          <a:stretch>
            <a:fillRect/>
          </a:stretch>
        </xdr:blipFill>
        <xdr:spPr bwMode="auto">
          <a:xfrm>
            <a:off x="6284548" y="21075138"/>
            <a:ext cx="909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3" name="Picture 37"/>
          <xdr:cNvPicPr>
            <a:picLocks noChangeAspect="1" noChangeArrowheads="1"/>
          </xdr:cNvPicPr>
        </xdr:nvPicPr>
        <xdr:blipFill>
          <a:blip xmlns:r="http://schemas.openxmlformats.org/officeDocument/2006/relationships" r:embed="rId218" cstate="print"/>
          <a:srcRect/>
          <a:stretch>
            <a:fillRect/>
          </a:stretch>
        </xdr:blipFill>
        <xdr:spPr bwMode="auto">
          <a:xfrm>
            <a:off x="5558222" y="21927654"/>
            <a:ext cx="675000" cy="60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8" name="Picture 81"/>
          <xdr:cNvPicPr>
            <a:picLocks noChangeAspect="1" noChangeArrowheads="1"/>
          </xdr:cNvPicPr>
        </xdr:nvPicPr>
        <xdr:blipFill>
          <a:blip xmlns:r="http://schemas.openxmlformats.org/officeDocument/2006/relationships" r:embed="rId219" cstate="print"/>
          <a:srcRect/>
          <a:stretch>
            <a:fillRect/>
          </a:stretch>
        </xdr:blipFill>
        <xdr:spPr bwMode="auto">
          <a:xfrm>
            <a:off x="859950" y="16335454"/>
            <a:ext cx="603000" cy="66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3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220" cstate="print"/>
          <a:srcRect/>
          <a:stretch>
            <a:fillRect/>
          </a:stretch>
        </xdr:blipFill>
        <xdr:spPr bwMode="auto">
          <a:xfrm>
            <a:off x="1825664" y="16305352"/>
            <a:ext cx="783000" cy="69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40" name="Picture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221" cstate="print"/>
          <a:srcRect/>
          <a:stretch>
            <a:fillRect/>
          </a:stretch>
        </xdr:blipFill>
        <xdr:spPr bwMode="auto">
          <a:xfrm>
            <a:off x="840633" y="18710973"/>
            <a:ext cx="639000" cy="72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46" name="Picture 84"/>
          <xdr:cNvPicPr>
            <a:picLocks noChangeAspect="1" noChangeArrowheads="1"/>
          </xdr:cNvPicPr>
        </xdr:nvPicPr>
        <xdr:blipFill>
          <a:blip xmlns:r="http://schemas.openxmlformats.org/officeDocument/2006/relationships" r:embed="rId222" cstate="print"/>
          <a:srcRect/>
          <a:stretch>
            <a:fillRect/>
          </a:stretch>
        </xdr:blipFill>
        <xdr:spPr bwMode="auto">
          <a:xfrm>
            <a:off x="1847028" y="18751110"/>
            <a:ext cx="747000" cy="69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47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3" cstate="print"/>
          <a:srcRect/>
          <a:stretch>
            <a:fillRect/>
          </a:stretch>
        </xdr:blipFill>
        <xdr:spPr bwMode="auto">
          <a:xfrm>
            <a:off x="851023" y="21108654"/>
            <a:ext cx="621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48" name="Picture 86"/>
          <xdr:cNvPicPr>
            <a:picLocks noChangeAspect="1" noChangeArrowheads="1"/>
          </xdr:cNvPicPr>
        </xdr:nvPicPr>
        <xdr:blipFill>
          <a:blip xmlns:r="http://schemas.openxmlformats.org/officeDocument/2006/relationships" r:embed="rId224" cstate="print"/>
          <a:srcRect/>
          <a:stretch>
            <a:fillRect/>
          </a:stretch>
        </xdr:blipFill>
        <xdr:spPr bwMode="auto">
          <a:xfrm>
            <a:off x="1847028" y="21108654"/>
            <a:ext cx="747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49" name="Picture 8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5" cstate="print"/>
          <a:srcRect/>
          <a:stretch>
            <a:fillRect/>
          </a:stretch>
        </xdr:blipFill>
        <xdr:spPr bwMode="auto">
          <a:xfrm>
            <a:off x="7731967" y="18700939"/>
            <a:ext cx="621000" cy="738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51" name="Picture 88"/>
          <xdr:cNvPicPr>
            <a:picLocks noChangeAspect="1" noChangeArrowheads="1"/>
          </xdr:cNvPicPr>
        </xdr:nvPicPr>
        <xdr:blipFill>
          <a:blip xmlns:r="http://schemas.openxmlformats.org/officeDocument/2006/relationships" r:embed="rId226" cstate="print"/>
          <a:srcRect/>
          <a:stretch>
            <a:fillRect/>
          </a:stretch>
        </xdr:blipFill>
        <xdr:spPr bwMode="auto">
          <a:xfrm>
            <a:off x="8727129" y="18761144"/>
            <a:ext cx="747000" cy="68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34675</xdr:colOff>
      <xdr:row>153</xdr:row>
      <xdr:rowOff>107157</xdr:rowOff>
    </xdr:from>
    <xdr:to>
      <xdr:col>158</xdr:col>
      <xdr:colOff>22101</xdr:colOff>
      <xdr:row>180</xdr:row>
      <xdr:rowOff>2449</xdr:rowOff>
    </xdr:to>
    <xdr:grpSp>
      <xdr:nvGrpSpPr>
        <xdr:cNvPr id="1107" name="Группа 1106"/>
        <xdr:cNvGrpSpPr/>
      </xdr:nvGrpSpPr>
      <xdr:grpSpPr>
        <a:xfrm>
          <a:off x="910975" y="31928277"/>
          <a:ext cx="9192386" cy="6136072"/>
          <a:chOff x="882400" y="31882557"/>
          <a:chExt cx="8617076" cy="6124642"/>
        </a:xfrm>
      </xdr:grpSpPr>
      <xdr:pic>
        <xdr:nvPicPr>
          <xdr:cNvPr id="1038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227" cstate="print"/>
          <a:srcRect/>
          <a:stretch>
            <a:fillRect/>
          </a:stretch>
        </xdr:blipFill>
        <xdr:spPr bwMode="auto">
          <a:xfrm>
            <a:off x="7827351" y="32734017"/>
            <a:ext cx="621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9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228" cstate="print"/>
          <a:srcRect/>
          <a:stretch>
            <a:fillRect/>
          </a:stretch>
        </xdr:blipFill>
        <xdr:spPr bwMode="auto">
          <a:xfrm>
            <a:off x="5569485" y="32734016"/>
            <a:ext cx="693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0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229" cstate="print"/>
          <a:srcRect/>
          <a:stretch>
            <a:fillRect/>
          </a:stretch>
        </xdr:blipFill>
        <xdr:spPr bwMode="auto">
          <a:xfrm>
            <a:off x="3372582" y="32734016"/>
            <a:ext cx="540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41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230" cstate="print"/>
          <a:srcRect/>
          <a:stretch>
            <a:fillRect/>
          </a:stretch>
        </xdr:blipFill>
        <xdr:spPr bwMode="auto">
          <a:xfrm>
            <a:off x="1118073" y="32734016"/>
            <a:ext cx="531000" cy="5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0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231" cstate="print"/>
          <a:srcRect/>
          <a:stretch>
            <a:fillRect/>
          </a:stretch>
        </xdr:blipFill>
        <xdr:spPr bwMode="auto">
          <a:xfrm>
            <a:off x="7825468" y="35055307"/>
            <a:ext cx="639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1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232" cstate="print"/>
          <a:srcRect/>
          <a:stretch>
            <a:fillRect/>
          </a:stretch>
        </xdr:blipFill>
        <xdr:spPr bwMode="auto">
          <a:xfrm>
            <a:off x="5607417" y="35055307"/>
            <a:ext cx="621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2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233" cstate="print"/>
          <a:srcRect/>
          <a:stretch>
            <a:fillRect/>
          </a:stretch>
        </xdr:blipFill>
        <xdr:spPr bwMode="auto">
          <a:xfrm>
            <a:off x="3378594" y="35055307"/>
            <a:ext cx="531000" cy="59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3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234" cstate="print"/>
          <a:srcRect/>
          <a:stretch>
            <a:fillRect/>
          </a:stretch>
        </xdr:blipFill>
        <xdr:spPr bwMode="auto">
          <a:xfrm>
            <a:off x="1050095" y="35055307"/>
            <a:ext cx="648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8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235" cstate="print"/>
          <a:srcRect/>
          <a:stretch>
            <a:fillRect/>
          </a:stretch>
        </xdr:blipFill>
        <xdr:spPr bwMode="auto">
          <a:xfrm>
            <a:off x="3296719" y="37422199"/>
            <a:ext cx="684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59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236" cstate="print"/>
          <a:srcRect/>
          <a:stretch>
            <a:fillRect/>
          </a:stretch>
        </xdr:blipFill>
        <xdr:spPr bwMode="auto">
          <a:xfrm>
            <a:off x="1118073" y="37422199"/>
            <a:ext cx="531000" cy="58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4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37" cstate="print"/>
          <a:srcRect/>
          <a:stretch>
            <a:fillRect/>
          </a:stretch>
        </xdr:blipFill>
        <xdr:spPr bwMode="auto">
          <a:xfrm>
            <a:off x="948918" y="32040814"/>
            <a:ext cx="531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38" cstate="print"/>
          <a:srcRect/>
          <a:stretch>
            <a:fillRect/>
          </a:stretch>
        </xdr:blipFill>
        <xdr:spPr bwMode="auto">
          <a:xfrm>
            <a:off x="1898154" y="32040814"/>
            <a:ext cx="603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8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39" cstate="print"/>
          <a:srcRect/>
          <a:stretch>
            <a:fillRect/>
          </a:stretch>
        </xdr:blipFill>
        <xdr:spPr bwMode="auto">
          <a:xfrm>
            <a:off x="5432286" y="32040814"/>
            <a:ext cx="612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89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40" cstate="print"/>
          <a:srcRect/>
          <a:stretch>
            <a:fillRect/>
          </a:stretch>
        </xdr:blipFill>
        <xdr:spPr bwMode="auto">
          <a:xfrm>
            <a:off x="6300001" y="32070647"/>
            <a:ext cx="855000" cy="48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0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1" cstate="print"/>
          <a:srcRect/>
          <a:stretch>
            <a:fillRect/>
          </a:stretch>
        </xdr:blipFill>
        <xdr:spPr bwMode="auto">
          <a:xfrm>
            <a:off x="7726430" y="32060705"/>
            <a:ext cx="621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1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2" cstate="print"/>
          <a:srcRect/>
          <a:stretch>
            <a:fillRect/>
          </a:stretch>
        </xdr:blipFill>
        <xdr:spPr bwMode="auto">
          <a:xfrm>
            <a:off x="8692996" y="32020922"/>
            <a:ext cx="765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2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43" cstate="print"/>
          <a:srcRect/>
          <a:stretch>
            <a:fillRect/>
          </a:stretch>
        </xdr:blipFill>
        <xdr:spPr bwMode="auto">
          <a:xfrm>
            <a:off x="882400" y="34297954"/>
            <a:ext cx="639000" cy="531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3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4" cstate="print"/>
          <a:srcRect/>
          <a:stretch>
            <a:fillRect/>
          </a:stretch>
        </xdr:blipFill>
        <xdr:spPr bwMode="auto">
          <a:xfrm>
            <a:off x="1776205" y="34288008"/>
            <a:ext cx="801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4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45" cstate="print"/>
          <a:srcRect/>
          <a:stretch>
            <a:fillRect/>
          </a:stretch>
        </xdr:blipFill>
        <xdr:spPr bwMode="auto">
          <a:xfrm>
            <a:off x="3189998" y="34317845"/>
            <a:ext cx="639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5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6" cstate="print"/>
          <a:srcRect/>
          <a:stretch>
            <a:fillRect/>
          </a:stretch>
        </xdr:blipFill>
        <xdr:spPr bwMode="auto">
          <a:xfrm>
            <a:off x="4116641" y="34288008"/>
            <a:ext cx="765000" cy="54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6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47" cstate="print"/>
          <a:srcRect/>
          <a:stretch>
            <a:fillRect/>
          </a:stretch>
        </xdr:blipFill>
        <xdr:spPr bwMode="auto">
          <a:xfrm>
            <a:off x="5426745" y="34317845"/>
            <a:ext cx="621000" cy="513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7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48" cstate="print"/>
          <a:srcRect/>
          <a:stretch>
            <a:fillRect/>
          </a:stretch>
        </xdr:blipFill>
        <xdr:spPr bwMode="auto">
          <a:xfrm>
            <a:off x="6327715" y="34337736"/>
            <a:ext cx="810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8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49" cstate="print"/>
          <a:srcRect/>
          <a:stretch>
            <a:fillRect/>
          </a:stretch>
        </xdr:blipFill>
        <xdr:spPr bwMode="auto">
          <a:xfrm>
            <a:off x="7726430" y="34278064"/>
            <a:ext cx="621000" cy="549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99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50" cstate="print"/>
          <a:srcRect/>
          <a:stretch>
            <a:fillRect/>
          </a:stretch>
        </xdr:blipFill>
        <xdr:spPr bwMode="auto">
          <a:xfrm>
            <a:off x="8626476" y="34337736"/>
            <a:ext cx="873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0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51" cstate="print"/>
          <a:srcRect/>
          <a:stretch>
            <a:fillRect/>
          </a:stretch>
        </xdr:blipFill>
        <xdr:spPr bwMode="auto">
          <a:xfrm>
            <a:off x="4054103" y="36709494"/>
            <a:ext cx="882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1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52" cstate="print"/>
          <a:srcRect/>
          <a:stretch>
            <a:fillRect/>
          </a:stretch>
        </xdr:blipFill>
        <xdr:spPr bwMode="auto">
          <a:xfrm>
            <a:off x="3199618" y="36629931"/>
            <a:ext cx="621000" cy="56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2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3" cstate="print"/>
          <a:srcRect/>
          <a:stretch>
            <a:fillRect/>
          </a:stretch>
        </xdr:blipFill>
        <xdr:spPr bwMode="auto">
          <a:xfrm>
            <a:off x="1809464" y="36709494"/>
            <a:ext cx="747000" cy="49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03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4" cstate="print"/>
          <a:srcRect/>
          <a:stretch>
            <a:fillRect/>
          </a:stretch>
        </xdr:blipFill>
        <xdr:spPr bwMode="auto">
          <a:xfrm>
            <a:off x="893487" y="36679655"/>
            <a:ext cx="621000" cy="522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52" name="Picture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5" cstate="print"/>
          <a:srcRect/>
          <a:stretch>
            <a:fillRect/>
          </a:stretch>
        </xdr:blipFill>
        <xdr:spPr bwMode="auto">
          <a:xfrm>
            <a:off x="3249592" y="31882557"/>
            <a:ext cx="522000" cy="675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53" name="Picture 9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6" cstate="print"/>
          <a:srcRect/>
          <a:stretch>
            <a:fillRect/>
          </a:stretch>
        </xdr:blipFill>
        <xdr:spPr bwMode="auto">
          <a:xfrm>
            <a:off x="4199831" y="31902623"/>
            <a:ext cx="603000" cy="65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274225</xdr:colOff>
      <xdr:row>1026</xdr:row>
      <xdr:rowOff>71375</xdr:rowOff>
    </xdr:from>
    <xdr:to>
      <xdr:col>0</xdr:col>
      <xdr:colOff>814225</xdr:colOff>
      <xdr:row>1034</xdr:row>
      <xdr:rowOff>85714</xdr:rowOff>
    </xdr:to>
    <xdr:pic>
      <xdr:nvPicPr>
        <xdr:cNvPr id="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225" y="66165350"/>
          <a:ext cx="540000" cy="3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278725</xdr:colOff>
      <xdr:row>1039</xdr:row>
      <xdr:rowOff>71949</xdr:rowOff>
    </xdr:from>
    <xdr:to>
      <xdr:col>0</xdr:col>
      <xdr:colOff>809725</xdr:colOff>
      <xdr:row>1047</xdr:row>
      <xdr:rowOff>104949</xdr:rowOff>
    </xdr:to>
    <xdr:pic>
      <xdr:nvPicPr>
        <xdr:cNvPr id="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8725" y="66937449"/>
          <a:ext cx="531000" cy="41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307839</xdr:colOff>
      <xdr:row>1064</xdr:row>
      <xdr:rowOff>92362</xdr:rowOff>
    </xdr:from>
    <xdr:to>
      <xdr:col>0</xdr:col>
      <xdr:colOff>766839</xdr:colOff>
      <xdr:row>1076</xdr:row>
      <xdr:rowOff>24861</xdr:rowOff>
    </xdr:to>
    <xdr:pic>
      <xdr:nvPicPr>
        <xdr:cNvPr id="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7839" y="68828226"/>
          <a:ext cx="459000" cy="50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307839</xdr:colOff>
      <xdr:row>1101</xdr:row>
      <xdr:rowOff>8659</xdr:rowOff>
    </xdr:from>
    <xdr:to>
      <xdr:col>0</xdr:col>
      <xdr:colOff>766839</xdr:colOff>
      <xdr:row>1109</xdr:row>
      <xdr:rowOff>149659</xdr:rowOff>
    </xdr:to>
    <xdr:pic>
      <xdr:nvPicPr>
        <xdr:cNvPr id="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7839" y="71229682"/>
          <a:ext cx="459000" cy="52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298314</xdr:colOff>
      <xdr:row>1129</xdr:row>
      <xdr:rowOff>29706</xdr:rowOff>
    </xdr:from>
    <xdr:to>
      <xdr:col>0</xdr:col>
      <xdr:colOff>757314</xdr:colOff>
      <xdr:row>1138</xdr:row>
      <xdr:rowOff>113999</xdr:rowOff>
    </xdr:to>
    <xdr:pic>
      <xdr:nvPicPr>
        <xdr:cNvPr id="1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8314" y="87602556"/>
          <a:ext cx="459000" cy="49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269739</xdr:colOff>
      <xdr:row>1159</xdr:row>
      <xdr:rowOff>186390</xdr:rowOff>
    </xdr:from>
    <xdr:to>
      <xdr:col>0</xdr:col>
      <xdr:colOff>728739</xdr:colOff>
      <xdr:row>1171</xdr:row>
      <xdr:rowOff>127890</xdr:rowOff>
    </xdr:to>
    <xdr:pic>
      <xdr:nvPicPr>
        <xdr:cNvPr id="1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9739" y="91226340"/>
          <a:ext cx="459000" cy="513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316839</xdr:colOff>
      <xdr:row>1187</xdr:row>
      <xdr:rowOff>122839</xdr:rowOff>
    </xdr:from>
    <xdr:to>
      <xdr:col>0</xdr:col>
      <xdr:colOff>757839</xdr:colOff>
      <xdr:row>1187</xdr:row>
      <xdr:rowOff>608839</xdr:rowOff>
    </xdr:to>
    <xdr:pic>
      <xdr:nvPicPr>
        <xdr:cNvPr id="1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6839" y="76885680"/>
          <a:ext cx="441000" cy="4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420409</xdr:colOff>
      <xdr:row>747</xdr:row>
      <xdr:rowOff>145530</xdr:rowOff>
    </xdr:from>
    <xdr:to>
      <xdr:col>0</xdr:col>
      <xdr:colOff>627409</xdr:colOff>
      <xdr:row>747</xdr:row>
      <xdr:rowOff>415530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0409" y="39544394"/>
          <a:ext cx="207000" cy="27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366409</xdr:colOff>
      <xdr:row>758</xdr:row>
      <xdr:rowOff>82045</xdr:rowOff>
    </xdr:from>
    <xdr:to>
      <xdr:col>0</xdr:col>
      <xdr:colOff>681409</xdr:colOff>
      <xdr:row>758</xdr:row>
      <xdr:rowOff>379045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6409" y="41195409"/>
          <a:ext cx="315000" cy="29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366409</xdr:colOff>
      <xdr:row>762</xdr:row>
      <xdr:rowOff>95657</xdr:rowOff>
    </xdr:from>
    <xdr:to>
      <xdr:col>0</xdr:col>
      <xdr:colOff>681409</xdr:colOff>
      <xdr:row>762</xdr:row>
      <xdr:rowOff>437657</xdr:rowOff>
    </xdr:to>
    <xdr:pic>
      <xdr:nvPicPr>
        <xdr:cNvPr id="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6409" y="41780521"/>
          <a:ext cx="315000" cy="34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420409</xdr:colOff>
      <xdr:row>751</xdr:row>
      <xdr:rowOff>146085</xdr:rowOff>
    </xdr:from>
    <xdr:to>
      <xdr:col>0</xdr:col>
      <xdr:colOff>627409</xdr:colOff>
      <xdr:row>751</xdr:row>
      <xdr:rowOff>416085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0409" y="40116449"/>
          <a:ext cx="207000" cy="27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328975</xdr:colOff>
      <xdr:row>105</xdr:row>
      <xdr:rowOff>92377</xdr:rowOff>
    </xdr:from>
    <xdr:to>
      <xdr:col>0</xdr:col>
      <xdr:colOff>841975</xdr:colOff>
      <xdr:row>113</xdr:row>
      <xdr:rowOff>98377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8975" y="6407452"/>
          <a:ext cx="513000" cy="38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328975</xdr:colOff>
      <xdr:row>295</xdr:row>
      <xdr:rowOff>124494</xdr:rowOff>
    </xdr:from>
    <xdr:to>
      <xdr:col>0</xdr:col>
      <xdr:colOff>841975</xdr:colOff>
      <xdr:row>303</xdr:row>
      <xdr:rowOff>148493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8975" y="16412244"/>
          <a:ext cx="513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354287</xdr:colOff>
      <xdr:row>18</xdr:row>
      <xdr:rowOff>146545</xdr:rowOff>
    </xdr:from>
    <xdr:to>
      <xdr:col>0</xdr:col>
      <xdr:colOff>822287</xdr:colOff>
      <xdr:row>26</xdr:row>
      <xdr:rowOff>134543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4287" y="1861045"/>
          <a:ext cx="468000" cy="36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354287</xdr:colOff>
      <xdr:row>47</xdr:row>
      <xdr:rowOff>146545</xdr:rowOff>
    </xdr:from>
    <xdr:to>
      <xdr:col>0</xdr:col>
      <xdr:colOff>822287</xdr:colOff>
      <xdr:row>55</xdr:row>
      <xdr:rowOff>133886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4287" y="3394570"/>
          <a:ext cx="468000" cy="36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354287</xdr:colOff>
      <xdr:row>76</xdr:row>
      <xdr:rowOff>134332</xdr:rowOff>
    </xdr:from>
    <xdr:to>
      <xdr:col>0</xdr:col>
      <xdr:colOff>822287</xdr:colOff>
      <xdr:row>84</xdr:row>
      <xdr:rowOff>130672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4287" y="4915882"/>
          <a:ext cx="468000" cy="37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349225</xdr:colOff>
      <xdr:row>134</xdr:row>
      <xdr:rowOff>92776</xdr:rowOff>
    </xdr:from>
    <xdr:to>
      <xdr:col>0</xdr:col>
      <xdr:colOff>826225</xdr:colOff>
      <xdr:row>142</xdr:row>
      <xdr:rowOff>89117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9225" y="7941376"/>
          <a:ext cx="477000" cy="37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349225</xdr:colOff>
      <xdr:row>163</xdr:row>
      <xdr:rowOff>37111</xdr:rowOff>
    </xdr:from>
    <xdr:to>
      <xdr:col>0</xdr:col>
      <xdr:colOff>826225</xdr:colOff>
      <xdr:row>171</xdr:row>
      <xdr:rowOff>42451</xdr:rowOff>
    </xdr:to>
    <xdr:pic>
      <xdr:nvPicPr>
        <xdr:cNvPr id="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9225" y="9419236"/>
          <a:ext cx="477000" cy="38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334037</xdr:colOff>
      <xdr:row>192</xdr:row>
      <xdr:rowOff>142257</xdr:rowOff>
    </xdr:from>
    <xdr:to>
      <xdr:col>0</xdr:col>
      <xdr:colOff>838037</xdr:colOff>
      <xdr:row>200</xdr:row>
      <xdr:rowOff>139258</xdr:rowOff>
    </xdr:to>
    <xdr:pic>
      <xdr:nvPicPr>
        <xdr:cNvPr id="4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4037" y="11057907"/>
          <a:ext cx="504000" cy="37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334037</xdr:colOff>
      <xdr:row>229</xdr:row>
      <xdr:rowOff>34637</xdr:rowOff>
    </xdr:from>
    <xdr:to>
      <xdr:col>0</xdr:col>
      <xdr:colOff>838037</xdr:colOff>
      <xdr:row>237</xdr:row>
      <xdr:rowOff>30977</xdr:rowOff>
    </xdr:to>
    <xdr:pic>
      <xdr:nvPicPr>
        <xdr:cNvPr id="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34037" y="12864812"/>
          <a:ext cx="504000" cy="37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334037</xdr:colOff>
      <xdr:row>258</xdr:row>
      <xdr:rowOff>61851</xdr:rowOff>
    </xdr:from>
    <xdr:to>
      <xdr:col>0</xdr:col>
      <xdr:colOff>838037</xdr:colOff>
      <xdr:row>266</xdr:row>
      <xdr:rowOff>76191</xdr:rowOff>
    </xdr:to>
    <xdr:pic>
      <xdr:nvPicPr>
        <xdr:cNvPr id="4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34037" y="14425551"/>
          <a:ext cx="504000" cy="3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328975</xdr:colOff>
      <xdr:row>336</xdr:row>
      <xdr:rowOff>70185</xdr:rowOff>
    </xdr:from>
    <xdr:to>
      <xdr:col>0</xdr:col>
      <xdr:colOff>841975</xdr:colOff>
      <xdr:row>344</xdr:row>
      <xdr:rowOff>93526</xdr:rowOff>
    </xdr:to>
    <xdr:pic>
      <xdr:nvPicPr>
        <xdr:cNvPr id="4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8975" y="18462960"/>
          <a:ext cx="513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328975</xdr:colOff>
      <xdr:row>377</xdr:row>
      <xdr:rowOff>70185</xdr:rowOff>
    </xdr:from>
    <xdr:to>
      <xdr:col>0</xdr:col>
      <xdr:colOff>841975</xdr:colOff>
      <xdr:row>385</xdr:row>
      <xdr:rowOff>94184</xdr:rowOff>
    </xdr:to>
    <xdr:pic>
      <xdr:nvPicPr>
        <xdr:cNvPr id="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8975" y="20558460"/>
          <a:ext cx="513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376482</xdr:colOff>
      <xdr:row>866</xdr:row>
      <xdr:rowOff>181777</xdr:rowOff>
    </xdr:from>
    <xdr:to>
      <xdr:col>0</xdr:col>
      <xdr:colOff>771357</xdr:colOff>
      <xdr:row>866</xdr:row>
      <xdr:rowOff>443937</xdr:rowOff>
    </xdr:to>
    <xdr:pic>
      <xdr:nvPicPr>
        <xdr:cNvPr id="9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76482" y="53582391"/>
          <a:ext cx="394875" cy="262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427107</xdr:colOff>
      <xdr:row>868</xdr:row>
      <xdr:rowOff>206420</xdr:rowOff>
    </xdr:from>
    <xdr:to>
      <xdr:col>0</xdr:col>
      <xdr:colOff>720732</xdr:colOff>
      <xdr:row>868</xdr:row>
      <xdr:rowOff>418165</xdr:rowOff>
    </xdr:to>
    <xdr:pic>
      <xdr:nvPicPr>
        <xdr:cNvPr id="9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7107" y="54178534"/>
          <a:ext cx="293625" cy="2117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356232</xdr:colOff>
      <xdr:row>875</xdr:row>
      <xdr:rowOff>158369</xdr:rowOff>
    </xdr:from>
    <xdr:to>
      <xdr:col>0</xdr:col>
      <xdr:colOff>791607</xdr:colOff>
      <xdr:row>875</xdr:row>
      <xdr:rowOff>450778</xdr:rowOff>
    </xdr:to>
    <xdr:pic>
      <xdr:nvPicPr>
        <xdr:cNvPr id="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56232" y="56044142"/>
          <a:ext cx="435375" cy="292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396732</xdr:colOff>
      <xdr:row>873</xdr:row>
      <xdr:rowOff>188239</xdr:rowOff>
    </xdr:from>
    <xdr:to>
      <xdr:col>0</xdr:col>
      <xdr:colOff>751107</xdr:colOff>
      <xdr:row>873</xdr:row>
      <xdr:rowOff>510897</xdr:rowOff>
    </xdr:to>
    <xdr:pic>
      <xdr:nvPicPr>
        <xdr:cNvPr id="9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6732" y="55502512"/>
          <a:ext cx="354375" cy="3226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409225</xdr:colOff>
      <xdr:row>1018</xdr:row>
      <xdr:rowOff>182359</xdr:rowOff>
    </xdr:from>
    <xdr:to>
      <xdr:col>0</xdr:col>
      <xdr:colOff>679225</xdr:colOff>
      <xdr:row>1020</xdr:row>
      <xdr:rowOff>288528</xdr:rowOff>
    </xdr:to>
    <xdr:pic>
      <xdr:nvPicPr>
        <xdr:cNvPr id="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09225" y="65228584"/>
          <a:ext cx="270000" cy="29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332725</xdr:colOff>
      <xdr:row>1006</xdr:row>
      <xdr:rowOff>28836</xdr:rowOff>
    </xdr:from>
    <xdr:to>
      <xdr:col>0</xdr:col>
      <xdr:colOff>755725</xdr:colOff>
      <xdr:row>1010</xdr:row>
      <xdr:rowOff>72337</xdr:rowOff>
    </xdr:to>
    <xdr:pic>
      <xdr:nvPicPr>
        <xdr:cNvPr id="9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2725" y="64503561"/>
          <a:ext cx="423000" cy="23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234732</xdr:colOff>
      <xdr:row>870</xdr:row>
      <xdr:rowOff>139152</xdr:rowOff>
    </xdr:from>
    <xdr:to>
      <xdr:col>0</xdr:col>
      <xdr:colOff>913107</xdr:colOff>
      <xdr:row>870</xdr:row>
      <xdr:rowOff>381146</xdr:rowOff>
    </xdr:to>
    <xdr:pic>
      <xdr:nvPicPr>
        <xdr:cNvPr id="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34732" y="54682766"/>
          <a:ext cx="678375" cy="2419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427</xdr:row>
      <xdr:rowOff>9525</xdr:rowOff>
    </xdr:from>
    <xdr:to>
      <xdr:col>0</xdr:col>
      <xdr:colOff>868125</xdr:colOff>
      <xdr:row>436</xdr:row>
      <xdr:rowOff>28576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38125" y="23355300"/>
          <a:ext cx="630000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224625</xdr:colOff>
      <xdr:row>461</xdr:row>
      <xdr:rowOff>28575</xdr:rowOff>
    </xdr:from>
    <xdr:to>
      <xdr:col>0</xdr:col>
      <xdr:colOff>881625</xdr:colOff>
      <xdr:row>470</xdr:row>
      <xdr:rowOff>47625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4625" y="25088850"/>
          <a:ext cx="657000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211125</xdr:colOff>
      <xdr:row>490</xdr:row>
      <xdr:rowOff>171450</xdr:rowOff>
    </xdr:from>
    <xdr:to>
      <xdr:col>0</xdr:col>
      <xdr:colOff>895125</xdr:colOff>
      <xdr:row>500</xdr:row>
      <xdr:rowOff>188321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1125" y="26755725"/>
          <a:ext cx="684000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211125</xdr:colOff>
      <xdr:row>525</xdr:row>
      <xdr:rowOff>0</xdr:rowOff>
    </xdr:from>
    <xdr:to>
      <xdr:col>0</xdr:col>
      <xdr:colOff>895125</xdr:colOff>
      <xdr:row>538</xdr:row>
      <xdr:rowOff>19050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1125" y="28489275"/>
          <a:ext cx="684000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269625</xdr:colOff>
      <xdr:row>406</xdr:row>
      <xdr:rowOff>123825</xdr:rowOff>
    </xdr:from>
    <xdr:to>
      <xdr:col>0</xdr:col>
      <xdr:colOff>836625</xdr:colOff>
      <xdr:row>418</xdr:row>
      <xdr:rowOff>119326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69625" y="22517100"/>
          <a:ext cx="567000" cy="56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247125</xdr:colOff>
      <xdr:row>440</xdr:row>
      <xdr:rowOff>142875</xdr:rowOff>
    </xdr:from>
    <xdr:to>
      <xdr:col>0</xdr:col>
      <xdr:colOff>859125</xdr:colOff>
      <xdr:row>452</xdr:row>
      <xdr:rowOff>138375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47125" y="24250650"/>
          <a:ext cx="612000" cy="56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233625</xdr:colOff>
      <xdr:row>474</xdr:row>
      <xdr:rowOff>133350</xdr:rowOff>
    </xdr:from>
    <xdr:to>
      <xdr:col>0</xdr:col>
      <xdr:colOff>872625</xdr:colOff>
      <xdr:row>486</xdr:row>
      <xdr:rowOff>114300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33625" y="25955625"/>
          <a:ext cx="63900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508</xdr:row>
      <xdr:rowOff>133350</xdr:rowOff>
    </xdr:from>
    <xdr:to>
      <xdr:col>0</xdr:col>
      <xdr:colOff>868125</xdr:colOff>
      <xdr:row>520</xdr:row>
      <xdr:rowOff>123824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38125" y="27670125"/>
          <a:ext cx="630000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176999</xdr:colOff>
      <xdr:row>558</xdr:row>
      <xdr:rowOff>178377</xdr:rowOff>
    </xdr:from>
    <xdr:to>
      <xdr:col>0</xdr:col>
      <xdr:colOff>914999</xdr:colOff>
      <xdr:row>569</xdr:row>
      <xdr:rowOff>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76999" y="30000286"/>
          <a:ext cx="738000" cy="4017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199499</xdr:colOff>
      <xdr:row>542</xdr:row>
      <xdr:rowOff>74468</xdr:rowOff>
    </xdr:from>
    <xdr:to>
      <xdr:col>0</xdr:col>
      <xdr:colOff>892499</xdr:colOff>
      <xdr:row>554</xdr:row>
      <xdr:rowOff>60970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9499" y="29134377"/>
          <a:ext cx="693000" cy="5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221999</xdr:colOff>
      <xdr:row>592</xdr:row>
      <xdr:rowOff>179243</xdr:rowOff>
    </xdr:from>
    <xdr:to>
      <xdr:col>0</xdr:col>
      <xdr:colOff>869999</xdr:colOff>
      <xdr:row>602</xdr:row>
      <xdr:rowOff>188321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1999" y="31724311"/>
          <a:ext cx="648000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230999</xdr:colOff>
      <xdr:row>576</xdr:row>
      <xdr:rowOff>76200</xdr:rowOff>
    </xdr:from>
    <xdr:to>
      <xdr:col>0</xdr:col>
      <xdr:colOff>860999</xdr:colOff>
      <xdr:row>588</xdr:row>
      <xdr:rowOff>98701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0999" y="30859268"/>
          <a:ext cx="630000" cy="59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298499</xdr:colOff>
      <xdr:row>626</xdr:row>
      <xdr:rowOff>147205</xdr:rowOff>
    </xdr:from>
    <xdr:to>
      <xdr:col>0</xdr:col>
      <xdr:colOff>793499</xdr:colOff>
      <xdr:row>637</xdr:row>
      <xdr:rowOff>0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98499" y="33415432"/>
          <a:ext cx="495000" cy="4410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230999</xdr:colOff>
      <xdr:row>610</xdr:row>
      <xdr:rowOff>112569</xdr:rowOff>
    </xdr:from>
    <xdr:to>
      <xdr:col>0</xdr:col>
      <xdr:colOff>860999</xdr:colOff>
      <xdr:row>622</xdr:row>
      <xdr:rowOff>129888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0999" y="32618796"/>
          <a:ext cx="630000" cy="5888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194999</xdr:colOff>
      <xdr:row>644</xdr:row>
      <xdr:rowOff>147203</xdr:rowOff>
    </xdr:from>
    <xdr:to>
      <xdr:col>0</xdr:col>
      <xdr:colOff>896999</xdr:colOff>
      <xdr:row>652</xdr:row>
      <xdr:rowOff>103907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94999" y="34376589"/>
          <a:ext cx="702000" cy="337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253499</xdr:colOff>
      <xdr:row>660</xdr:row>
      <xdr:rowOff>155862</xdr:rowOff>
    </xdr:from>
    <xdr:to>
      <xdr:col>0</xdr:col>
      <xdr:colOff>838499</xdr:colOff>
      <xdr:row>670</xdr:row>
      <xdr:rowOff>170861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3499" y="35147248"/>
          <a:ext cx="585000" cy="3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190499</xdr:colOff>
      <xdr:row>678</xdr:row>
      <xdr:rowOff>154131</xdr:rowOff>
    </xdr:from>
    <xdr:to>
      <xdr:col>0</xdr:col>
      <xdr:colOff>901499</xdr:colOff>
      <xdr:row>686</xdr:row>
      <xdr:rowOff>142132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499" y="36106676"/>
          <a:ext cx="711000" cy="36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244499</xdr:colOff>
      <xdr:row>694</xdr:row>
      <xdr:rowOff>151533</xdr:rowOff>
    </xdr:from>
    <xdr:to>
      <xdr:col>0</xdr:col>
      <xdr:colOff>847499</xdr:colOff>
      <xdr:row>704</xdr:row>
      <xdr:rowOff>166534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44499" y="36866078"/>
          <a:ext cx="603000" cy="3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190499</xdr:colOff>
      <xdr:row>712</xdr:row>
      <xdr:rowOff>147204</xdr:rowOff>
    </xdr:from>
    <xdr:to>
      <xdr:col>0</xdr:col>
      <xdr:colOff>901499</xdr:colOff>
      <xdr:row>720</xdr:row>
      <xdr:rowOff>171203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499" y="37822909"/>
          <a:ext cx="711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235499</xdr:colOff>
      <xdr:row>728</xdr:row>
      <xdr:rowOff>155863</xdr:rowOff>
    </xdr:from>
    <xdr:to>
      <xdr:col>0</xdr:col>
      <xdr:colOff>856499</xdr:colOff>
      <xdr:row>738</xdr:row>
      <xdr:rowOff>179863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35499" y="38593568"/>
          <a:ext cx="621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294409</xdr:colOff>
      <xdr:row>754</xdr:row>
      <xdr:rowOff>69273</xdr:rowOff>
    </xdr:from>
    <xdr:to>
      <xdr:col>0</xdr:col>
      <xdr:colOff>753409</xdr:colOff>
      <xdr:row>754</xdr:row>
      <xdr:rowOff>474273</xdr:rowOff>
    </xdr:to>
    <xdr:pic>
      <xdr:nvPicPr>
        <xdr:cNvPr id="20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94409" y="40611137"/>
          <a:ext cx="459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338828</xdr:colOff>
      <xdr:row>767</xdr:row>
      <xdr:rowOff>86591</xdr:rowOff>
    </xdr:from>
    <xdr:to>
      <xdr:col>0</xdr:col>
      <xdr:colOff>761828</xdr:colOff>
      <xdr:row>770</xdr:row>
      <xdr:rowOff>170863</xdr:rowOff>
    </xdr:to>
    <xdr:pic>
      <xdr:nvPicPr>
        <xdr:cNvPr id="20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38828" y="42741273"/>
          <a:ext cx="423000" cy="3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311828</xdr:colOff>
      <xdr:row>773</xdr:row>
      <xdr:rowOff>138545</xdr:rowOff>
    </xdr:from>
    <xdr:to>
      <xdr:col>0</xdr:col>
      <xdr:colOff>788828</xdr:colOff>
      <xdr:row>776</xdr:row>
      <xdr:rowOff>240487</xdr:rowOff>
    </xdr:to>
    <xdr:pic>
      <xdr:nvPicPr>
        <xdr:cNvPr id="207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11828" y="43416681"/>
          <a:ext cx="477000" cy="41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311828</xdr:colOff>
      <xdr:row>779</xdr:row>
      <xdr:rowOff>77931</xdr:rowOff>
    </xdr:from>
    <xdr:to>
      <xdr:col>0</xdr:col>
      <xdr:colOff>788828</xdr:colOff>
      <xdr:row>782</xdr:row>
      <xdr:rowOff>171204</xdr:rowOff>
    </xdr:to>
    <xdr:pic>
      <xdr:nvPicPr>
        <xdr:cNvPr id="207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11828" y="43979522"/>
          <a:ext cx="477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230828</xdr:colOff>
      <xdr:row>786</xdr:row>
      <xdr:rowOff>129886</xdr:rowOff>
    </xdr:from>
    <xdr:to>
      <xdr:col>0</xdr:col>
      <xdr:colOff>869828</xdr:colOff>
      <xdr:row>789</xdr:row>
      <xdr:rowOff>249828</xdr:rowOff>
    </xdr:to>
    <xdr:pic>
      <xdr:nvPicPr>
        <xdr:cNvPr id="207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30828" y="44845431"/>
          <a:ext cx="639000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212828</xdr:colOff>
      <xdr:row>792</xdr:row>
      <xdr:rowOff>60616</xdr:rowOff>
    </xdr:from>
    <xdr:to>
      <xdr:col>0</xdr:col>
      <xdr:colOff>887828</xdr:colOff>
      <xdr:row>795</xdr:row>
      <xdr:rowOff>181843</xdr:rowOff>
    </xdr:to>
    <xdr:pic>
      <xdr:nvPicPr>
        <xdr:cNvPr id="207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2828" y="45399616"/>
          <a:ext cx="675000" cy="432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190328</xdr:colOff>
      <xdr:row>798</xdr:row>
      <xdr:rowOff>60616</xdr:rowOff>
    </xdr:from>
    <xdr:to>
      <xdr:col>0</xdr:col>
      <xdr:colOff>910328</xdr:colOff>
      <xdr:row>801</xdr:row>
      <xdr:rowOff>190501</xdr:rowOff>
    </xdr:to>
    <xdr:pic>
      <xdr:nvPicPr>
        <xdr:cNvPr id="207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90328" y="46023071"/>
          <a:ext cx="720000" cy="4416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176828</xdr:colOff>
      <xdr:row>804</xdr:row>
      <xdr:rowOff>51957</xdr:rowOff>
    </xdr:from>
    <xdr:to>
      <xdr:col>0</xdr:col>
      <xdr:colOff>923828</xdr:colOff>
      <xdr:row>807</xdr:row>
      <xdr:rowOff>181842</xdr:rowOff>
    </xdr:to>
    <xdr:pic>
      <xdr:nvPicPr>
        <xdr:cNvPr id="207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6828" y="46637866"/>
          <a:ext cx="747000" cy="4416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176828</xdr:colOff>
      <xdr:row>810</xdr:row>
      <xdr:rowOff>86593</xdr:rowOff>
    </xdr:from>
    <xdr:to>
      <xdr:col>0</xdr:col>
      <xdr:colOff>923828</xdr:colOff>
      <xdr:row>813</xdr:row>
      <xdr:rowOff>224535</xdr:rowOff>
    </xdr:to>
    <xdr:pic>
      <xdr:nvPicPr>
        <xdr:cNvPr id="207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76828" y="47295957"/>
          <a:ext cx="747000" cy="45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194828</xdr:colOff>
      <xdr:row>817</xdr:row>
      <xdr:rowOff>86591</xdr:rowOff>
    </xdr:from>
    <xdr:to>
      <xdr:col>0</xdr:col>
      <xdr:colOff>905828</xdr:colOff>
      <xdr:row>820</xdr:row>
      <xdr:rowOff>188865</xdr:rowOff>
    </xdr:to>
    <xdr:pic>
      <xdr:nvPicPr>
        <xdr:cNvPr id="207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828" y="48109909"/>
          <a:ext cx="711000" cy="41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167828</xdr:colOff>
      <xdr:row>823</xdr:row>
      <xdr:rowOff>112570</xdr:rowOff>
    </xdr:from>
    <xdr:to>
      <xdr:col>0</xdr:col>
      <xdr:colOff>932828</xdr:colOff>
      <xdr:row>826</xdr:row>
      <xdr:rowOff>216149</xdr:rowOff>
    </xdr:to>
    <xdr:pic>
      <xdr:nvPicPr>
        <xdr:cNvPr id="208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67828" y="48759343"/>
          <a:ext cx="765000" cy="415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167828</xdr:colOff>
      <xdr:row>829</xdr:row>
      <xdr:rowOff>51958</xdr:rowOff>
    </xdr:from>
    <xdr:to>
      <xdr:col>0</xdr:col>
      <xdr:colOff>932828</xdr:colOff>
      <xdr:row>832</xdr:row>
      <xdr:rowOff>147206</xdr:rowOff>
    </xdr:to>
    <xdr:pic>
      <xdr:nvPicPr>
        <xdr:cNvPr id="208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67828" y="49322185"/>
          <a:ext cx="765000" cy="4069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158828</xdr:colOff>
      <xdr:row>835</xdr:row>
      <xdr:rowOff>51957</xdr:rowOff>
    </xdr:from>
    <xdr:to>
      <xdr:col>0</xdr:col>
      <xdr:colOff>941828</xdr:colOff>
      <xdr:row>838</xdr:row>
      <xdr:rowOff>155865</xdr:rowOff>
    </xdr:to>
    <xdr:pic>
      <xdr:nvPicPr>
        <xdr:cNvPr id="208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58828" y="49945639"/>
          <a:ext cx="783000" cy="415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158828</xdr:colOff>
      <xdr:row>841</xdr:row>
      <xdr:rowOff>95253</xdr:rowOff>
    </xdr:from>
    <xdr:to>
      <xdr:col>0</xdr:col>
      <xdr:colOff>941828</xdr:colOff>
      <xdr:row>844</xdr:row>
      <xdr:rowOff>198829</xdr:rowOff>
    </xdr:to>
    <xdr:pic>
      <xdr:nvPicPr>
        <xdr:cNvPr id="208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58828" y="50612389"/>
          <a:ext cx="783000" cy="415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145328</xdr:colOff>
      <xdr:row>847</xdr:row>
      <xdr:rowOff>51957</xdr:rowOff>
    </xdr:from>
    <xdr:to>
      <xdr:col>0</xdr:col>
      <xdr:colOff>955328</xdr:colOff>
      <xdr:row>850</xdr:row>
      <xdr:rowOff>163228</xdr:rowOff>
    </xdr:to>
    <xdr:pic>
      <xdr:nvPicPr>
        <xdr:cNvPr id="208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45328" y="51192548"/>
          <a:ext cx="810000" cy="42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216476</xdr:colOff>
      <xdr:row>854</xdr:row>
      <xdr:rowOff>86592</xdr:rowOff>
    </xdr:from>
    <xdr:to>
      <xdr:col>0</xdr:col>
      <xdr:colOff>837476</xdr:colOff>
      <xdr:row>857</xdr:row>
      <xdr:rowOff>179865</xdr:rowOff>
    </xdr:to>
    <xdr:pic>
      <xdr:nvPicPr>
        <xdr:cNvPr id="208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6476" y="52041137"/>
          <a:ext cx="621000" cy="4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173181</xdr:colOff>
      <xdr:row>860</xdr:row>
      <xdr:rowOff>60613</xdr:rowOff>
    </xdr:from>
    <xdr:to>
      <xdr:col>0</xdr:col>
      <xdr:colOff>902181</xdr:colOff>
      <xdr:row>863</xdr:row>
      <xdr:rowOff>171886</xdr:rowOff>
    </xdr:to>
    <xdr:pic>
      <xdr:nvPicPr>
        <xdr:cNvPr id="208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3181" y="52638613"/>
          <a:ext cx="729000" cy="42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255611</xdr:colOff>
      <xdr:row>885</xdr:row>
      <xdr:rowOff>51954</xdr:rowOff>
    </xdr:from>
    <xdr:to>
      <xdr:col>0</xdr:col>
      <xdr:colOff>822611</xdr:colOff>
      <xdr:row>891</xdr:row>
      <xdr:rowOff>111953</xdr:rowOff>
    </xdr:to>
    <xdr:pic>
      <xdr:nvPicPr>
        <xdr:cNvPr id="208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55611" y="57106704"/>
          <a:ext cx="567000" cy="44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251111</xdr:colOff>
      <xdr:row>910</xdr:row>
      <xdr:rowOff>147205</xdr:rowOff>
    </xdr:from>
    <xdr:to>
      <xdr:col>0</xdr:col>
      <xdr:colOff>827111</xdr:colOff>
      <xdr:row>917</xdr:row>
      <xdr:rowOff>0</xdr:rowOff>
    </xdr:to>
    <xdr:pic>
      <xdr:nvPicPr>
        <xdr:cNvPr id="208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51111" y="58942432"/>
          <a:ext cx="576000" cy="44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255611</xdr:colOff>
      <xdr:row>931</xdr:row>
      <xdr:rowOff>147205</xdr:rowOff>
    </xdr:from>
    <xdr:to>
      <xdr:col>0</xdr:col>
      <xdr:colOff>822611</xdr:colOff>
      <xdr:row>951</xdr:row>
      <xdr:rowOff>33207</xdr:rowOff>
    </xdr:to>
    <xdr:pic>
      <xdr:nvPicPr>
        <xdr:cNvPr id="208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55611" y="60284591"/>
          <a:ext cx="567000" cy="64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269111</xdr:colOff>
      <xdr:row>956</xdr:row>
      <xdr:rowOff>155864</xdr:rowOff>
    </xdr:from>
    <xdr:to>
      <xdr:col>0</xdr:col>
      <xdr:colOff>809111</xdr:colOff>
      <xdr:row>972</xdr:row>
      <xdr:rowOff>41862</xdr:rowOff>
    </xdr:to>
    <xdr:pic>
      <xdr:nvPicPr>
        <xdr:cNvPr id="209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69111" y="61444909"/>
          <a:ext cx="540000" cy="64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259773</xdr:colOff>
      <xdr:row>983</xdr:row>
      <xdr:rowOff>0</xdr:rowOff>
    </xdr:from>
    <xdr:to>
      <xdr:col>0</xdr:col>
      <xdr:colOff>826773</xdr:colOff>
      <xdr:row>989</xdr:row>
      <xdr:rowOff>0</xdr:rowOff>
    </xdr:to>
    <xdr:pic>
      <xdr:nvPicPr>
        <xdr:cNvPr id="209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59773" y="63029523"/>
          <a:ext cx="567000" cy="398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251725</xdr:colOff>
      <xdr:row>1051</xdr:row>
      <xdr:rowOff>86590</xdr:rowOff>
    </xdr:from>
    <xdr:to>
      <xdr:col>0</xdr:col>
      <xdr:colOff>836725</xdr:colOff>
      <xdr:row>1054</xdr:row>
      <xdr:rowOff>168265</xdr:rowOff>
    </xdr:to>
    <xdr:pic>
      <xdr:nvPicPr>
        <xdr:cNvPr id="209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51725" y="67723615"/>
          <a:ext cx="585000" cy="3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181839</xdr:colOff>
      <xdr:row>1088</xdr:row>
      <xdr:rowOff>77931</xdr:rowOff>
    </xdr:from>
    <xdr:to>
      <xdr:col>0</xdr:col>
      <xdr:colOff>892839</xdr:colOff>
      <xdr:row>1088</xdr:row>
      <xdr:rowOff>617931</xdr:rowOff>
    </xdr:to>
    <xdr:pic>
      <xdr:nvPicPr>
        <xdr:cNvPr id="209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1839" y="69956795"/>
          <a:ext cx="711000" cy="5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262839</xdr:colOff>
      <xdr:row>1121</xdr:row>
      <xdr:rowOff>112567</xdr:rowOff>
    </xdr:from>
    <xdr:to>
      <xdr:col>0</xdr:col>
      <xdr:colOff>811839</xdr:colOff>
      <xdr:row>1121</xdr:row>
      <xdr:rowOff>661567</xdr:rowOff>
    </xdr:to>
    <xdr:pic>
      <xdr:nvPicPr>
        <xdr:cNvPr id="209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62839" y="72286090"/>
          <a:ext cx="549000" cy="54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217839</xdr:colOff>
      <xdr:row>1191</xdr:row>
      <xdr:rowOff>86590</xdr:rowOff>
    </xdr:from>
    <xdr:to>
      <xdr:col>0</xdr:col>
      <xdr:colOff>856839</xdr:colOff>
      <xdr:row>1194</xdr:row>
      <xdr:rowOff>245261</xdr:rowOff>
    </xdr:to>
    <xdr:pic>
      <xdr:nvPicPr>
        <xdr:cNvPr id="209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17839" y="77810590"/>
          <a:ext cx="639000" cy="5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235839</xdr:colOff>
      <xdr:row>1150</xdr:row>
      <xdr:rowOff>121227</xdr:rowOff>
    </xdr:from>
    <xdr:to>
      <xdr:col>0</xdr:col>
      <xdr:colOff>838839</xdr:colOff>
      <xdr:row>1154</xdr:row>
      <xdr:rowOff>443067</xdr:rowOff>
    </xdr:to>
    <xdr:pic>
      <xdr:nvPicPr>
        <xdr:cNvPr id="209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35839" y="74398909"/>
          <a:ext cx="603000" cy="51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574560</xdr:colOff>
      <xdr:row>1369</xdr:row>
      <xdr:rowOff>237960</xdr:rowOff>
    </xdr:from>
    <xdr:to>
      <xdr:col>0</xdr:col>
      <xdr:colOff>898200</xdr:colOff>
      <xdr:row>1369</xdr:row>
      <xdr:rowOff>241080</xdr:rowOff>
    </xdr:to>
    <xdr:pic>
      <xdr:nvPicPr>
        <xdr:cNvPr id="122" name="Рисунок 3" descr="C18.2801.wmf"/>
        <xdr:cNvPicPr/>
      </xdr:nvPicPr>
      <xdr:blipFill>
        <a:blip xmlns:r="http://schemas.openxmlformats.org/officeDocument/2006/relationships" r:embed="rId78" cstate="print"/>
        <a:stretch/>
      </xdr:blipFill>
      <xdr:spPr>
        <a:xfrm>
          <a:off x="574560" y="3133560"/>
          <a:ext cx="323640" cy="38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191115</xdr:colOff>
      <xdr:row>1369</xdr:row>
      <xdr:rowOff>628725</xdr:rowOff>
    </xdr:from>
    <xdr:to>
      <xdr:col>0</xdr:col>
      <xdr:colOff>514755</xdr:colOff>
      <xdr:row>1370</xdr:row>
      <xdr:rowOff>295275</xdr:rowOff>
    </xdr:to>
    <xdr:pic>
      <xdr:nvPicPr>
        <xdr:cNvPr id="123" name="Рисунок 5" descr="C18.2802.wmf"/>
        <xdr:cNvPicPr/>
      </xdr:nvPicPr>
      <xdr:blipFill>
        <a:blip xmlns:r="http://schemas.openxmlformats.org/officeDocument/2006/relationships" r:embed="rId79" cstate="print"/>
        <a:stretch/>
      </xdr:blipFill>
      <xdr:spPr>
        <a:xfrm>
          <a:off x="191115" y="107375400"/>
          <a:ext cx="323640" cy="428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603525</xdr:colOff>
      <xdr:row>1372</xdr:row>
      <xdr:rowOff>152445</xdr:rowOff>
    </xdr:from>
    <xdr:to>
      <xdr:col>0</xdr:col>
      <xdr:colOff>927165</xdr:colOff>
      <xdr:row>1372</xdr:row>
      <xdr:rowOff>609600</xdr:rowOff>
    </xdr:to>
    <xdr:pic>
      <xdr:nvPicPr>
        <xdr:cNvPr id="130" name="Рисунок 4" descr="C18.3801.wmf"/>
        <xdr:cNvPicPr/>
      </xdr:nvPicPr>
      <xdr:blipFill>
        <a:blip xmlns:r="http://schemas.openxmlformats.org/officeDocument/2006/relationships" r:embed="rId80" cstate="print"/>
        <a:stretch/>
      </xdr:blipFill>
      <xdr:spPr>
        <a:xfrm>
          <a:off x="603525" y="108623145"/>
          <a:ext cx="323640" cy="4571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247680</xdr:colOff>
      <xdr:row>1373</xdr:row>
      <xdr:rowOff>85680</xdr:rowOff>
    </xdr:from>
    <xdr:to>
      <xdr:col>0</xdr:col>
      <xdr:colOff>571320</xdr:colOff>
      <xdr:row>1373</xdr:row>
      <xdr:rowOff>561975</xdr:rowOff>
    </xdr:to>
    <xdr:pic>
      <xdr:nvPicPr>
        <xdr:cNvPr id="131" name="Рисунок 7" descr="C18.3802.wmf"/>
        <xdr:cNvPicPr/>
      </xdr:nvPicPr>
      <xdr:blipFill>
        <a:blip xmlns:r="http://schemas.openxmlformats.org/officeDocument/2006/relationships" r:embed="rId81" cstate="print"/>
        <a:stretch/>
      </xdr:blipFill>
      <xdr:spPr>
        <a:xfrm>
          <a:off x="247680" y="109318380"/>
          <a:ext cx="323640" cy="476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581040</xdr:colOff>
      <xdr:row>1374</xdr:row>
      <xdr:rowOff>95759</xdr:rowOff>
    </xdr:from>
    <xdr:to>
      <xdr:col>0</xdr:col>
      <xdr:colOff>904680</xdr:colOff>
      <xdr:row>1374</xdr:row>
      <xdr:rowOff>561974</xdr:rowOff>
    </xdr:to>
    <xdr:pic>
      <xdr:nvPicPr>
        <xdr:cNvPr id="132" name="Рисунок 8" descr="C18.3803.wmf"/>
        <xdr:cNvPicPr/>
      </xdr:nvPicPr>
      <xdr:blipFill>
        <a:blip xmlns:r="http://schemas.openxmlformats.org/officeDocument/2006/relationships" r:embed="rId82" cstate="print"/>
        <a:stretch/>
      </xdr:blipFill>
      <xdr:spPr>
        <a:xfrm>
          <a:off x="581040" y="110090459"/>
          <a:ext cx="323640" cy="4662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257040</xdr:colOff>
      <xdr:row>1375</xdr:row>
      <xdr:rowOff>114479</xdr:rowOff>
    </xdr:from>
    <xdr:to>
      <xdr:col>0</xdr:col>
      <xdr:colOff>580680</xdr:colOff>
      <xdr:row>1375</xdr:row>
      <xdr:rowOff>600074</xdr:rowOff>
    </xdr:to>
    <xdr:pic>
      <xdr:nvPicPr>
        <xdr:cNvPr id="133" name="Рисунок 9" descr="C18.3813.wmf"/>
        <xdr:cNvPicPr/>
      </xdr:nvPicPr>
      <xdr:blipFill>
        <a:blip xmlns:r="http://schemas.openxmlformats.org/officeDocument/2006/relationships" r:embed="rId83" cstate="print"/>
        <a:stretch/>
      </xdr:blipFill>
      <xdr:spPr>
        <a:xfrm>
          <a:off x="257040" y="110871179"/>
          <a:ext cx="323640" cy="4855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590400</xdr:colOff>
      <xdr:row>1376</xdr:row>
      <xdr:rowOff>114479</xdr:rowOff>
    </xdr:from>
    <xdr:to>
      <xdr:col>0</xdr:col>
      <xdr:colOff>914040</xdr:colOff>
      <xdr:row>1376</xdr:row>
      <xdr:rowOff>619124</xdr:rowOff>
    </xdr:to>
    <xdr:pic>
      <xdr:nvPicPr>
        <xdr:cNvPr id="134" name="Рисунок 10" descr="C18.3804.wmf"/>
        <xdr:cNvPicPr/>
      </xdr:nvPicPr>
      <xdr:blipFill>
        <a:blip xmlns:r="http://schemas.openxmlformats.org/officeDocument/2006/relationships" r:embed="rId84" cstate="print"/>
        <a:stretch/>
      </xdr:blipFill>
      <xdr:spPr>
        <a:xfrm>
          <a:off x="590400" y="111633179"/>
          <a:ext cx="323640" cy="504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1377</xdr:row>
      <xdr:rowOff>124200</xdr:rowOff>
    </xdr:from>
    <xdr:to>
      <xdr:col>0</xdr:col>
      <xdr:colOff>590400</xdr:colOff>
      <xdr:row>1377</xdr:row>
      <xdr:rowOff>657225</xdr:rowOff>
    </xdr:to>
    <xdr:pic>
      <xdr:nvPicPr>
        <xdr:cNvPr id="135" name="Рисунок 11" descr="C18.3805.wmf"/>
        <xdr:cNvPicPr/>
      </xdr:nvPicPr>
      <xdr:blipFill>
        <a:blip xmlns:r="http://schemas.openxmlformats.org/officeDocument/2006/relationships" r:embed="rId85" cstate="print"/>
        <a:stretch/>
      </xdr:blipFill>
      <xdr:spPr>
        <a:xfrm>
          <a:off x="266760" y="112404900"/>
          <a:ext cx="323640" cy="533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600120</xdr:colOff>
      <xdr:row>1379</xdr:row>
      <xdr:rowOff>57600</xdr:rowOff>
    </xdr:from>
    <xdr:to>
      <xdr:col>0</xdr:col>
      <xdr:colOff>923760</xdr:colOff>
      <xdr:row>1379</xdr:row>
      <xdr:rowOff>657225</xdr:rowOff>
    </xdr:to>
    <xdr:pic>
      <xdr:nvPicPr>
        <xdr:cNvPr id="136" name="Рисунок 12" descr="C18.4801.wmf"/>
        <xdr:cNvPicPr/>
      </xdr:nvPicPr>
      <xdr:blipFill>
        <a:blip xmlns:r="http://schemas.openxmlformats.org/officeDocument/2006/relationships" r:embed="rId86" cstate="print"/>
        <a:stretch/>
      </xdr:blipFill>
      <xdr:spPr>
        <a:xfrm>
          <a:off x="600120" y="113443200"/>
          <a:ext cx="323640" cy="599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228600</xdr:colOff>
      <xdr:row>1380</xdr:row>
      <xdr:rowOff>57600</xdr:rowOff>
    </xdr:from>
    <xdr:to>
      <xdr:col>0</xdr:col>
      <xdr:colOff>552240</xdr:colOff>
      <xdr:row>1380</xdr:row>
      <xdr:rowOff>685800</xdr:rowOff>
    </xdr:to>
    <xdr:pic>
      <xdr:nvPicPr>
        <xdr:cNvPr id="137" name="Рисунок 13" descr="C18.4802.wmf"/>
        <xdr:cNvPicPr/>
      </xdr:nvPicPr>
      <xdr:blipFill>
        <a:blip xmlns:r="http://schemas.openxmlformats.org/officeDocument/2006/relationships" r:embed="rId87" cstate="print"/>
        <a:stretch/>
      </xdr:blipFill>
      <xdr:spPr>
        <a:xfrm>
          <a:off x="228600" y="114205200"/>
          <a:ext cx="32364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619200</xdr:colOff>
      <xdr:row>1381</xdr:row>
      <xdr:rowOff>57240</xdr:rowOff>
    </xdr:from>
    <xdr:to>
      <xdr:col>0</xdr:col>
      <xdr:colOff>942840</xdr:colOff>
      <xdr:row>1381</xdr:row>
      <xdr:rowOff>657225</xdr:rowOff>
    </xdr:to>
    <xdr:pic>
      <xdr:nvPicPr>
        <xdr:cNvPr id="138" name="Рисунок 14" descr="C18.4804.wmf"/>
        <xdr:cNvPicPr/>
      </xdr:nvPicPr>
      <xdr:blipFill>
        <a:blip xmlns:r="http://schemas.openxmlformats.org/officeDocument/2006/relationships" r:embed="rId88" cstate="print"/>
        <a:stretch/>
      </xdr:blipFill>
      <xdr:spPr>
        <a:xfrm>
          <a:off x="619200" y="114966840"/>
          <a:ext cx="323640" cy="599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219240</xdr:colOff>
      <xdr:row>1382</xdr:row>
      <xdr:rowOff>57600</xdr:rowOff>
    </xdr:from>
    <xdr:to>
      <xdr:col>0</xdr:col>
      <xdr:colOff>542880</xdr:colOff>
      <xdr:row>1382</xdr:row>
      <xdr:rowOff>628650</xdr:rowOff>
    </xdr:to>
    <xdr:pic>
      <xdr:nvPicPr>
        <xdr:cNvPr id="139" name="Рисунок 15" descr="C18.4806.wmf"/>
        <xdr:cNvPicPr/>
      </xdr:nvPicPr>
      <xdr:blipFill>
        <a:blip xmlns:r="http://schemas.openxmlformats.org/officeDocument/2006/relationships" r:embed="rId89" cstate="print"/>
        <a:stretch/>
      </xdr:blipFill>
      <xdr:spPr>
        <a:xfrm>
          <a:off x="219240" y="115729200"/>
          <a:ext cx="323640" cy="571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628560</xdr:colOff>
      <xdr:row>1384</xdr:row>
      <xdr:rowOff>47520</xdr:rowOff>
    </xdr:from>
    <xdr:to>
      <xdr:col>0</xdr:col>
      <xdr:colOff>952200</xdr:colOff>
      <xdr:row>1385</xdr:row>
      <xdr:rowOff>0</xdr:rowOff>
    </xdr:to>
    <xdr:pic>
      <xdr:nvPicPr>
        <xdr:cNvPr id="140" name="Рисунок 16" descr="C18.5801.wmf"/>
        <xdr:cNvPicPr/>
      </xdr:nvPicPr>
      <xdr:blipFill>
        <a:blip xmlns:r="http://schemas.openxmlformats.org/officeDocument/2006/relationships" r:embed="rId90" cstate="print"/>
        <a:stretch/>
      </xdr:blipFill>
      <xdr:spPr>
        <a:xfrm>
          <a:off x="628560" y="116728770"/>
          <a:ext cx="323640" cy="71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219240</xdr:colOff>
      <xdr:row>1385</xdr:row>
      <xdr:rowOff>360</xdr:rowOff>
    </xdr:from>
    <xdr:to>
      <xdr:col>0</xdr:col>
      <xdr:colOff>542880</xdr:colOff>
      <xdr:row>1385</xdr:row>
      <xdr:rowOff>704850</xdr:rowOff>
    </xdr:to>
    <xdr:pic>
      <xdr:nvPicPr>
        <xdr:cNvPr id="141" name="Рисунок 17" descr="C18.5802.wmf"/>
        <xdr:cNvPicPr/>
      </xdr:nvPicPr>
      <xdr:blipFill>
        <a:blip xmlns:r="http://schemas.openxmlformats.org/officeDocument/2006/relationships" r:embed="rId91" cstate="print"/>
        <a:stretch/>
      </xdr:blipFill>
      <xdr:spPr>
        <a:xfrm>
          <a:off x="219240" y="117443610"/>
          <a:ext cx="323640" cy="704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627120</xdr:colOff>
      <xdr:row>1385</xdr:row>
      <xdr:rowOff>637559</xdr:rowOff>
    </xdr:from>
    <xdr:to>
      <xdr:col>0</xdr:col>
      <xdr:colOff>950760</xdr:colOff>
      <xdr:row>1386</xdr:row>
      <xdr:rowOff>571500</xdr:rowOff>
    </xdr:to>
    <xdr:pic>
      <xdr:nvPicPr>
        <xdr:cNvPr id="142" name="Рисунок 18" descr="C18.5803.wmf"/>
        <xdr:cNvPicPr/>
      </xdr:nvPicPr>
      <xdr:blipFill>
        <a:blip xmlns:r="http://schemas.openxmlformats.org/officeDocument/2006/relationships" r:embed="rId92" cstate="print"/>
        <a:stretch/>
      </xdr:blipFill>
      <xdr:spPr>
        <a:xfrm>
          <a:off x="627120" y="118080809"/>
          <a:ext cx="323640" cy="6959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239760</xdr:colOff>
      <xdr:row>1386</xdr:row>
      <xdr:rowOff>607320</xdr:rowOff>
    </xdr:from>
    <xdr:to>
      <xdr:col>0</xdr:col>
      <xdr:colOff>563400</xdr:colOff>
      <xdr:row>1387</xdr:row>
      <xdr:rowOff>609600</xdr:rowOff>
    </xdr:to>
    <xdr:pic>
      <xdr:nvPicPr>
        <xdr:cNvPr id="143" name="Рисунок 19" descr="C18.5804.wmf"/>
        <xdr:cNvPicPr/>
      </xdr:nvPicPr>
      <xdr:blipFill>
        <a:blip xmlns:r="http://schemas.openxmlformats.org/officeDocument/2006/relationships" r:embed="rId93" cstate="print"/>
        <a:stretch/>
      </xdr:blipFill>
      <xdr:spPr>
        <a:xfrm>
          <a:off x="239760" y="118812570"/>
          <a:ext cx="323640" cy="76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628560</xdr:colOff>
      <xdr:row>1388</xdr:row>
      <xdr:rowOff>9720</xdr:rowOff>
    </xdr:from>
    <xdr:to>
      <xdr:col>0</xdr:col>
      <xdr:colOff>952200</xdr:colOff>
      <xdr:row>1389</xdr:row>
      <xdr:rowOff>0</xdr:rowOff>
    </xdr:to>
    <xdr:pic>
      <xdr:nvPicPr>
        <xdr:cNvPr id="144" name="Рисунок 20" descr="C18.5805.wmf"/>
        <xdr:cNvPicPr/>
      </xdr:nvPicPr>
      <xdr:blipFill>
        <a:blip xmlns:r="http://schemas.openxmlformats.org/officeDocument/2006/relationships" r:embed="rId94" cstate="print"/>
        <a:stretch/>
      </xdr:blipFill>
      <xdr:spPr>
        <a:xfrm>
          <a:off x="628560" y="119738970"/>
          <a:ext cx="323640" cy="75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247680</xdr:colOff>
      <xdr:row>1392</xdr:row>
      <xdr:rowOff>686159</xdr:rowOff>
    </xdr:from>
    <xdr:to>
      <xdr:col>0</xdr:col>
      <xdr:colOff>571320</xdr:colOff>
      <xdr:row>1393</xdr:row>
      <xdr:rowOff>657224</xdr:rowOff>
    </xdr:to>
    <xdr:pic>
      <xdr:nvPicPr>
        <xdr:cNvPr id="145" name="Рисунок 21" descr="C18.5813.wmf"/>
        <xdr:cNvPicPr/>
      </xdr:nvPicPr>
      <xdr:blipFill>
        <a:blip xmlns:r="http://schemas.openxmlformats.org/officeDocument/2006/relationships" r:embed="rId95" cstate="print"/>
        <a:stretch/>
      </xdr:blipFill>
      <xdr:spPr>
        <a:xfrm>
          <a:off x="247680" y="123463409"/>
          <a:ext cx="323640" cy="733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209520</xdr:colOff>
      <xdr:row>1389</xdr:row>
      <xdr:rowOff>127080</xdr:rowOff>
    </xdr:from>
    <xdr:to>
      <xdr:col>0</xdr:col>
      <xdr:colOff>533160</xdr:colOff>
      <xdr:row>1390</xdr:row>
      <xdr:rowOff>85725</xdr:rowOff>
    </xdr:to>
    <xdr:pic>
      <xdr:nvPicPr>
        <xdr:cNvPr id="146" name="Рисунок 22" descr="C18.5815.wmf"/>
        <xdr:cNvPicPr/>
      </xdr:nvPicPr>
      <xdr:blipFill>
        <a:blip xmlns:r="http://schemas.openxmlformats.org/officeDocument/2006/relationships" r:embed="rId96" cstate="print"/>
        <a:stretch/>
      </xdr:blipFill>
      <xdr:spPr>
        <a:xfrm>
          <a:off x="209520" y="120618330"/>
          <a:ext cx="323640" cy="720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638280</xdr:colOff>
      <xdr:row>1390</xdr:row>
      <xdr:rowOff>140760</xdr:rowOff>
    </xdr:from>
    <xdr:to>
      <xdr:col>0</xdr:col>
      <xdr:colOff>961920</xdr:colOff>
      <xdr:row>1391</xdr:row>
      <xdr:rowOff>85725</xdr:rowOff>
    </xdr:to>
    <xdr:pic>
      <xdr:nvPicPr>
        <xdr:cNvPr id="147" name="Рисунок 23" descr="C18.5806.wmf"/>
        <xdr:cNvPicPr/>
      </xdr:nvPicPr>
      <xdr:blipFill>
        <a:blip xmlns:r="http://schemas.openxmlformats.org/officeDocument/2006/relationships" r:embed="rId97" cstate="print"/>
        <a:stretch/>
      </xdr:blipFill>
      <xdr:spPr>
        <a:xfrm>
          <a:off x="638280" y="121394010"/>
          <a:ext cx="323640" cy="706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209520</xdr:colOff>
      <xdr:row>1391</xdr:row>
      <xdr:rowOff>47880</xdr:rowOff>
    </xdr:from>
    <xdr:to>
      <xdr:col>0</xdr:col>
      <xdr:colOff>533160</xdr:colOff>
      <xdr:row>1392</xdr:row>
      <xdr:rowOff>104775</xdr:rowOff>
    </xdr:to>
    <xdr:pic>
      <xdr:nvPicPr>
        <xdr:cNvPr id="148" name="Рисунок 24" descr="C18.5807.wmf"/>
        <xdr:cNvPicPr/>
      </xdr:nvPicPr>
      <xdr:blipFill>
        <a:blip xmlns:r="http://schemas.openxmlformats.org/officeDocument/2006/relationships" r:embed="rId98" cstate="print"/>
        <a:stretch/>
      </xdr:blipFill>
      <xdr:spPr>
        <a:xfrm>
          <a:off x="209520" y="122063130"/>
          <a:ext cx="323640" cy="8188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647640</xdr:colOff>
      <xdr:row>1392</xdr:row>
      <xdr:rowOff>360</xdr:rowOff>
    </xdr:from>
    <xdr:to>
      <xdr:col>0</xdr:col>
      <xdr:colOff>971280</xdr:colOff>
      <xdr:row>1393</xdr:row>
      <xdr:rowOff>9525</xdr:rowOff>
    </xdr:to>
    <xdr:pic>
      <xdr:nvPicPr>
        <xdr:cNvPr id="149" name="Рисунок 25" descr="C18.5808.wmf"/>
        <xdr:cNvPicPr/>
      </xdr:nvPicPr>
      <xdr:blipFill>
        <a:blip xmlns:r="http://schemas.openxmlformats.org/officeDocument/2006/relationships" r:embed="rId99" cstate="print"/>
        <a:stretch/>
      </xdr:blipFill>
      <xdr:spPr>
        <a:xfrm>
          <a:off x="647640" y="122777610"/>
          <a:ext cx="323640" cy="771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212760</xdr:colOff>
      <xdr:row>1388</xdr:row>
      <xdr:rowOff>11520</xdr:rowOff>
    </xdr:from>
    <xdr:to>
      <xdr:col>0</xdr:col>
      <xdr:colOff>536400</xdr:colOff>
      <xdr:row>1388</xdr:row>
      <xdr:rowOff>742950</xdr:rowOff>
    </xdr:to>
    <xdr:pic>
      <xdr:nvPicPr>
        <xdr:cNvPr id="150" name="Рисунок 37" descr="C18.5805-2.wmf"/>
        <xdr:cNvPicPr/>
      </xdr:nvPicPr>
      <xdr:blipFill>
        <a:blip xmlns:r="http://schemas.openxmlformats.org/officeDocument/2006/relationships" r:embed="rId100" cstate="print"/>
        <a:stretch/>
      </xdr:blipFill>
      <xdr:spPr>
        <a:xfrm>
          <a:off x="212760" y="119740770"/>
          <a:ext cx="323640" cy="731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619200</xdr:colOff>
      <xdr:row>1395</xdr:row>
      <xdr:rowOff>114480</xdr:rowOff>
    </xdr:from>
    <xdr:to>
      <xdr:col>0</xdr:col>
      <xdr:colOff>942840</xdr:colOff>
      <xdr:row>1395</xdr:row>
      <xdr:rowOff>714375</xdr:rowOff>
    </xdr:to>
    <xdr:pic>
      <xdr:nvPicPr>
        <xdr:cNvPr id="151" name="Рисунок 26" descr="C18.4816.wmf"/>
        <xdr:cNvPicPr/>
      </xdr:nvPicPr>
      <xdr:blipFill>
        <a:blip xmlns:r="http://schemas.openxmlformats.org/officeDocument/2006/relationships" r:embed="rId101" cstate="print"/>
        <a:stretch/>
      </xdr:blipFill>
      <xdr:spPr>
        <a:xfrm>
          <a:off x="619200" y="124663380"/>
          <a:ext cx="323640" cy="5998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209520</xdr:colOff>
      <xdr:row>1395</xdr:row>
      <xdr:rowOff>674640</xdr:rowOff>
    </xdr:from>
    <xdr:to>
      <xdr:col>0</xdr:col>
      <xdr:colOff>533160</xdr:colOff>
      <xdr:row>1396</xdr:row>
      <xdr:rowOff>628650</xdr:rowOff>
    </xdr:to>
    <xdr:pic>
      <xdr:nvPicPr>
        <xdr:cNvPr id="152" name="Рисунок 27" descr="C18.5816.wmf"/>
        <xdr:cNvPicPr/>
      </xdr:nvPicPr>
      <xdr:blipFill>
        <a:blip xmlns:r="http://schemas.openxmlformats.org/officeDocument/2006/relationships" r:embed="rId102" cstate="print"/>
        <a:stretch/>
      </xdr:blipFill>
      <xdr:spPr>
        <a:xfrm>
          <a:off x="209520" y="125223540"/>
          <a:ext cx="323640" cy="716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619200</xdr:colOff>
      <xdr:row>1399</xdr:row>
      <xdr:rowOff>295200</xdr:rowOff>
    </xdr:from>
    <xdr:to>
      <xdr:col>0</xdr:col>
      <xdr:colOff>942840</xdr:colOff>
      <xdr:row>1399</xdr:row>
      <xdr:rowOff>297360</xdr:rowOff>
    </xdr:to>
    <xdr:pic>
      <xdr:nvPicPr>
        <xdr:cNvPr id="153" name="Рисунок 28" descr="C18.1801.wmf"/>
        <xdr:cNvPicPr/>
      </xdr:nvPicPr>
      <xdr:blipFill>
        <a:blip xmlns:r="http://schemas.openxmlformats.org/officeDocument/2006/relationships" r:embed="rId103" cstate="print"/>
        <a:stretch/>
      </xdr:blipFill>
      <xdr:spPr>
        <a:xfrm>
          <a:off x="619200" y="25022100"/>
          <a:ext cx="323640" cy="22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313920</xdr:colOff>
      <xdr:row>1400</xdr:row>
      <xdr:rowOff>213120</xdr:rowOff>
    </xdr:from>
    <xdr:to>
      <xdr:col>0</xdr:col>
      <xdr:colOff>637560</xdr:colOff>
      <xdr:row>1400</xdr:row>
      <xdr:rowOff>214920</xdr:rowOff>
    </xdr:to>
    <xdr:pic>
      <xdr:nvPicPr>
        <xdr:cNvPr id="154" name="Рисунок 38" descr="C18.1802-2.wmf"/>
        <xdr:cNvPicPr/>
      </xdr:nvPicPr>
      <xdr:blipFill>
        <a:blip xmlns:r="http://schemas.openxmlformats.org/officeDocument/2006/relationships" r:embed="rId104" cstate="print"/>
        <a:stretch/>
      </xdr:blipFill>
      <xdr:spPr>
        <a:xfrm>
          <a:off x="313920" y="25702020"/>
          <a:ext cx="323640" cy="2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625920</xdr:colOff>
      <xdr:row>1403</xdr:row>
      <xdr:rowOff>347773</xdr:rowOff>
    </xdr:from>
    <xdr:to>
      <xdr:col>0</xdr:col>
      <xdr:colOff>957194</xdr:colOff>
      <xdr:row>1403</xdr:row>
      <xdr:rowOff>459182</xdr:rowOff>
    </xdr:to>
    <xdr:pic>
      <xdr:nvPicPr>
        <xdr:cNvPr id="155" name="Рисунок 43" descr="C18.0182.wmf"/>
        <xdr:cNvPicPr/>
      </xdr:nvPicPr>
      <xdr:blipFill>
        <a:blip xmlns:r="http://schemas.openxmlformats.org/officeDocument/2006/relationships" r:embed="rId105" cstate="print"/>
        <a:stretch/>
      </xdr:blipFill>
      <xdr:spPr>
        <a:xfrm rot="10642200">
          <a:off x="625920" y="129963973"/>
          <a:ext cx="331274" cy="11140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224280</xdr:colOff>
      <xdr:row>1404</xdr:row>
      <xdr:rowOff>45000</xdr:rowOff>
    </xdr:from>
    <xdr:to>
      <xdr:col>0</xdr:col>
      <xdr:colOff>511920</xdr:colOff>
      <xdr:row>1404</xdr:row>
      <xdr:rowOff>201405</xdr:rowOff>
    </xdr:to>
    <xdr:pic>
      <xdr:nvPicPr>
        <xdr:cNvPr id="156" name="Рисунок 44" descr="C18.0282.wmf"/>
        <xdr:cNvPicPr/>
      </xdr:nvPicPr>
      <xdr:blipFill>
        <a:blip xmlns:r="http://schemas.openxmlformats.org/officeDocument/2006/relationships" r:embed="rId106" cstate="print"/>
        <a:stretch/>
      </xdr:blipFill>
      <xdr:spPr>
        <a:xfrm>
          <a:off x="224280" y="28200900"/>
          <a:ext cx="287640" cy="375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549000</xdr:colOff>
      <xdr:row>1404</xdr:row>
      <xdr:rowOff>705959</xdr:rowOff>
    </xdr:from>
    <xdr:to>
      <xdr:col>0</xdr:col>
      <xdr:colOff>836640</xdr:colOff>
      <xdr:row>1405</xdr:row>
      <xdr:rowOff>314324</xdr:rowOff>
    </xdr:to>
    <xdr:pic>
      <xdr:nvPicPr>
        <xdr:cNvPr id="157" name="Рисунок 45" descr="C18.0382.wmf"/>
        <xdr:cNvPicPr/>
      </xdr:nvPicPr>
      <xdr:blipFill>
        <a:blip xmlns:r="http://schemas.openxmlformats.org/officeDocument/2006/relationships" r:embed="rId107" cstate="print"/>
        <a:stretch/>
      </xdr:blipFill>
      <xdr:spPr>
        <a:xfrm>
          <a:off x="549000" y="131084159"/>
          <a:ext cx="287640" cy="370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212760</xdr:colOff>
      <xdr:row>1405</xdr:row>
      <xdr:rowOff>672479</xdr:rowOff>
    </xdr:from>
    <xdr:to>
      <xdr:col>0</xdr:col>
      <xdr:colOff>492120</xdr:colOff>
      <xdr:row>1406</xdr:row>
      <xdr:rowOff>428624</xdr:rowOff>
    </xdr:to>
    <xdr:pic>
      <xdr:nvPicPr>
        <xdr:cNvPr id="158" name="Рисунок 46" descr="C18.0482.wmf"/>
        <xdr:cNvPicPr/>
      </xdr:nvPicPr>
      <xdr:blipFill>
        <a:blip xmlns:r="http://schemas.openxmlformats.org/officeDocument/2006/relationships" r:embed="rId108" cstate="print"/>
        <a:stretch/>
      </xdr:blipFill>
      <xdr:spPr>
        <a:xfrm>
          <a:off x="212760" y="131812679"/>
          <a:ext cx="279360" cy="5181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594000</xdr:colOff>
      <xdr:row>1406</xdr:row>
      <xdr:rowOff>616679</xdr:rowOff>
    </xdr:from>
    <xdr:to>
      <xdr:col>0</xdr:col>
      <xdr:colOff>865440</xdr:colOff>
      <xdr:row>1407</xdr:row>
      <xdr:rowOff>542924</xdr:rowOff>
    </xdr:to>
    <xdr:pic>
      <xdr:nvPicPr>
        <xdr:cNvPr id="159" name="Рисунок 47" descr="C18.0582.wmf"/>
        <xdr:cNvPicPr/>
      </xdr:nvPicPr>
      <xdr:blipFill>
        <a:blip xmlns:r="http://schemas.openxmlformats.org/officeDocument/2006/relationships" r:embed="rId109" cstate="print"/>
        <a:stretch/>
      </xdr:blipFill>
      <xdr:spPr>
        <a:xfrm>
          <a:off x="594000" y="132518879"/>
          <a:ext cx="271440" cy="6882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304740</xdr:colOff>
      <xdr:row>1407</xdr:row>
      <xdr:rowOff>723900</xdr:rowOff>
    </xdr:from>
    <xdr:to>
      <xdr:col>0</xdr:col>
      <xdr:colOff>592380</xdr:colOff>
      <xdr:row>1408</xdr:row>
      <xdr:rowOff>332055</xdr:rowOff>
    </xdr:to>
    <xdr:pic>
      <xdr:nvPicPr>
        <xdr:cNvPr id="160" name="Рисунок 48" descr="C18.0384.wmf"/>
        <xdr:cNvPicPr/>
      </xdr:nvPicPr>
      <xdr:blipFill>
        <a:blip xmlns:r="http://schemas.openxmlformats.org/officeDocument/2006/relationships" r:embed="rId110" cstate="print"/>
        <a:stretch/>
      </xdr:blipFill>
      <xdr:spPr>
        <a:xfrm>
          <a:off x="304740" y="133388100"/>
          <a:ext cx="287640" cy="3701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1399</xdr:row>
      <xdr:rowOff>390525</xdr:rowOff>
    </xdr:from>
    <xdr:to>
      <xdr:col>0</xdr:col>
      <xdr:colOff>599865</xdr:colOff>
      <xdr:row>1399</xdr:row>
      <xdr:rowOff>616965</xdr:rowOff>
    </xdr:to>
    <xdr:pic>
      <xdr:nvPicPr>
        <xdr:cNvPr id="161" name="Рисунок 28" descr="C18.1801.wmf"/>
        <xdr:cNvPicPr/>
      </xdr:nvPicPr>
      <xdr:blipFill>
        <a:blip xmlns:r="http://schemas.openxmlformats.org/officeDocument/2006/relationships" r:embed="rId103" cstate="print"/>
        <a:stretch/>
      </xdr:blipFill>
      <xdr:spPr>
        <a:xfrm>
          <a:off x="276225" y="127473075"/>
          <a:ext cx="323640" cy="22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1400</xdr:row>
      <xdr:rowOff>266700</xdr:rowOff>
    </xdr:from>
    <xdr:to>
      <xdr:col>0</xdr:col>
      <xdr:colOff>599865</xdr:colOff>
      <xdr:row>1400</xdr:row>
      <xdr:rowOff>493500</xdr:rowOff>
    </xdr:to>
    <xdr:pic>
      <xdr:nvPicPr>
        <xdr:cNvPr id="162" name="Рисунок 38" descr="C18.1802-2.wmf"/>
        <xdr:cNvPicPr/>
      </xdr:nvPicPr>
      <xdr:blipFill>
        <a:blip xmlns:r="http://schemas.openxmlformats.org/officeDocument/2006/relationships" r:embed="rId104" cstate="print"/>
        <a:stretch/>
      </xdr:blipFill>
      <xdr:spPr>
        <a:xfrm>
          <a:off x="276225" y="128111250"/>
          <a:ext cx="323640" cy="2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228599</xdr:colOff>
      <xdr:row>1401</xdr:row>
      <xdr:rowOff>133350</xdr:rowOff>
    </xdr:from>
    <xdr:to>
      <xdr:col>0</xdr:col>
      <xdr:colOff>638174</xdr:colOff>
      <xdr:row>1401</xdr:row>
      <xdr:rowOff>360150</xdr:rowOff>
    </xdr:to>
    <xdr:pic>
      <xdr:nvPicPr>
        <xdr:cNvPr id="163" name="Рисунок 38" descr="C18.1802-2.wmf"/>
        <xdr:cNvPicPr/>
      </xdr:nvPicPr>
      <xdr:blipFill>
        <a:blip xmlns:r="http://schemas.openxmlformats.org/officeDocument/2006/relationships" r:embed="rId104" cstate="print"/>
        <a:stretch/>
      </xdr:blipFill>
      <xdr:spPr>
        <a:xfrm>
          <a:off x="228599" y="128739900"/>
          <a:ext cx="409575" cy="2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1245</xdr:row>
      <xdr:rowOff>47625</xdr:rowOff>
    </xdr:from>
    <xdr:to>
      <xdr:col>0</xdr:col>
      <xdr:colOff>599865</xdr:colOff>
      <xdr:row>1246</xdr:row>
      <xdr:rowOff>0</xdr:rowOff>
    </xdr:to>
    <xdr:pic>
      <xdr:nvPicPr>
        <xdr:cNvPr id="164" name="Рисунок 4" descr="C18.3801.wmf"/>
        <xdr:cNvPicPr/>
      </xdr:nvPicPr>
      <xdr:blipFill>
        <a:blip xmlns:r="http://schemas.openxmlformats.org/officeDocument/2006/relationships" r:embed="rId80" cstate="print"/>
        <a:stretch/>
      </xdr:blipFill>
      <xdr:spPr>
        <a:xfrm>
          <a:off x="276225" y="84963000"/>
          <a:ext cx="323640" cy="4571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600075</xdr:colOff>
      <xdr:row>1245</xdr:row>
      <xdr:rowOff>495300</xdr:rowOff>
    </xdr:from>
    <xdr:to>
      <xdr:col>0</xdr:col>
      <xdr:colOff>923715</xdr:colOff>
      <xdr:row>1249</xdr:row>
      <xdr:rowOff>456030</xdr:rowOff>
    </xdr:to>
    <xdr:pic>
      <xdr:nvPicPr>
        <xdr:cNvPr id="165" name="Рисунок 8" descr="C18.3803.wmf"/>
        <xdr:cNvPicPr/>
      </xdr:nvPicPr>
      <xdr:blipFill>
        <a:blip xmlns:r="http://schemas.openxmlformats.org/officeDocument/2006/relationships" r:embed="rId82" cstate="print"/>
        <a:stretch/>
      </xdr:blipFill>
      <xdr:spPr>
        <a:xfrm>
          <a:off x="600075" y="85410675"/>
          <a:ext cx="323640" cy="4662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295275</xdr:colOff>
      <xdr:row>1249</xdr:row>
      <xdr:rowOff>457200</xdr:rowOff>
    </xdr:from>
    <xdr:to>
      <xdr:col>0</xdr:col>
      <xdr:colOff>618915</xdr:colOff>
      <xdr:row>1253</xdr:row>
      <xdr:rowOff>437309</xdr:rowOff>
    </xdr:to>
    <xdr:pic>
      <xdr:nvPicPr>
        <xdr:cNvPr id="166" name="Рисунок 9" descr="C18.3813.wmf"/>
        <xdr:cNvPicPr/>
      </xdr:nvPicPr>
      <xdr:blipFill>
        <a:blip xmlns:r="http://schemas.openxmlformats.org/officeDocument/2006/relationships" r:embed="rId83" cstate="print"/>
        <a:stretch/>
      </xdr:blipFill>
      <xdr:spPr>
        <a:xfrm>
          <a:off x="295275" y="85877400"/>
          <a:ext cx="323640" cy="4855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542925</xdr:colOff>
      <xdr:row>1300</xdr:row>
      <xdr:rowOff>47625</xdr:rowOff>
    </xdr:from>
    <xdr:to>
      <xdr:col>0</xdr:col>
      <xdr:colOff>866565</xdr:colOff>
      <xdr:row>1300</xdr:row>
      <xdr:rowOff>743055</xdr:rowOff>
    </xdr:to>
    <xdr:pic>
      <xdr:nvPicPr>
        <xdr:cNvPr id="168" name="Рисунок 16" descr="C18.5801.wmf"/>
        <xdr:cNvPicPr/>
      </xdr:nvPicPr>
      <xdr:blipFill>
        <a:blip xmlns:r="http://schemas.openxmlformats.org/officeDocument/2006/relationships" r:embed="rId90" cstate="print"/>
        <a:stretch/>
      </xdr:blipFill>
      <xdr:spPr>
        <a:xfrm>
          <a:off x="542925" y="94497525"/>
          <a:ext cx="323640" cy="695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104775</xdr:colOff>
      <xdr:row>1304</xdr:row>
      <xdr:rowOff>28575</xdr:rowOff>
    </xdr:from>
    <xdr:to>
      <xdr:col>0</xdr:col>
      <xdr:colOff>428415</xdr:colOff>
      <xdr:row>1304</xdr:row>
      <xdr:rowOff>733065</xdr:rowOff>
    </xdr:to>
    <xdr:pic>
      <xdr:nvPicPr>
        <xdr:cNvPr id="169" name="Рисунок 17" descr="C18.5802.wmf"/>
        <xdr:cNvPicPr/>
      </xdr:nvPicPr>
      <xdr:blipFill>
        <a:blip xmlns:r="http://schemas.openxmlformats.org/officeDocument/2006/relationships" r:embed="rId91" cstate="print"/>
        <a:stretch/>
      </xdr:blipFill>
      <xdr:spPr>
        <a:xfrm>
          <a:off x="104775" y="95240475"/>
          <a:ext cx="323640" cy="704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552450</xdr:colOff>
      <xdr:row>1309</xdr:row>
      <xdr:rowOff>28576</xdr:rowOff>
    </xdr:from>
    <xdr:to>
      <xdr:col>0</xdr:col>
      <xdr:colOff>885825</xdr:colOff>
      <xdr:row>1309</xdr:row>
      <xdr:rowOff>758746</xdr:rowOff>
    </xdr:to>
    <xdr:pic>
      <xdr:nvPicPr>
        <xdr:cNvPr id="170" name="Рисунок 22" descr="C18.5815.wmf"/>
        <xdr:cNvPicPr/>
      </xdr:nvPicPr>
      <xdr:blipFill>
        <a:blip xmlns:r="http://schemas.openxmlformats.org/officeDocument/2006/relationships" r:embed="rId96" cstate="print"/>
        <a:stretch/>
      </xdr:blipFill>
      <xdr:spPr>
        <a:xfrm>
          <a:off x="552450" y="96002476"/>
          <a:ext cx="333375" cy="7301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542925</xdr:colOff>
      <xdr:row>1318</xdr:row>
      <xdr:rowOff>19050</xdr:rowOff>
    </xdr:from>
    <xdr:to>
      <xdr:col>0</xdr:col>
      <xdr:colOff>866565</xdr:colOff>
      <xdr:row>1318</xdr:row>
      <xdr:rowOff>726015</xdr:rowOff>
    </xdr:to>
    <xdr:pic>
      <xdr:nvPicPr>
        <xdr:cNvPr id="171" name="Рисунок 23" descr="C18.5806.wmf"/>
        <xdr:cNvPicPr/>
      </xdr:nvPicPr>
      <xdr:blipFill>
        <a:blip xmlns:r="http://schemas.openxmlformats.org/officeDocument/2006/relationships" r:embed="rId97" cstate="print"/>
        <a:stretch/>
      </xdr:blipFill>
      <xdr:spPr>
        <a:xfrm>
          <a:off x="542925" y="97516950"/>
          <a:ext cx="323640" cy="706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123825</xdr:colOff>
      <xdr:row>1314</xdr:row>
      <xdr:rowOff>38100</xdr:rowOff>
    </xdr:from>
    <xdr:to>
      <xdr:col>0</xdr:col>
      <xdr:colOff>447465</xdr:colOff>
      <xdr:row>1315</xdr:row>
      <xdr:rowOff>0</xdr:rowOff>
    </xdr:to>
    <xdr:pic>
      <xdr:nvPicPr>
        <xdr:cNvPr id="172" name="Рисунок 37" descr="C18.5805-2.wmf"/>
        <xdr:cNvPicPr/>
      </xdr:nvPicPr>
      <xdr:blipFill>
        <a:blip xmlns:r="http://schemas.openxmlformats.org/officeDocument/2006/relationships" r:embed="rId100" cstate="print"/>
        <a:stretch/>
      </xdr:blipFill>
      <xdr:spPr>
        <a:xfrm>
          <a:off x="123825" y="96774000"/>
          <a:ext cx="323640" cy="731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154577</xdr:colOff>
      <xdr:row>1349</xdr:row>
      <xdr:rowOff>28575</xdr:rowOff>
    </xdr:from>
    <xdr:to>
      <xdr:col>0</xdr:col>
      <xdr:colOff>478217</xdr:colOff>
      <xdr:row>1349</xdr:row>
      <xdr:rowOff>746762</xdr:rowOff>
    </xdr:to>
    <xdr:pic>
      <xdr:nvPicPr>
        <xdr:cNvPr id="173" name="Рисунок 27" descr="C18.5816.wmf"/>
        <xdr:cNvPicPr/>
      </xdr:nvPicPr>
      <xdr:blipFill>
        <a:blip xmlns:r="http://schemas.openxmlformats.org/officeDocument/2006/relationships" r:embed="rId102" cstate="print"/>
        <a:stretch/>
      </xdr:blipFill>
      <xdr:spPr>
        <a:xfrm>
          <a:off x="154577" y="101336475"/>
          <a:ext cx="323640" cy="7181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102325</xdr:colOff>
      <xdr:row>1357</xdr:row>
      <xdr:rowOff>9798</xdr:rowOff>
    </xdr:from>
    <xdr:to>
      <xdr:col>0</xdr:col>
      <xdr:colOff>479045</xdr:colOff>
      <xdr:row>1358</xdr:row>
      <xdr:rowOff>3798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325" y="102841698"/>
          <a:ext cx="37672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697775</xdr:colOff>
      <xdr:row>1350</xdr:row>
      <xdr:rowOff>2177</xdr:rowOff>
    </xdr:from>
    <xdr:to>
      <xdr:col>0</xdr:col>
      <xdr:colOff>952904</xdr:colOff>
      <xdr:row>1353</xdr:row>
      <xdr:rowOff>758177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7775" y="102072077"/>
          <a:ext cx="25512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1199</xdr:row>
      <xdr:rowOff>22860</xdr:rowOff>
    </xdr:from>
    <xdr:to>
      <xdr:col>0</xdr:col>
      <xdr:colOff>452962</xdr:colOff>
      <xdr:row>1203</xdr:row>
      <xdr:rowOff>55860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1" y="78013560"/>
          <a:ext cx="270081" cy="41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632461</xdr:colOff>
      <xdr:row>1200</xdr:row>
      <xdr:rowOff>0</xdr:rowOff>
    </xdr:from>
    <xdr:to>
      <xdr:col>0</xdr:col>
      <xdr:colOff>902542</xdr:colOff>
      <xdr:row>1207</xdr:row>
      <xdr:rowOff>33000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461" y="78371700"/>
          <a:ext cx="270081" cy="41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167641</xdr:colOff>
      <xdr:row>1203</xdr:row>
      <xdr:rowOff>358140</xdr:rowOff>
    </xdr:from>
    <xdr:to>
      <xdr:col>0</xdr:col>
      <xdr:colOff>437722</xdr:colOff>
      <xdr:row>1208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641" y="78729840"/>
          <a:ext cx="270081" cy="41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1207</xdr:row>
      <xdr:rowOff>350520</xdr:rowOff>
    </xdr:from>
    <xdr:to>
      <xdr:col>0</xdr:col>
      <xdr:colOff>944469</xdr:colOff>
      <xdr:row>1211</xdr:row>
      <xdr:rowOff>2520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2940" y="79103220"/>
          <a:ext cx="281529" cy="41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1214</xdr:row>
      <xdr:rowOff>15240</xdr:rowOff>
    </xdr:from>
    <xdr:to>
      <xdr:col>0</xdr:col>
      <xdr:colOff>475938</xdr:colOff>
      <xdr:row>1218</xdr:row>
      <xdr:rowOff>62640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" y="79728060"/>
          <a:ext cx="422598" cy="42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1214</xdr:row>
      <xdr:rowOff>365760</xdr:rowOff>
    </xdr:from>
    <xdr:to>
      <xdr:col>0</xdr:col>
      <xdr:colOff>978858</xdr:colOff>
      <xdr:row>1222</xdr:row>
      <xdr:rowOff>32160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60" y="80078580"/>
          <a:ext cx="422598" cy="428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1218</xdr:row>
      <xdr:rowOff>327660</xdr:rowOff>
    </xdr:from>
    <xdr:to>
      <xdr:col>0</xdr:col>
      <xdr:colOff>498798</xdr:colOff>
      <xdr:row>1222</xdr:row>
      <xdr:rowOff>375060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80421480"/>
          <a:ext cx="422598" cy="42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1226</xdr:row>
      <xdr:rowOff>15240</xdr:rowOff>
    </xdr:from>
    <xdr:to>
      <xdr:col>0</xdr:col>
      <xdr:colOff>437835</xdr:colOff>
      <xdr:row>1230</xdr:row>
      <xdr:rowOff>34320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8120" y="81069180"/>
          <a:ext cx="239715" cy="52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1226</xdr:row>
      <xdr:rowOff>464820</xdr:rowOff>
    </xdr:from>
    <xdr:to>
      <xdr:col>0</xdr:col>
      <xdr:colOff>841181</xdr:colOff>
      <xdr:row>1230</xdr:row>
      <xdr:rowOff>483900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" y="81518760"/>
          <a:ext cx="239201" cy="52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1230</xdr:row>
      <xdr:rowOff>365760</xdr:rowOff>
    </xdr:from>
    <xdr:to>
      <xdr:col>0</xdr:col>
      <xdr:colOff>429701</xdr:colOff>
      <xdr:row>1234</xdr:row>
      <xdr:rowOff>384840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0" y="81922620"/>
          <a:ext cx="239201" cy="52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1234</xdr:row>
      <xdr:rowOff>449580</xdr:rowOff>
    </xdr:from>
    <xdr:to>
      <xdr:col>0</xdr:col>
      <xdr:colOff>429701</xdr:colOff>
      <xdr:row>1238</xdr:row>
      <xdr:rowOff>464820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0" y="82509360"/>
          <a:ext cx="239201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594360</xdr:colOff>
      <xdr:row>1234</xdr:row>
      <xdr:rowOff>449580</xdr:rowOff>
    </xdr:from>
    <xdr:to>
      <xdr:col>0</xdr:col>
      <xdr:colOff>833561</xdr:colOff>
      <xdr:row>1238</xdr:row>
      <xdr:rowOff>464820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4360" y="82509360"/>
          <a:ext cx="239201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396241</xdr:colOff>
      <xdr:row>1238</xdr:row>
      <xdr:rowOff>487680</xdr:rowOff>
    </xdr:from>
    <xdr:to>
      <xdr:col>0</xdr:col>
      <xdr:colOff>632598</xdr:colOff>
      <xdr:row>1241</xdr:row>
      <xdr:rowOff>488760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1" y="83050380"/>
          <a:ext cx="236357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1257</xdr:row>
      <xdr:rowOff>15240</xdr:rowOff>
    </xdr:from>
    <xdr:to>
      <xdr:col>0</xdr:col>
      <xdr:colOff>400950</xdr:colOff>
      <xdr:row>1261</xdr:row>
      <xdr:rowOff>45240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640" y="85488780"/>
          <a:ext cx="233310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617220</xdr:colOff>
      <xdr:row>1257</xdr:row>
      <xdr:rowOff>754380</xdr:rowOff>
    </xdr:from>
    <xdr:to>
      <xdr:col>0</xdr:col>
      <xdr:colOff>850529</xdr:colOff>
      <xdr:row>1265</xdr:row>
      <xdr:rowOff>22380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7220" y="8622792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1261</xdr:row>
      <xdr:rowOff>746760</xdr:rowOff>
    </xdr:from>
    <xdr:to>
      <xdr:col>0</xdr:col>
      <xdr:colOff>385709</xdr:colOff>
      <xdr:row>1269</xdr:row>
      <xdr:rowOff>14760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8698230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1266</xdr:row>
      <xdr:rowOff>0</xdr:rowOff>
    </xdr:from>
    <xdr:to>
      <xdr:col>0</xdr:col>
      <xdr:colOff>835289</xdr:colOff>
      <xdr:row>1273</xdr:row>
      <xdr:rowOff>30000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" y="8775954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1269</xdr:row>
      <xdr:rowOff>746760</xdr:rowOff>
    </xdr:from>
    <xdr:to>
      <xdr:col>0</xdr:col>
      <xdr:colOff>385709</xdr:colOff>
      <xdr:row>1278</xdr:row>
      <xdr:rowOff>14760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8850630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617220</xdr:colOff>
      <xdr:row>1273</xdr:row>
      <xdr:rowOff>754380</xdr:rowOff>
    </xdr:from>
    <xdr:to>
      <xdr:col>0</xdr:col>
      <xdr:colOff>850529</xdr:colOff>
      <xdr:row>1283</xdr:row>
      <xdr:rowOff>22380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7220" y="8927592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1278</xdr:row>
      <xdr:rowOff>754380</xdr:rowOff>
    </xdr:from>
    <xdr:to>
      <xdr:col>0</xdr:col>
      <xdr:colOff>400949</xdr:colOff>
      <xdr:row>1288</xdr:row>
      <xdr:rowOff>22380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640" y="9003792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1284</xdr:row>
      <xdr:rowOff>0</xdr:rowOff>
    </xdr:from>
    <xdr:to>
      <xdr:col>0</xdr:col>
      <xdr:colOff>835289</xdr:colOff>
      <xdr:row>1293</xdr:row>
      <xdr:rowOff>30000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" y="90807540"/>
          <a:ext cx="23330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1293</xdr:row>
      <xdr:rowOff>7620</xdr:rowOff>
    </xdr:from>
    <xdr:to>
      <xdr:col>0</xdr:col>
      <xdr:colOff>418311</xdr:colOff>
      <xdr:row>1296</xdr:row>
      <xdr:rowOff>30480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" y="91577160"/>
          <a:ext cx="235431" cy="784860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1293</xdr:row>
      <xdr:rowOff>731520</xdr:rowOff>
    </xdr:from>
    <xdr:to>
      <xdr:col>0</xdr:col>
      <xdr:colOff>799424</xdr:colOff>
      <xdr:row>1296</xdr:row>
      <xdr:rowOff>761520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3880" y="92301060"/>
          <a:ext cx="23554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1323</xdr:row>
      <xdr:rowOff>15240</xdr:rowOff>
    </xdr:from>
    <xdr:to>
      <xdr:col>0</xdr:col>
      <xdr:colOff>465917</xdr:colOff>
      <xdr:row>1324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97315020"/>
          <a:ext cx="313517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480061</xdr:colOff>
      <xdr:row>1323</xdr:row>
      <xdr:rowOff>403860</xdr:rowOff>
    </xdr:from>
    <xdr:to>
      <xdr:col>0</xdr:col>
      <xdr:colOff>985534</xdr:colOff>
      <xdr:row>1327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0061" y="97703640"/>
          <a:ext cx="505473" cy="4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1326</xdr:row>
      <xdr:rowOff>396240</xdr:rowOff>
    </xdr:from>
    <xdr:to>
      <xdr:col>0</xdr:col>
      <xdr:colOff>596914</xdr:colOff>
      <xdr:row>1330</xdr:row>
      <xdr:rowOff>440280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1" y="98137980"/>
          <a:ext cx="505473" cy="4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1335</xdr:row>
      <xdr:rowOff>53340</xdr:rowOff>
    </xdr:from>
    <xdr:to>
      <xdr:col>0</xdr:col>
      <xdr:colOff>438009</xdr:colOff>
      <xdr:row>1339</xdr:row>
      <xdr:rowOff>47340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" y="98877120"/>
          <a:ext cx="25512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1335</xdr:row>
      <xdr:rowOff>731520</xdr:rowOff>
    </xdr:from>
    <xdr:to>
      <xdr:col>0</xdr:col>
      <xdr:colOff>967509</xdr:colOff>
      <xdr:row>1344</xdr:row>
      <xdr:rowOff>17520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3880" y="99555300"/>
          <a:ext cx="403629" cy="8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1339</xdr:row>
      <xdr:rowOff>708660</xdr:rowOff>
    </xdr:from>
    <xdr:to>
      <xdr:col>0</xdr:col>
      <xdr:colOff>517929</xdr:colOff>
      <xdr:row>1344</xdr:row>
      <xdr:rowOff>756660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" y="100294440"/>
          <a:ext cx="403629" cy="8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1362</xdr:row>
      <xdr:rowOff>22860</xdr:rowOff>
    </xdr:from>
    <xdr:to>
      <xdr:col>0</xdr:col>
      <xdr:colOff>479013</xdr:colOff>
      <xdr:row>1366</xdr:row>
      <xdr:rowOff>52860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" y="103814880"/>
          <a:ext cx="364713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1362</xdr:row>
      <xdr:rowOff>716280</xdr:rowOff>
    </xdr:from>
    <xdr:to>
      <xdr:col>0</xdr:col>
      <xdr:colOff>959889</xdr:colOff>
      <xdr:row>1367</xdr:row>
      <xdr:rowOff>2280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60" y="104508300"/>
          <a:ext cx="403629" cy="8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1396</xdr:row>
      <xdr:rowOff>723900</xdr:rowOff>
    </xdr:from>
    <xdr:to>
      <xdr:col>0</xdr:col>
      <xdr:colOff>883320</xdr:colOff>
      <xdr:row>1397</xdr:row>
      <xdr:rowOff>753900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125135640"/>
          <a:ext cx="365160" cy="79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C00000"/>
  </sheetPr>
  <dimension ref="A1:FK204"/>
  <sheetViews>
    <sheetView showGridLines="0" showRowColHeaders="0" zoomScale="85" zoomScaleNormal="85" workbookViewId="0">
      <selection activeCell="FD116" sqref="FD116"/>
    </sheetView>
  </sheetViews>
  <sheetFormatPr defaultRowHeight="14.4"/>
  <cols>
    <col min="1" max="1" width="3.6640625" customWidth="1"/>
    <col min="2" max="2" width="4.6640625" customWidth="1"/>
    <col min="3" max="4" width="0.88671875" customWidth="1"/>
    <col min="5" max="7" width="0.88671875" style="1" customWidth="1"/>
    <col min="8" max="18" width="0.88671875" customWidth="1"/>
    <col min="19" max="28" width="0.88671875" style="150" customWidth="1"/>
    <col min="29" max="167" width="0.88671875" customWidth="1"/>
  </cols>
  <sheetData>
    <row r="1" spans="1:167" ht="12" customHeight="1">
      <c r="A1" s="24"/>
      <c r="B1" s="2"/>
      <c r="C1" s="2"/>
      <c r="D1" s="2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2" customHeight="1">
      <c r="A2" s="2"/>
      <c r="B2" s="2"/>
      <c r="C2" s="2"/>
      <c r="D2" s="533" t="s">
        <v>24</v>
      </c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43" t="s">
        <v>170</v>
      </c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3"/>
      <c r="AG2" s="543"/>
      <c r="AH2" s="543"/>
      <c r="AI2" s="543"/>
      <c r="AJ2" s="543"/>
      <c r="AK2" s="543"/>
      <c r="AL2" s="543"/>
      <c r="AM2" s="543"/>
      <c r="AN2" s="543"/>
      <c r="AO2" s="543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</row>
    <row r="3" spans="1:167" ht="12" customHeight="1">
      <c r="A3" s="2"/>
      <c r="B3" s="2"/>
      <c r="C3" s="2"/>
      <c r="D3" s="2"/>
      <c r="E3" s="3"/>
      <c r="F3" s="3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</row>
    <row r="4" spans="1:167" ht="12" customHeight="1">
      <c r="A4" s="2"/>
      <c r="B4" s="5"/>
      <c r="C4" s="5"/>
      <c r="D4" s="4"/>
      <c r="E4" s="4"/>
      <c r="F4" s="474" t="s">
        <v>45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4"/>
      <c r="CJ4" s="4"/>
      <c r="CK4" s="4"/>
      <c r="CL4" s="4"/>
      <c r="CM4" s="4"/>
      <c r="CN4" s="44"/>
      <c r="CO4" s="4"/>
      <c r="CP4" s="4"/>
      <c r="CQ4" s="4"/>
      <c r="CR4" s="4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4"/>
      <c r="DI4" s="4"/>
      <c r="DJ4" s="4"/>
      <c r="DK4" s="4"/>
      <c r="DL4" s="4"/>
      <c r="DM4" s="44"/>
      <c r="DN4" s="4"/>
      <c r="DO4" s="4"/>
      <c r="DP4" s="4"/>
      <c r="DQ4" s="4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2"/>
      <c r="FI4" s="2"/>
      <c r="FJ4" s="2"/>
      <c r="FK4" s="2"/>
    </row>
    <row r="5" spans="1:167" ht="12" customHeight="1">
      <c r="A5" s="2"/>
      <c r="B5" s="5"/>
      <c r="C5" s="5"/>
      <c r="D5" s="49"/>
      <c r="E5" s="50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104"/>
      <c r="FH5" s="5"/>
      <c r="FI5" s="5"/>
      <c r="FJ5" s="2"/>
      <c r="FK5" s="2"/>
    </row>
    <row r="6" spans="1:167" ht="12" customHeight="1">
      <c r="A6" s="2"/>
      <c r="B6" s="5"/>
      <c r="C6" s="5"/>
      <c r="D6" s="52"/>
      <c r="E6" s="220"/>
      <c r="F6" s="220"/>
      <c r="G6" s="540" t="s">
        <v>310</v>
      </c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540"/>
      <c r="V6" s="540"/>
      <c r="W6" s="540"/>
      <c r="X6" s="540"/>
      <c r="Y6" s="540"/>
      <c r="Z6" s="540"/>
      <c r="AA6" s="540"/>
      <c r="AB6" s="540"/>
      <c r="AC6" s="540"/>
      <c r="AD6" s="540"/>
      <c r="AE6" s="540"/>
      <c r="AF6" s="540"/>
      <c r="AG6" s="540"/>
      <c r="AH6" s="540"/>
      <c r="AI6" s="540"/>
      <c r="AJ6" s="540"/>
      <c r="AK6" s="540"/>
      <c r="AL6" s="540"/>
      <c r="AM6" s="540"/>
      <c r="AN6" s="540"/>
      <c r="AO6" s="540"/>
      <c r="AP6" s="540"/>
      <c r="AQ6" s="540"/>
      <c r="AR6" s="540"/>
      <c r="AS6" s="540"/>
      <c r="AT6" s="540"/>
      <c r="AU6" s="540"/>
      <c r="AV6" s="540"/>
      <c r="AW6" s="540"/>
      <c r="AX6" s="540"/>
      <c r="AY6" s="540"/>
      <c r="AZ6" s="540"/>
      <c r="BA6" s="540"/>
      <c r="BB6" s="540"/>
      <c r="BC6" s="540"/>
      <c r="BD6" s="266"/>
      <c r="BE6" s="220"/>
      <c r="BF6" s="220"/>
      <c r="BG6" s="540" t="s">
        <v>311</v>
      </c>
      <c r="BH6" s="540"/>
      <c r="BI6" s="540"/>
      <c r="BJ6" s="540"/>
      <c r="BK6" s="540"/>
      <c r="BL6" s="540"/>
      <c r="BM6" s="540"/>
      <c r="BN6" s="540"/>
      <c r="BO6" s="540"/>
      <c r="BP6" s="540"/>
      <c r="BQ6" s="540"/>
      <c r="BR6" s="540"/>
      <c r="BS6" s="540"/>
      <c r="BT6" s="540"/>
      <c r="BU6" s="540"/>
      <c r="BV6" s="540"/>
      <c r="BW6" s="540"/>
      <c r="BX6" s="540"/>
      <c r="BY6" s="540"/>
      <c r="BZ6" s="540"/>
      <c r="CA6" s="540"/>
      <c r="CB6" s="540"/>
      <c r="CC6" s="540"/>
      <c r="CD6" s="540"/>
      <c r="CE6" s="540"/>
      <c r="CF6" s="540"/>
      <c r="CG6" s="540"/>
      <c r="CH6" s="540"/>
      <c r="CI6" s="540"/>
      <c r="CJ6" s="540"/>
      <c r="CK6" s="540"/>
      <c r="CL6" s="540"/>
      <c r="CM6" s="540"/>
      <c r="CN6" s="540"/>
      <c r="CO6" s="540"/>
      <c r="CP6" s="540"/>
      <c r="CQ6" s="540"/>
      <c r="CR6" s="540"/>
      <c r="CS6" s="540"/>
      <c r="CT6" s="540"/>
      <c r="CU6" s="540"/>
      <c r="CV6" s="540"/>
      <c r="CW6" s="540"/>
      <c r="CX6" s="540"/>
      <c r="CY6" s="540"/>
      <c r="CZ6" s="540"/>
      <c r="DA6" s="540"/>
      <c r="DB6" s="540"/>
      <c r="DC6" s="540"/>
      <c r="DD6" s="540"/>
      <c r="DE6" s="220"/>
      <c r="DF6" s="220"/>
      <c r="DG6" s="540" t="s">
        <v>317</v>
      </c>
      <c r="DH6" s="540"/>
      <c r="DI6" s="540"/>
      <c r="DJ6" s="540"/>
      <c r="DK6" s="540"/>
      <c r="DL6" s="540"/>
      <c r="DM6" s="540"/>
      <c r="DN6" s="540"/>
      <c r="DO6" s="540"/>
      <c r="DP6" s="540"/>
      <c r="DQ6" s="540"/>
      <c r="DR6" s="540"/>
      <c r="DS6" s="540"/>
      <c r="DT6" s="540"/>
      <c r="DU6" s="540"/>
      <c r="DV6" s="540"/>
      <c r="DW6" s="540"/>
      <c r="DX6" s="540"/>
      <c r="DY6" s="540"/>
      <c r="DZ6" s="540"/>
      <c r="EA6" s="540"/>
      <c r="EB6" s="540"/>
      <c r="EC6" s="540"/>
      <c r="ED6" s="540"/>
      <c r="EE6" s="540"/>
      <c r="EF6" s="540"/>
      <c r="EG6" s="540"/>
      <c r="EH6" s="540"/>
      <c r="EI6" s="540"/>
      <c r="EJ6" s="540"/>
      <c r="EK6" s="540"/>
      <c r="EL6" s="540"/>
      <c r="EM6" s="540"/>
      <c r="EN6" s="540"/>
      <c r="EO6" s="540"/>
      <c r="EP6" s="540"/>
      <c r="EQ6" s="540"/>
      <c r="ER6" s="540"/>
      <c r="ES6" s="540"/>
      <c r="ET6" s="540"/>
      <c r="EU6" s="540"/>
      <c r="EV6" s="540"/>
      <c r="EW6" s="540"/>
      <c r="EX6" s="540"/>
      <c r="EY6" s="540"/>
      <c r="EZ6" s="540"/>
      <c r="FA6" s="540"/>
      <c r="FB6" s="540"/>
      <c r="FC6" s="540"/>
      <c r="FD6" s="540"/>
      <c r="FE6" s="220"/>
      <c r="FF6" s="220"/>
      <c r="FG6" s="53"/>
      <c r="FH6" s="5"/>
      <c r="FI6" s="5"/>
      <c r="FJ6" s="2"/>
      <c r="FK6" s="2"/>
    </row>
    <row r="7" spans="1:167" ht="12" customHeight="1">
      <c r="A7" s="2"/>
      <c r="B7" s="5"/>
      <c r="C7" s="5"/>
      <c r="D7" s="52"/>
      <c r="E7" s="220"/>
      <c r="F7" s="22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0"/>
      <c r="V7" s="540"/>
      <c r="W7" s="540"/>
      <c r="X7" s="540"/>
      <c r="Y7" s="540"/>
      <c r="Z7" s="540"/>
      <c r="AA7" s="540"/>
      <c r="AB7" s="540"/>
      <c r="AC7" s="540"/>
      <c r="AD7" s="540"/>
      <c r="AE7" s="540"/>
      <c r="AF7" s="540"/>
      <c r="AG7" s="540"/>
      <c r="AH7" s="540"/>
      <c r="AI7" s="540"/>
      <c r="AJ7" s="540"/>
      <c r="AK7" s="540"/>
      <c r="AL7" s="540"/>
      <c r="AM7" s="540"/>
      <c r="AN7" s="540"/>
      <c r="AO7" s="540"/>
      <c r="AP7" s="540"/>
      <c r="AQ7" s="540"/>
      <c r="AR7" s="540"/>
      <c r="AS7" s="540"/>
      <c r="AT7" s="540"/>
      <c r="AU7" s="540"/>
      <c r="AV7" s="540"/>
      <c r="AW7" s="540"/>
      <c r="AX7" s="540"/>
      <c r="AY7" s="540"/>
      <c r="AZ7" s="540"/>
      <c r="BA7" s="540"/>
      <c r="BB7" s="540"/>
      <c r="BC7" s="540"/>
      <c r="BD7" s="266"/>
      <c r="BE7" s="220"/>
      <c r="BF7" s="220"/>
      <c r="BG7" s="540"/>
      <c r="BH7" s="540"/>
      <c r="BI7" s="540"/>
      <c r="BJ7" s="540"/>
      <c r="BK7" s="540"/>
      <c r="BL7" s="540"/>
      <c r="BM7" s="540"/>
      <c r="BN7" s="540"/>
      <c r="BO7" s="540"/>
      <c r="BP7" s="540"/>
      <c r="BQ7" s="540"/>
      <c r="BR7" s="540"/>
      <c r="BS7" s="540"/>
      <c r="BT7" s="540"/>
      <c r="BU7" s="540"/>
      <c r="BV7" s="540"/>
      <c r="BW7" s="540"/>
      <c r="BX7" s="540"/>
      <c r="BY7" s="540"/>
      <c r="BZ7" s="540"/>
      <c r="CA7" s="540"/>
      <c r="CB7" s="540"/>
      <c r="CC7" s="540"/>
      <c r="CD7" s="540"/>
      <c r="CE7" s="540"/>
      <c r="CF7" s="540"/>
      <c r="CG7" s="540"/>
      <c r="CH7" s="540"/>
      <c r="CI7" s="540"/>
      <c r="CJ7" s="540"/>
      <c r="CK7" s="540"/>
      <c r="CL7" s="540"/>
      <c r="CM7" s="540"/>
      <c r="CN7" s="540"/>
      <c r="CO7" s="540"/>
      <c r="CP7" s="540"/>
      <c r="CQ7" s="540"/>
      <c r="CR7" s="540"/>
      <c r="CS7" s="540"/>
      <c r="CT7" s="540"/>
      <c r="CU7" s="540"/>
      <c r="CV7" s="540"/>
      <c r="CW7" s="540"/>
      <c r="CX7" s="540"/>
      <c r="CY7" s="540"/>
      <c r="CZ7" s="540"/>
      <c r="DA7" s="540"/>
      <c r="DB7" s="540"/>
      <c r="DC7" s="540"/>
      <c r="DD7" s="540"/>
      <c r="DE7" s="220"/>
      <c r="DF7" s="220"/>
      <c r="DG7" s="540"/>
      <c r="DH7" s="540"/>
      <c r="DI7" s="540"/>
      <c r="DJ7" s="540"/>
      <c r="DK7" s="540"/>
      <c r="DL7" s="540"/>
      <c r="DM7" s="540"/>
      <c r="DN7" s="540"/>
      <c r="DO7" s="540"/>
      <c r="DP7" s="540"/>
      <c r="DQ7" s="540"/>
      <c r="DR7" s="540"/>
      <c r="DS7" s="540"/>
      <c r="DT7" s="540"/>
      <c r="DU7" s="540"/>
      <c r="DV7" s="540"/>
      <c r="DW7" s="540"/>
      <c r="DX7" s="540"/>
      <c r="DY7" s="540"/>
      <c r="DZ7" s="540"/>
      <c r="EA7" s="540"/>
      <c r="EB7" s="540"/>
      <c r="EC7" s="540"/>
      <c r="ED7" s="540"/>
      <c r="EE7" s="540"/>
      <c r="EF7" s="540"/>
      <c r="EG7" s="540"/>
      <c r="EH7" s="540"/>
      <c r="EI7" s="540"/>
      <c r="EJ7" s="540"/>
      <c r="EK7" s="540"/>
      <c r="EL7" s="540"/>
      <c r="EM7" s="540"/>
      <c r="EN7" s="540"/>
      <c r="EO7" s="540"/>
      <c r="EP7" s="540"/>
      <c r="EQ7" s="540"/>
      <c r="ER7" s="540"/>
      <c r="ES7" s="540"/>
      <c r="ET7" s="540"/>
      <c r="EU7" s="540"/>
      <c r="EV7" s="540"/>
      <c r="EW7" s="540"/>
      <c r="EX7" s="540"/>
      <c r="EY7" s="540"/>
      <c r="EZ7" s="540"/>
      <c r="FA7" s="540"/>
      <c r="FB7" s="540"/>
      <c r="FC7" s="540"/>
      <c r="FD7" s="540"/>
      <c r="FE7" s="220"/>
      <c r="FF7" s="220"/>
      <c r="FG7" s="53"/>
      <c r="FH7" s="5"/>
      <c r="FI7" s="5"/>
      <c r="FJ7" s="2"/>
      <c r="FK7" s="2"/>
    </row>
    <row r="8" spans="1:167" ht="12" customHeight="1">
      <c r="A8" s="2"/>
      <c r="B8" s="5"/>
      <c r="C8" s="5"/>
      <c r="D8" s="52"/>
      <c r="E8" s="220"/>
      <c r="F8" s="220"/>
      <c r="G8" s="540"/>
      <c r="H8" s="540"/>
      <c r="I8" s="540"/>
      <c r="J8" s="540"/>
      <c r="K8" s="540"/>
      <c r="L8" s="540"/>
      <c r="M8" s="540"/>
      <c r="N8" s="540"/>
      <c r="O8" s="540"/>
      <c r="P8" s="540"/>
      <c r="Q8" s="540"/>
      <c r="R8" s="540"/>
      <c r="S8" s="540"/>
      <c r="T8" s="540"/>
      <c r="U8" s="540"/>
      <c r="V8" s="540"/>
      <c r="W8" s="540"/>
      <c r="X8" s="540"/>
      <c r="Y8" s="540"/>
      <c r="Z8" s="540"/>
      <c r="AA8" s="540"/>
      <c r="AB8" s="540"/>
      <c r="AC8" s="540"/>
      <c r="AD8" s="540"/>
      <c r="AE8" s="540"/>
      <c r="AF8" s="540"/>
      <c r="AG8" s="540"/>
      <c r="AH8" s="540"/>
      <c r="AI8" s="540"/>
      <c r="AJ8" s="540"/>
      <c r="AK8" s="540"/>
      <c r="AL8" s="540"/>
      <c r="AM8" s="540"/>
      <c r="AN8" s="540"/>
      <c r="AO8" s="540"/>
      <c r="AP8" s="540"/>
      <c r="AQ8" s="540"/>
      <c r="AR8" s="540"/>
      <c r="AS8" s="540"/>
      <c r="AT8" s="540"/>
      <c r="AU8" s="540"/>
      <c r="AV8" s="540"/>
      <c r="AW8" s="540"/>
      <c r="AX8" s="540"/>
      <c r="AY8" s="540"/>
      <c r="AZ8" s="540"/>
      <c r="BA8" s="540"/>
      <c r="BB8" s="540"/>
      <c r="BC8" s="540"/>
      <c r="BD8" s="266"/>
      <c r="BE8" s="220"/>
      <c r="BF8" s="220"/>
      <c r="BG8" s="540"/>
      <c r="BH8" s="540"/>
      <c r="BI8" s="540"/>
      <c r="BJ8" s="540"/>
      <c r="BK8" s="540"/>
      <c r="BL8" s="540"/>
      <c r="BM8" s="540"/>
      <c r="BN8" s="540"/>
      <c r="BO8" s="540"/>
      <c r="BP8" s="540"/>
      <c r="BQ8" s="540"/>
      <c r="BR8" s="540"/>
      <c r="BS8" s="540"/>
      <c r="BT8" s="540"/>
      <c r="BU8" s="540"/>
      <c r="BV8" s="540"/>
      <c r="BW8" s="540"/>
      <c r="BX8" s="540"/>
      <c r="BY8" s="540"/>
      <c r="BZ8" s="540"/>
      <c r="CA8" s="540"/>
      <c r="CB8" s="540"/>
      <c r="CC8" s="540"/>
      <c r="CD8" s="540"/>
      <c r="CE8" s="540"/>
      <c r="CF8" s="540"/>
      <c r="CG8" s="540"/>
      <c r="CH8" s="540"/>
      <c r="CI8" s="540"/>
      <c r="CJ8" s="540"/>
      <c r="CK8" s="540"/>
      <c r="CL8" s="540"/>
      <c r="CM8" s="540"/>
      <c r="CN8" s="540"/>
      <c r="CO8" s="540"/>
      <c r="CP8" s="540"/>
      <c r="CQ8" s="540"/>
      <c r="CR8" s="540"/>
      <c r="CS8" s="540"/>
      <c r="CT8" s="540"/>
      <c r="CU8" s="540"/>
      <c r="CV8" s="540"/>
      <c r="CW8" s="540"/>
      <c r="CX8" s="540"/>
      <c r="CY8" s="540"/>
      <c r="CZ8" s="540"/>
      <c r="DA8" s="540"/>
      <c r="DB8" s="540"/>
      <c r="DC8" s="540"/>
      <c r="DD8" s="540"/>
      <c r="DE8" s="220"/>
      <c r="DF8" s="220"/>
      <c r="DG8" s="540"/>
      <c r="DH8" s="540"/>
      <c r="DI8" s="540"/>
      <c r="DJ8" s="540"/>
      <c r="DK8" s="540"/>
      <c r="DL8" s="540"/>
      <c r="DM8" s="540"/>
      <c r="DN8" s="540"/>
      <c r="DO8" s="540"/>
      <c r="DP8" s="540"/>
      <c r="DQ8" s="540"/>
      <c r="DR8" s="540"/>
      <c r="DS8" s="540"/>
      <c r="DT8" s="540"/>
      <c r="DU8" s="540"/>
      <c r="DV8" s="540"/>
      <c r="DW8" s="540"/>
      <c r="DX8" s="540"/>
      <c r="DY8" s="540"/>
      <c r="DZ8" s="540"/>
      <c r="EA8" s="540"/>
      <c r="EB8" s="540"/>
      <c r="EC8" s="540"/>
      <c r="ED8" s="540"/>
      <c r="EE8" s="540"/>
      <c r="EF8" s="540"/>
      <c r="EG8" s="540"/>
      <c r="EH8" s="540"/>
      <c r="EI8" s="540"/>
      <c r="EJ8" s="540"/>
      <c r="EK8" s="540"/>
      <c r="EL8" s="540"/>
      <c r="EM8" s="540"/>
      <c r="EN8" s="540"/>
      <c r="EO8" s="540"/>
      <c r="EP8" s="540"/>
      <c r="EQ8" s="540"/>
      <c r="ER8" s="540"/>
      <c r="ES8" s="540"/>
      <c r="ET8" s="540"/>
      <c r="EU8" s="540"/>
      <c r="EV8" s="540"/>
      <c r="EW8" s="540"/>
      <c r="EX8" s="540"/>
      <c r="EY8" s="540"/>
      <c r="EZ8" s="540"/>
      <c r="FA8" s="540"/>
      <c r="FB8" s="540"/>
      <c r="FC8" s="540"/>
      <c r="FD8" s="540"/>
      <c r="FE8" s="220"/>
      <c r="FF8" s="220"/>
      <c r="FG8" s="53"/>
      <c r="FH8" s="5"/>
      <c r="FI8" s="5"/>
      <c r="FJ8" s="2"/>
      <c r="FK8" s="2"/>
    </row>
    <row r="9" spans="1:167" ht="12" customHeight="1">
      <c r="A9" s="2"/>
      <c r="B9" s="5"/>
      <c r="C9" s="5"/>
      <c r="D9" s="52"/>
      <c r="E9" s="220"/>
      <c r="F9" s="220"/>
      <c r="G9" s="540"/>
      <c r="H9" s="540"/>
      <c r="I9" s="540"/>
      <c r="J9" s="540"/>
      <c r="K9" s="540"/>
      <c r="L9" s="540"/>
      <c r="M9" s="540"/>
      <c r="N9" s="540"/>
      <c r="O9" s="540"/>
      <c r="P9" s="540"/>
      <c r="Q9" s="540"/>
      <c r="R9" s="540"/>
      <c r="S9" s="540"/>
      <c r="T9" s="540"/>
      <c r="U9" s="540"/>
      <c r="V9" s="540"/>
      <c r="W9" s="540"/>
      <c r="X9" s="540"/>
      <c r="Y9" s="540"/>
      <c r="Z9" s="540"/>
      <c r="AA9" s="540"/>
      <c r="AB9" s="540"/>
      <c r="AC9" s="540"/>
      <c r="AD9" s="540"/>
      <c r="AE9" s="540"/>
      <c r="AF9" s="540"/>
      <c r="AG9" s="540"/>
      <c r="AH9" s="540"/>
      <c r="AI9" s="540"/>
      <c r="AJ9" s="540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40"/>
      <c r="AV9" s="540"/>
      <c r="AW9" s="540"/>
      <c r="AX9" s="540"/>
      <c r="AY9" s="540"/>
      <c r="AZ9" s="540"/>
      <c r="BA9" s="540"/>
      <c r="BB9" s="540"/>
      <c r="BC9" s="540"/>
      <c r="BD9" s="266"/>
      <c r="BE9" s="220"/>
      <c r="BF9" s="220"/>
      <c r="BG9" s="540"/>
      <c r="BH9" s="540"/>
      <c r="BI9" s="540"/>
      <c r="BJ9" s="540"/>
      <c r="BK9" s="540"/>
      <c r="BL9" s="540"/>
      <c r="BM9" s="540"/>
      <c r="BN9" s="540"/>
      <c r="BO9" s="540"/>
      <c r="BP9" s="540"/>
      <c r="BQ9" s="540"/>
      <c r="BR9" s="540"/>
      <c r="BS9" s="540"/>
      <c r="BT9" s="540"/>
      <c r="BU9" s="540"/>
      <c r="BV9" s="540"/>
      <c r="BW9" s="540"/>
      <c r="BX9" s="540"/>
      <c r="BY9" s="540"/>
      <c r="BZ9" s="540"/>
      <c r="CA9" s="540"/>
      <c r="CB9" s="540"/>
      <c r="CC9" s="540"/>
      <c r="CD9" s="540"/>
      <c r="CE9" s="540"/>
      <c r="CF9" s="540"/>
      <c r="CG9" s="540"/>
      <c r="CH9" s="540"/>
      <c r="CI9" s="540"/>
      <c r="CJ9" s="540"/>
      <c r="CK9" s="540"/>
      <c r="CL9" s="540"/>
      <c r="CM9" s="540"/>
      <c r="CN9" s="540"/>
      <c r="CO9" s="540"/>
      <c r="CP9" s="540"/>
      <c r="CQ9" s="540"/>
      <c r="CR9" s="540"/>
      <c r="CS9" s="540"/>
      <c r="CT9" s="540"/>
      <c r="CU9" s="540"/>
      <c r="CV9" s="540"/>
      <c r="CW9" s="540"/>
      <c r="CX9" s="540"/>
      <c r="CY9" s="540"/>
      <c r="CZ9" s="540"/>
      <c r="DA9" s="540"/>
      <c r="DB9" s="540"/>
      <c r="DC9" s="540"/>
      <c r="DD9" s="540"/>
      <c r="DE9" s="220"/>
      <c r="DF9" s="220"/>
      <c r="DG9" s="540"/>
      <c r="DH9" s="540"/>
      <c r="DI9" s="540"/>
      <c r="DJ9" s="540"/>
      <c r="DK9" s="540"/>
      <c r="DL9" s="540"/>
      <c r="DM9" s="540"/>
      <c r="DN9" s="540"/>
      <c r="DO9" s="540"/>
      <c r="DP9" s="540"/>
      <c r="DQ9" s="540"/>
      <c r="DR9" s="540"/>
      <c r="DS9" s="540"/>
      <c r="DT9" s="540"/>
      <c r="DU9" s="540"/>
      <c r="DV9" s="540"/>
      <c r="DW9" s="540"/>
      <c r="DX9" s="540"/>
      <c r="DY9" s="540"/>
      <c r="DZ9" s="540"/>
      <c r="EA9" s="540"/>
      <c r="EB9" s="540"/>
      <c r="EC9" s="540"/>
      <c r="ED9" s="540"/>
      <c r="EE9" s="540"/>
      <c r="EF9" s="540"/>
      <c r="EG9" s="540"/>
      <c r="EH9" s="540"/>
      <c r="EI9" s="540"/>
      <c r="EJ9" s="540"/>
      <c r="EK9" s="540"/>
      <c r="EL9" s="540"/>
      <c r="EM9" s="540"/>
      <c r="EN9" s="540"/>
      <c r="EO9" s="540"/>
      <c r="EP9" s="540"/>
      <c r="EQ9" s="540"/>
      <c r="ER9" s="540"/>
      <c r="ES9" s="540"/>
      <c r="ET9" s="540"/>
      <c r="EU9" s="540"/>
      <c r="EV9" s="540"/>
      <c r="EW9" s="540"/>
      <c r="EX9" s="540"/>
      <c r="EY9" s="540"/>
      <c r="EZ9" s="540"/>
      <c r="FA9" s="540"/>
      <c r="FB9" s="540"/>
      <c r="FC9" s="540"/>
      <c r="FD9" s="540"/>
      <c r="FE9" s="220"/>
      <c r="FF9" s="220"/>
      <c r="FG9" s="217"/>
      <c r="FH9" s="5"/>
      <c r="FI9" s="5"/>
      <c r="FJ9" s="2"/>
      <c r="FK9" s="2"/>
    </row>
    <row r="10" spans="1:167" ht="12" customHeight="1">
      <c r="A10" s="2"/>
      <c r="B10" s="218"/>
      <c r="C10" s="218"/>
      <c r="D10" s="52"/>
      <c r="E10" s="220"/>
      <c r="F10" s="22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0"/>
      <c r="AF10" s="540"/>
      <c r="AG10" s="540"/>
      <c r="AH10" s="540"/>
      <c r="AI10" s="540"/>
      <c r="AJ10" s="540"/>
      <c r="AK10" s="540"/>
      <c r="AL10" s="540"/>
      <c r="AM10" s="540"/>
      <c r="AN10" s="540"/>
      <c r="AO10" s="540"/>
      <c r="AP10" s="540"/>
      <c r="AQ10" s="540"/>
      <c r="AR10" s="540"/>
      <c r="AS10" s="540"/>
      <c r="AT10" s="540"/>
      <c r="AU10" s="540"/>
      <c r="AV10" s="540"/>
      <c r="AW10" s="540"/>
      <c r="AX10" s="540"/>
      <c r="AY10" s="540"/>
      <c r="AZ10" s="540"/>
      <c r="BA10" s="540"/>
      <c r="BB10" s="540"/>
      <c r="BC10" s="540"/>
      <c r="BD10" s="266"/>
      <c r="BE10" s="220"/>
      <c r="BF10" s="220"/>
      <c r="BG10" s="540"/>
      <c r="BH10" s="540"/>
      <c r="BI10" s="540"/>
      <c r="BJ10" s="540"/>
      <c r="BK10" s="540"/>
      <c r="BL10" s="540"/>
      <c r="BM10" s="540"/>
      <c r="BN10" s="540"/>
      <c r="BO10" s="540"/>
      <c r="BP10" s="540"/>
      <c r="BQ10" s="540"/>
      <c r="BR10" s="540"/>
      <c r="BS10" s="540"/>
      <c r="BT10" s="540"/>
      <c r="BU10" s="540"/>
      <c r="BV10" s="540"/>
      <c r="BW10" s="540"/>
      <c r="BX10" s="540"/>
      <c r="BY10" s="540"/>
      <c r="BZ10" s="540"/>
      <c r="CA10" s="540"/>
      <c r="CB10" s="540"/>
      <c r="CC10" s="540"/>
      <c r="CD10" s="540"/>
      <c r="CE10" s="540"/>
      <c r="CF10" s="540"/>
      <c r="CG10" s="540"/>
      <c r="CH10" s="540"/>
      <c r="CI10" s="540"/>
      <c r="CJ10" s="540"/>
      <c r="CK10" s="540"/>
      <c r="CL10" s="540"/>
      <c r="CM10" s="540"/>
      <c r="CN10" s="540"/>
      <c r="CO10" s="540"/>
      <c r="CP10" s="540"/>
      <c r="CQ10" s="540"/>
      <c r="CR10" s="540"/>
      <c r="CS10" s="540"/>
      <c r="CT10" s="540"/>
      <c r="CU10" s="540"/>
      <c r="CV10" s="540"/>
      <c r="CW10" s="540"/>
      <c r="CX10" s="540"/>
      <c r="CY10" s="540"/>
      <c r="CZ10" s="540"/>
      <c r="DA10" s="540"/>
      <c r="DB10" s="540"/>
      <c r="DC10" s="540"/>
      <c r="DD10" s="540"/>
      <c r="DE10" s="220"/>
      <c r="DF10" s="220"/>
      <c r="DG10" s="540"/>
      <c r="DH10" s="540"/>
      <c r="DI10" s="540"/>
      <c r="DJ10" s="540"/>
      <c r="DK10" s="540"/>
      <c r="DL10" s="540"/>
      <c r="DM10" s="540"/>
      <c r="DN10" s="540"/>
      <c r="DO10" s="540"/>
      <c r="DP10" s="540"/>
      <c r="DQ10" s="540"/>
      <c r="DR10" s="540"/>
      <c r="DS10" s="540"/>
      <c r="DT10" s="540"/>
      <c r="DU10" s="540"/>
      <c r="DV10" s="540"/>
      <c r="DW10" s="540"/>
      <c r="DX10" s="540"/>
      <c r="DY10" s="540"/>
      <c r="DZ10" s="540"/>
      <c r="EA10" s="540"/>
      <c r="EB10" s="540"/>
      <c r="EC10" s="540"/>
      <c r="ED10" s="540"/>
      <c r="EE10" s="540"/>
      <c r="EF10" s="540"/>
      <c r="EG10" s="540"/>
      <c r="EH10" s="540"/>
      <c r="EI10" s="540"/>
      <c r="EJ10" s="540"/>
      <c r="EK10" s="540"/>
      <c r="EL10" s="540"/>
      <c r="EM10" s="540"/>
      <c r="EN10" s="540"/>
      <c r="EO10" s="540"/>
      <c r="EP10" s="540"/>
      <c r="EQ10" s="540"/>
      <c r="ER10" s="540"/>
      <c r="ES10" s="540"/>
      <c r="ET10" s="540"/>
      <c r="EU10" s="540"/>
      <c r="EV10" s="540"/>
      <c r="EW10" s="540"/>
      <c r="EX10" s="540"/>
      <c r="EY10" s="540"/>
      <c r="EZ10" s="540"/>
      <c r="FA10" s="540"/>
      <c r="FB10" s="540"/>
      <c r="FC10" s="540"/>
      <c r="FD10" s="540"/>
      <c r="FE10" s="220"/>
      <c r="FF10" s="220"/>
      <c r="FG10" s="217"/>
      <c r="FH10" s="5"/>
      <c r="FI10" s="5"/>
      <c r="FJ10" s="2"/>
      <c r="FK10" s="2"/>
    </row>
    <row r="11" spans="1:167" ht="12" customHeight="1">
      <c r="A11" s="2"/>
      <c r="B11" s="222"/>
      <c r="C11" s="222"/>
      <c r="D11" s="52"/>
      <c r="E11" s="220"/>
      <c r="F11" s="220"/>
      <c r="G11" s="540"/>
      <c r="H11" s="540"/>
      <c r="I11" s="540"/>
      <c r="J11" s="540"/>
      <c r="K11" s="540"/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540"/>
      <c r="AF11" s="540"/>
      <c r="AG11" s="540"/>
      <c r="AH11" s="540"/>
      <c r="AI11" s="540"/>
      <c r="AJ11" s="540"/>
      <c r="AK11" s="540"/>
      <c r="AL11" s="540"/>
      <c r="AM11" s="540"/>
      <c r="AN11" s="540"/>
      <c r="AO11" s="540"/>
      <c r="AP11" s="540"/>
      <c r="AQ11" s="540"/>
      <c r="AR11" s="540"/>
      <c r="AS11" s="540"/>
      <c r="AT11" s="540"/>
      <c r="AU11" s="540"/>
      <c r="AV11" s="540"/>
      <c r="AW11" s="540"/>
      <c r="AX11" s="540"/>
      <c r="AY11" s="540"/>
      <c r="AZ11" s="540"/>
      <c r="BA11" s="540"/>
      <c r="BB11" s="540"/>
      <c r="BC11" s="540"/>
      <c r="BD11" s="266"/>
      <c r="BE11" s="220"/>
      <c r="BF11" s="220"/>
      <c r="BG11" s="540"/>
      <c r="BH11" s="540"/>
      <c r="BI11" s="540"/>
      <c r="BJ11" s="540"/>
      <c r="BK11" s="540"/>
      <c r="BL11" s="540"/>
      <c r="BM11" s="540"/>
      <c r="BN11" s="540"/>
      <c r="BO11" s="540"/>
      <c r="BP11" s="540"/>
      <c r="BQ11" s="540"/>
      <c r="BR11" s="540"/>
      <c r="BS11" s="540"/>
      <c r="BT11" s="540"/>
      <c r="BU11" s="540"/>
      <c r="BV11" s="540"/>
      <c r="BW11" s="540"/>
      <c r="BX11" s="540"/>
      <c r="BY11" s="540"/>
      <c r="BZ11" s="540"/>
      <c r="CA11" s="540"/>
      <c r="CB11" s="540"/>
      <c r="CC11" s="540"/>
      <c r="CD11" s="540"/>
      <c r="CE11" s="540"/>
      <c r="CF11" s="540"/>
      <c r="CG11" s="540"/>
      <c r="CH11" s="540"/>
      <c r="CI11" s="540"/>
      <c r="CJ11" s="540"/>
      <c r="CK11" s="540"/>
      <c r="CL11" s="540"/>
      <c r="CM11" s="540"/>
      <c r="CN11" s="540"/>
      <c r="CO11" s="540"/>
      <c r="CP11" s="540"/>
      <c r="CQ11" s="540"/>
      <c r="CR11" s="540"/>
      <c r="CS11" s="540"/>
      <c r="CT11" s="540"/>
      <c r="CU11" s="540"/>
      <c r="CV11" s="540"/>
      <c r="CW11" s="540"/>
      <c r="CX11" s="540"/>
      <c r="CY11" s="540"/>
      <c r="CZ11" s="540"/>
      <c r="DA11" s="540"/>
      <c r="DB11" s="540"/>
      <c r="DC11" s="540"/>
      <c r="DD11" s="540"/>
      <c r="DE11" s="220"/>
      <c r="DF11" s="220"/>
      <c r="DG11" s="540"/>
      <c r="DH11" s="540"/>
      <c r="DI11" s="540"/>
      <c r="DJ11" s="540"/>
      <c r="DK11" s="540"/>
      <c r="DL11" s="540"/>
      <c r="DM11" s="540"/>
      <c r="DN11" s="540"/>
      <c r="DO11" s="540"/>
      <c r="DP11" s="540"/>
      <c r="DQ11" s="540"/>
      <c r="DR11" s="540"/>
      <c r="DS11" s="540"/>
      <c r="DT11" s="540"/>
      <c r="DU11" s="540"/>
      <c r="DV11" s="540"/>
      <c r="DW11" s="540"/>
      <c r="DX11" s="540"/>
      <c r="DY11" s="540"/>
      <c r="DZ11" s="540"/>
      <c r="EA11" s="540"/>
      <c r="EB11" s="540"/>
      <c r="EC11" s="540"/>
      <c r="ED11" s="540"/>
      <c r="EE11" s="540"/>
      <c r="EF11" s="540"/>
      <c r="EG11" s="540"/>
      <c r="EH11" s="540"/>
      <c r="EI11" s="540"/>
      <c r="EJ11" s="540"/>
      <c r="EK11" s="540"/>
      <c r="EL11" s="540"/>
      <c r="EM11" s="540"/>
      <c r="EN11" s="540"/>
      <c r="EO11" s="540"/>
      <c r="EP11" s="540"/>
      <c r="EQ11" s="540"/>
      <c r="ER11" s="540"/>
      <c r="ES11" s="540"/>
      <c r="ET11" s="540"/>
      <c r="EU11" s="540"/>
      <c r="EV11" s="540"/>
      <c r="EW11" s="540"/>
      <c r="EX11" s="540"/>
      <c r="EY11" s="540"/>
      <c r="EZ11" s="540"/>
      <c r="FA11" s="540"/>
      <c r="FB11" s="540"/>
      <c r="FC11" s="540"/>
      <c r="FD11" s="540"/>
      <c r="FE11" s="220"/>
      <c r="FF11" s="220"/>
      <c r="FG11" s="217"/>
      <c r="FH11" s="5"/>
      <c r="FI11" s="5"/>
      <c r="FJ11" s="2"/>
      <c r="FK11" s="2"/>
    </row>
    <row r="12" spans="1:167" ht="12" customHeight="1">
      <c r="A12" s="2"/>
      <c r="B12" s="222"/>
      <c r="C12" s="222"/>
      <c r="D12" s="52"/>
      <c r="E12" s="220"/>
      <c r="F12" s="220"/>
      <c r="G12" s="540"/>
      <c r="H12" s="540"/>
      <c r="I12" s="540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  <c r="AF12" s="540"/>
      <c r="AG12" s="540"/>
      <c r="AH12" s="540"/>
      <c r="AI12" s="540"/>
      <c r="AJ12" s="540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266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0"/>
      <c r="DB12" s="220"/>
      <c r="DC12" s="220"/>
      <c r="DD12" s="220"/>
      <c r="DE12" s="220"/>
      <c r="DF12" s="220"/>
      <c r="DG12" s="220"/>
      <c r="DH12" s="220"/>
      <c r="DI12" s="220"/>
      <c r="DJ12" s="220"/>
      <c r="DK12" s="220"/>
      <c r="DL12" s="220"/>
      <c r="DM12" s="220"/>
      <c r="DN12" s="220"/>
      <c r="DO12" s="220"/>
      <c r="DP12" s="220"/>
      <c r="DQ12" s="220"/>
      <c r="DR12" s="220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20"/>
      <c r="EL12" s="220"/>
      <c r="EM12" s="220"/>
      <c r="EN12" s="220"/>
      <c r="EO12" s="220"/>
      <c r="EP12" s="220"/>
      <c r="EQ12" s="220"/>
      <c r="ER12" s="220"/>
      <c r="ES12" s="220"/>
      <c r="ET12" s="220"/>
      <c r="EU12" s="220"/>
      <c r="EV12" s="220"/>
      <c r="EW12" s="220"/>
      <c r="EX12" s="220"/>
      <c r="EY12" s="220"/>
      <c r="EZ12" s="220"/>
      <c r="FA12" s="220"/>
      <c r="FB12" s="220"/>
      <c r="FC12" s="220"/>
      <c r="FD12" s="220"/>
      <c r="FE12" s="220"/>
      <c r="FF12" s="220"/>
      <c r="FG12" s="217"/>
      <c r="FH12" s="5"/>
      <c r="FI12" s="5"/>
      <c r="FJ12" s="2"/>
      <c r="FK12" s="2"/>
    </row>
    <row r="13" spans="1:167" ht="12" customHeight="1">
      <c r="A13" s="2"/>
      <c r="B13" s="218"/>
      <c r="C13" s="218"/>
      <c r="D13" s="52"/>
      <c r="E13" s="220"/>
      <c r="F13" s="22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  <c r="AF13" s="540"/>
      <c r="AG13" s="540"/>
      <c r="AH13" s="540"/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0"/>
      <c r="AW13" s="540"/>
      <c r="AX13" s="540"/>
      <c r="AY13" s="540"/>
      <c r="AZ13" s="540"/>
      <c r="BA13" s="540"/>
      <c r="BB13" s="540"/>
      <c r="BC13" s="540"/>
      <c r="BD13" s="266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  <c r="CP13" s="220"/>
      <c r="CQ13" s="220"/>
      <c r="CR13" s="220"/>
      <c r="CS13" s="220"/>
      <c r="CT13" s="220"/>
      <c r="CU13" s="220"/>
      <c r="CV13" s="220"/>
      <c r="CW13" s="220"/>
      <c r="CX13" s="220"/>
      <c r="CY13" s="220"/>
      <c r="CZ13" s="220"/>
      <c r="DA13" s="220"/>
      <c r="DB13" s="220"/>
      <c r="DC13" s="220"/>
      <c r="DD13" s="220"/>
      <c r="DE13" s="220"/>
      <c r="DF13" s="220"/>
      <c r="DG13" s="220"/>
      <c r="DH13" s="220"/>
      <c r="DI13" s="220"/>
      <c r="DJ13" s="220"/>
      <c r="DK13" s="220"/>
      <c r="DL13" s="220"/>
      <c r="DM13" s="220"/>
      <c r="DN13" s="220"/>
      <c r="DO13" s="220"/>
      <c r="DP13" s="220"/>
      <c r="DQ13" s="220"/>
      <c r="DR13" s="220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20"/>
      <c r="EL13" s="220"/>
      <c r="EM13" s="220"/>
      <c r="EN13" s="220"/>
      <c r="EO13" s="220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220"/>
      <c r="FC13" s="220"/>
      <c r="FD13" s="220"/>
      <c r="FE13" s="220"/>
      <c r="FF13" s="220"/>
      <c r="FG13" s="217"/>
      <c r="FH13" s="5"/>
      <c r="FI13" s="5"/>
      <c r="FJ13" s="2"/>
      <c r="FK13" s="2"/>
    </row>
    <row r="14" spans="1:167" ht="12" customHeight="1">
      <c r="A14" s="2"/>
      <c r="B14" s="222"/>
      <c r="C14" s="222"/>
      <c r="D14" s="52"/>
      <c r="E14" s="220"/>
      <c r="F14" s="22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540"/>
      <c r="AG14" s="540"/>
      <c r="AH14" s="540"/>
      <c r="AI14" s="540"/>
      <c r="AJ14" s="540"/>
      <c r="AK14" s="540"/>
      <c r="AL14" s="540"/>
      <c r="AM14" s="540"/>
      <c r="AN14" s="540"/>
      <c r="AO14" s="540"/>
      <c r="AP14" s="540"/>
      <c r="AQ14" s="540"/>
      <c r="AR14" s="540"/>
      <c r="AS14" s="540"/>
      <c r="AT14" s="540"/>
      <c r="AU14" s="540"/>
      <c r="AV14" s="540"/>
      <c r="AW14" s="540"/>
      <c r="AX14" s="540"/>
      <c r="AY14" s="540"/>
      <c r="AZ14" s="540"/>
      <c r="BA14" s="540"/>
      <c r="BB14" s="540"/>
      <c r="BC14" s="540"/>
      <c r="BD14" s="266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  <c r="CP14" s="220"/>
      <c r="CQ14" s="220"/>
      <c r="CR14" s="220"/>
      <c r="CS14" s="220"/>
      <c r="CT14" s="220"/>
      <c r="CU14" s="220"/>
      <c r="CV14" s="220"/>
      <c r="CW14" s="220"/>
      <c r="CX14" s="220"/>
      <c r="CY14" s="220"/>
      <c r="CZ14" s="220"/>
      <c r="DA14" s="220"/>
      <c r="DB14" s="220"/>
      <c r="DC14" s="220"/>
      <c r="DD14" s="220"/>
      <c r="DE14" s="220"/>
      <c r="DF14" s="220"/>
      <c r="DG14" s="220"/>
      <c r="DH14" s="220"/>
      <c r="DI14" s="220"/>
      <c r="DJ14" s="220"/>
      <c r="DK14" s="220"/>
      <c r="DL14" s="220"/>
      <c r="DM14" s="220"/>
      <c r="DN14" s="220"/>
      <c r="DO14" s="220"/>
      <c r="DP14" s="220"/>
      <c r="DQ14" s="220"/>
      <c r="DR14" s="220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20"/>
      <c r="EL14" s="220"/>
      <c r="EM14" s="220"/>
      <c r="EN14" s="220"/>
      <c r="EO14" s="220"/>
      <c r="EP14" s="220"/>
      <c r="EQ14" s="220"/>
      <c r="ER14" s="220"/>
      <c r="ES14" s="220"/>
      <c r="ET14" s="220"/>
      <c r="EU14" s="220"/>
      <c r="EV14" s="220"/>
      <c r="EW14" s="220"/>
      <c r="EX14" s="220"/>
      <c r="EY14" s="220"/>
      <c r="EZ14" s="220"/>
      <c r="FA14" s="220"/>
      <c r="FB14" s="220"/>
      <c r="FC14" s="220"/>
      <c r="FD14" s="220"/>
      <c r="FE14" s="220"/>
      <c r="FF14" s="220"/>
      <c r="FG14" s="217"/>
      <c r="FH14" s="5"/>
      <c r="FI14" s="5"/>
      <c r="FJ14" s="2"/>
      <c r="FK14" s="2"/>
    </row>
    <row r="15" spans="1:167" ht="12" customHeight="1">
      <c r="A15" s="2"/>
      <c r="B15" s="222"/>
      <c r="C15" s="222"/>
      <c r="D15" s="52"/>
      <c r="E15" s="220"/>
      <c r="F15" s="22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  <c r="AE15" s="540"/>
      <c r="AF15" s="540"/>
      <c r="AG15" s="540"/>
      <c r="AH15" s="540"/>
      <c r="AI15" s="540"/>
      <c r="AJ15" s="540"/>
      <c r="AK15" s="540"/>
      <c r="AL15" s="540"/>
      <c r="AM15" s="540"/>
      <c r="AN15" s="540"/>
      <c r="AO15" s="540"/>
      <c r="AP15" s="540"/>
      <c r="AQ15" s="540"/>
      <c r="AR15" s="540"/>
      <c r="AS15" s="540"/>
      <c r="AT15" s="540"/>
      <c r="AU15" s="540"/>
      <c r="AV15" s="540"/>
      <c r="AW15" s="540"/>
      <c r="AX15" s="540"/>
      <c r="AY15" s="540"/>
      <c r="AZ15" s="540"/>
      <c r="BA15" s="540"/>
      <c r="BB15" s="540"/>
      <c r="BC15" s="540"/>
      <c r="BD15" s="266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  <c r="CP15" s="220"/>
      <c r="CQ15" s="220"/>
      <c r="CR15" s="220"/>
      <c r="CS15" s="220"/>
      <c r="CT15" s="220"/>
      <c r="CU15" s="220"/>
      <c r="CV15" s="220"/>
      <c r="CW15" s="220"/>
      <c r="CX15" s="220"/>
      <c r="CY15" s="220"/>
      <c r="CZ15" s="220"/>
      <c r="DA15" s="220"/>
      <c r="DB15" s="220"/>
      <c r="DC15" s="220"/>
      <c r="DD15" s="220"/>
      <c r="DE15" s="220"/>
      <c r="DF15" s="220"/>
      <c r="DG15" s="220"/>
      <c r="DH15" s="220"/>
      <c r="DI15" s="220"/>
      <c r="DJ15" s="220"/>
      <c r="DK15" s="220"/>
      <c r="DL15" s="220"/>
      <c r="DM15" s="220"/>
      <c r="DN15" s="220"/>
      <c r="DO15" s="220"/>
      <c r="DP15" s="220"/>
      <c r="DQ15" s="220"/>
      <c r="DR15" s="220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20"/>
      <c r="EL15" s="220"/>
      <c r="EM15" s="220"/>
      <c r="EN15" s="220"/>
      <c r="EO15" s="220"/>
      <c r="EP15" s="220"/>
      <c r="EQ15" s="220"/>
      <c r="ER15" s="220"/>
      <c r="ES15" s="220"/>
      <c r="ET15" s="220"/>
      <c r="EU15" s="220"/>
      <c r="EV15" s="220"/>
      <c r="EW15" s="220"/>
      <c r="EX15" s="220"/>
      <c r="EY15" s="220"/>
      <c r="EZ15" s="220"/>
      <c r="FA15" s="220"/>
      <c r="FB15" s="220"/>
      <c r="FC15" s="220"/>
      <c r="FD15" s="220"/>
      <c r="FE15" s="220"/>
      <c r="FF15" s="220"/>
      <c r="FG15" s="217"/>
      <c r="FH15" s="5"/>
      <c r="FI15" s="5"/>
      <c r="FJ15" s="2"/>
      <c r="FK15" s="2"/>
    </row>
    <row r="16" spans="1:167" ht="12" customHeight="1">
      <c r="A16" s="2"/>
      <c r="B16" s="5"/>
      <c r="C16" s="5"/>
      <c r="D16" s="52"/>
      <c r="E16" s="220"/>
      <c r="F16" s="22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540"/>
      <c r="AG16" s="540"/>
      <c r="AH16" s="540"/>
      <c r="AI16" s="540"/>
      <c r="AJ16" s="540"/>
      <c r="AK16" s="540"/>
      <c r="AL16" s="540"/>
      <c r="AM16" s="540"/>
      <c r="AN16" s="540"/>
      <c r="AO16" s="540"/>
      <c r="AP16" s="540"/>
      <c r="AQ16" s="540"/>
      <c r="AR16" s="540"/>
      <c r="AS16" s="540"/>
      <c r="AT16" s="540"/>
      <c r="AU16" s="540"/>
      <c r="AV16" s="540"/>
      <c r="AW16" s="540"/>
      <c r="AX16" s="540"/>
      <c r="AY16" s="540"/>
      <c r="AZ16" s="540"/>
      <c r="BA16" s="540"/>
      <c r="BB16" s="540"/>
      <c r="BC16" s="540"/>
      <c r="BD16" s="266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  <c r="CP16" s="220"/>
      <c r="CQ16" s="220"/>
      <c r="CR16" s="220"/>
      <c r="CS16" s="220"/>
      <c r="CT16" s="220"/>
      <c r="CU16" s="220"/>
      <c r="CV16" s="220"/>
      <c r="CW16" s="220"/>
      <c r="CX16" s="220"/>
      <c r="CY16" s="220"/>
      <c r="CZ16" s="220"/>
      <c r="DA16" s="220"/>
      <c r="DB16" s="220"/>
      <c r="DC16" s="220"/>
      <c r="DD16" s="220"/>
      <c r="DE16" s="220"/>
      <c r="DF16" s="220"/>
      <c r="DG16" s="540" t="s">
        <v>318</v>
      </c>
      <c r="DH16" s="540"/>
      <c r="DI16" s="540"/>
      <c r="DJ16" s="540"/>
      <c r="DK16" s="540"/>
      <c r="DL16" s="540"/>
      <c r="DM16" s="540"/>
      <c r="DN16" s="540"/>
      <c r="DO16" s="540"/>
      <c r="DP16" s="540"/>
      <c r="DQ16" s="540"/>
      <c r="DR16" s="540"/>
      <c r="DS16" s="540"/>
      <c r="DT16" s="540"/>
      <c r="DU16" s="540"/>
      <c r="DV16" s="540"/>
      <c r="DW16" s="540"/>
      <c r="DX16" s="540"/>
      <c r="DY16" s="540"/>
      <c r="DZ16" s="540"/>
      <c r="EA16" s="540"/>
      <c r="EB16" s="540"/>
      <c r="EC16" s="540"/>
      <c r="ED16" s="540"/>
      <c r="EE16" s="540"/>
      <c r="EF16" s="540"/>
      <c r="EG16" s="540"/>
      <c r="EH16" s="540"/>
      <c r="EI16" s="540"/>
      <c r="EJ16" s="540"/>
      <c r="EK16" s="540"/>
      <c r="EL16" s="540"/>
      <c r="EM16" s="540"/>
      <c r="EN16" s="540"/>
      <c r="EO16" s="540"/>
      <c r="EP16" s="540"/>
      <c r="EQ16" s="540"/>
      <c r="ER16" s="540"/>
      <c r="ES16" s="540"/>
      <c r="ET16" s="540"/>
      <c r="EU16" s="540"/>
      <c r="EV16" s="540"/>
      <c r="EW16" s="540"/>
      <c r="EX16" s="540"/>
      <c r="EY16" s="540"/>
      <c r="EZ16" s="540"/>
      <c r="FA16" s="540"/>
      <c r="FB16" s="540"/>
      <c r="FC16" s="540"/>
      <c r="FD16" s="540"/>
      <c r="FE16" s="223"/>
      <c r="FF16" s="223"/>
      <c r="FG16" s="53"/>
      <c r="FH16" s="5"/>
      <c r="FI16" s="5"/>
      <c r="FJ16" s="2"/>
      <c r="FK16" s="2"/>
    </row>
    <row r="17" spans="1:167" ht="12" customHeight="1">
      <c r="A17" s="2"/>
      <c r="B17" s="5"/>
      <c r="C17" s="5"/>
      <c r="D17" s="52"/>
      <c r="E17" s="220"/>
      <c r="F17" s="22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540"/>
      <c r="AG17" s="540"/>
      <c r="AH17" s="540"/>
      <c r="AI17" s="540"/>
      <c r="AJ17" s="540"/>
      <c r="AK17" s="540"/>
      <c r="AL17" s="540"/>
      <c r="AM17" s="540"/>
      <c r="AN17" s="540"/>
      <c r="AO17" s="540"/>
      <c r="AP17" s="540"/>
      <c r="AQ17" s="540"/>
      <c r="AR17" s="540"/>
      <c r="AS17" s="540"/>
      <c r="AT17" s="540"/>
      <c r="AU17" s="540"/>
      <c r="AV17" s="540"/>
      <c r="AW17" s="540"/>
      <c r="AX17" s="540"/>
      <c r="AY17" s="540"/>
      <c r="AZ17" s="540"/>
      <c r="BA17" s="540"/>
      <c r="BB17" s="540"/>
      <c r="BC17" s="540"/>
      <c r="BD17" s="266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  <c r="CP17" s="220"/>
      <c r="CQ17" s="220"/>
      <c r="CR17" s="220"/>
      <c r="CS17" s="220"/>
      <c r="CT17" s="220"/>
      <c r="CU17" s="220"/>
      <c r="CV17" s="220"/>
      <c r="CW17" s="220"/>
      <c r="CX17" s="220"/>
      <c r="CY17" s="220"/>
      <c r="CZ17" s="220"/>
      <c r="DA17" s="220"/>
      <c r="DB17" s="220"/>
      <c r="DC17" s="220"/>
      <c r="DD17" s="220"/>
      <c r="DE17" s="220"/>
      <c r="DF17" s="220"/>
      <c r="DG17" s="540"/>
      <c r="DH17" s="540"/>
      <c r="DI17" s="540"/>
      <c r="DJ17" s="540"/>
      <c r="DK17" s="540"/>
      <c r="DL17" s="540"/>
      <c r="DM17" s="540"/>
      <c r="DN17" s="540"/>
      <c r="DO17" s="540"/>
      <c r="DP17" s="540"/>
      <c r="DQ17" s="540"/>
      <c r="DR17" s="540"/>
      <c r="DS17" s="540"/>
      <c r="DT17" s="540"/>
      <c r="DU17" s="540"/>
      <c r="DV17" s="540"/>
      <c r="DW17" s="540"/>
      <c r="DX17" s="540"/>
      <c r="DY17" s="540"/>
      <c r="DZ17" s="540"/>
      <c r="EA17" s="540"/>
      <c r="EB17" s="540"/>
      <c r="EC17" s="540"/>
      <c r="ED17" s="540"/>
      <c r="EE17" s="540"/>
      <c r="EF17" s="540"/>
      <c r="EG17" s="540"/>
      <c r="EH17" s="540"/>
      <c r="EI17" s="540"/>
      <c r="EJ17" s="540"/>
      <c r="EK17" s="540"/>
      <c r="EL17" s="540"/>
      <c r="EM17" s="540"/>
      <c r="EN17" s="540"/>
      <c r="EO17" s="540"/>
      <c r="EP17" s="540"/>
      <c r="EQ17" s="540"/>
      <c r="ER17" s="540"/>
      <c r="ES17" s="540"/>
      <c r="ET17" s="540"/>
      <c r="EU17" s="540"/>
      <c r="EV17" s="540"/>
      <c r="EW17" s="540"/>
      <c r="EX17" s="540"/>
      <c r="EY17" s="540"/>
      <c r="EZ17" s="540"/>
      <c r="FA17" s="540"/>
      <c r="FB17" s="540"/>
      <c r="FC17" s="540"/>
      <c r="FD17" s="540"/>
      <c r="FE17" s="223"/>
      <c r="FF17" s="223"/>
      <c r="FG17" s="53"/>
      <c r="FH17" s="5"/>
      <c r="FI17" s="5"/>
      <c r="FJ17" s="2"/>
      <c r="FK17" s="2"/>
    </row>
    <row r="18" spans="1:167" ht="12" customHeight="1">
      <c r="A18" s="2"/>
      <c r="B18" s="5"/>
      <c r="C18" s="5"/>
      <c r="D18" s="52"/>
      <c r="E18" s="220"/>
      <c r="F18" s="220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I18" s="266"/>
      <c r="AJ18" s="266"/>
      <c r="AK18" s="266"/>
      <c r="AL18" s="266"/>
      <c r="AM18" s="266"/>
      <c r="AN18" s="266"/>
      <c r="AO18" s="266"/>
      <c r="AP18" s="266"/>
      <c r="AQ18" s="266"/>
      <c r="AR18" s="266"/>
      <c r="AS18" s="266"/>
      <c r="AT18" s="266"/>
      <c r="AU18" s="266"/>
      <c r="AV18" s="266"/>
      <c r="AW18" s="266"/>
      <c r="AX18" s="266"/>
      <c r="AY18" s="266"/>
      <c r="AZ18" s="266"/>
      <c r="BA18" s="266"/>
      <c r="BB18" s="266"/>
      <c r="BC18" s="266"/>
      <c r="BD18" s="266"/>
      <c r="BE18" s="220"/>
      <c r="BF18" s="220"/>
      <c r="BG18" s="540" t="s">
        <v>312</v>
      </c>
      <c r="BH18" s="540"/>
      <c r="BI18" s="540"/>
      <c r="BJ18" s="540"/>
      <c r="BK18" s="540"/>
      <c r="BL18" s="540"/>
      <c r="BM18" s="540"/>
      <c r="BN18" s="540"/>
      <c r="BO18" s="540"/>
      <c r="BP18" s="540"/>
      <c r="BQ18" s="540"/>
      <c r="BR18" s="540"/>
      <c r="BS18" s="540"/>
      <c r="BT18" s="540"/>
      <c r="BU18" s="540"/>
      <c r="BV18" s="540"/>
      <c r="BW18" s="540"/>
      <c r="BX18" s="540"/>
      <c r="BY18" s="540"/>
      <c r="BZ18" s="540"/>
      <c r="CA18" s="540"/>
      <c r="CB18" s="540"/>
      <c r="CC18" s="540"/>
      <c r="CD18" s="540"/>
      <c r="CE18" s="540"/>
      <c r="CF18" s="540"/>
      <c r="CG18" s="540"/>
      <c r="CH18" s="540"/>
      <c r="CI18" s="540"/>
      <c r="CJ18" s="540"/>
      <c r="CK18" s="540"/>
      <c r="CL18" s="540"/>
      <c r="CM18" s="540"/>
      <c r="CN18" s="540"/>
      <c r="CO18" s="540"/>
      <c r="CP18" s="540"/>
      <c r="CQ18" s="540"/>
      <c r="CR18" s="540"/>
      <c r="CS18" s="540"/>
      <c r="CT18" s="540"/>
      <c r="CU18" s="540"/>
      <c r="CV18" s="540"/>
      <c r="CW18" s="540"/>
      <c r="CX18" s="540"/>
      <c r="CY18" s="540"/>
      <c r="CZ18" s="540"/>
      <c r="DA18" s="540"/>
      <c r="DB18" s="540"/>
      <c r="DC18" s="540"/>
      <c r="DD18" s="540"/>
      <c r="DE18" s="220"/>
      <c r="DF18" s="220"/>
      <c r="DG18" s="540"/>
      <c r="DH18" s="540"/>
      <c r="DI18" s="540"/>
      <c r="DJ18" s="540"/>
      <c r="DK18" s="540"/>
      <c r="DL18" s="540"/>
      <c r="DM18" s="540"/>
      <c r="DN18" s="540"/>
      <c r="DO18" s="540"/>
      <c r="DP18" s="540"/>
      <c r="DQ18" s="540"/>
      <c r="DR18" s="540"/>
      <c r="DS18" s="540"/>
      <c r="DT18" s="540"/>
      <c r="DU18" s="540"/>
      <c r="DV18" s="540"/>
      <c r="DW18" s="540"/>
      <c r="DX18" s="540"/>
      <c r="DY18" s="540"/>
      <c r="DZ18" s="540"/>
      <c r="EA18" s="540"/>
      <c r="EB18" s="540"/>
      <c r="EC18" s="540"/>
      <c r="ED18" s="540"/>
      <c r="EE18" s="540"/>
      <c r="EF18" s="540"/>
      <c r="EG18" s="540"/>
      <c r="EH18" s="540"/>
      <c r="EI18" s="540"/>
      <c r="EJ18" s="540"/>
      <c r="EK18" s="540"/>
      <c r="EL18" s="540"/>
      <c r="EM18" s="540"/>
      <c r="EN18" s="540"/>
      <c r="EO18" s="540"/>
      <c r="EP18" s="540"/>
      <c r="EQ18" s="540"/>
      <c r="ER18" s="540"/>
      <c r="ES18" s="540"/>
      <c r="ET18" s="540"/>
      <c r="EU18" s="540"/>
      <c r="EV18" s="540"/>
      <c r="EW18" s="540"/>
      <c r="EX18" s="540"/>
      <c r="EY18" s="540"/>
      <c r="EZ18" s="540"/>
      <c r="FA18" s="540"/>
      <c r="FB18" s="540"/>
      <c r="FC18" s="540"/>
      <c r="FD18" s="540"/>
      <c r="FE18" s="223"/>
      <c r="FF18" s="223"/>
      <c r="FG18" s="53"/>
      <c r="FH18" s="5"/>
      <c r="FI18" s="5"/>
      <c r="FJ18" s="2"/>
      <c r="FK18" s="2"/>
    </row>
    <row r="19" spans="1:167" ht="12" customHeight="1">
      <c r="A19" s="2"/>
      <c r="B19" s="5"/>
      <c r="C19" s="5"/>
      <c r="D19" s="52"/>
      <c r="E19" s="220"/>
      <c r="F19" s="220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540" t="s">
        <v>913</v>
      </c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266"/>
      <c r="AZ19" s="266"/>
      <c r="BA19" s="266"/>
      <c r="BB19" s="266"/>
      <c r="BC19" s="266"/>
      <c r="BD19" s="266"/>
      <c r="BE19" s="220"/>
      <c r="BF19" s="220"/>
      <c r="BG19" s="540"/>
      <c r="BH19" s="540"/>
      <c r="BI19" s="540"/>
      <c r="BJ19" s="540"/>
      <c r="BK19" s="540"/>
      <c r="BL19" s="540"/>
      <c r="BM19" s="540"/>
      <c r="BN19" s="540"/>
      <c r="BO19" s="540"/>
      <c r="BP19" s="540"/>
      <c r="BQ19" s="540"/>
      <c r="BR19" s="540"/>
      <c r="BS19" s="540"/>
      <c r="BT19" s="540"/>
      <c r="BU19" s="540"/>
      <c r="BV19" s="540"/>
      <c r="BW19" s="540"/>
      <c r="BX19" s="540"/>
      <c r="BY19" s="540"/>
      <c r="BZ19" s="540"/>
      <c r="CA19" s="540"/>
      <c r="CB19" s="540"/>
      <c r="CC19" s="540"/>
      <c r="CD19" s="540"/>
      <c r="CE19" s="540"/>
      <c r="CF19" s="540"/>
      <c r="CG19" s="540"/>
      <c r="CH19" s="540"/>
      <c r="CI19" s="540"/>
      <c r="CJ19" s="540"/>
      <c r="CK19" s="540"/>
      <c r="CL19" s="540"/>
      <c r="CM19" s="540"/>
      <c r="CN19" s="540"/>
      <c r="CO19" s="540"/>
      <c r="CP19" s="540"/>
      <c r="CQ19" s="540"/>
      <c r="CR19" s="540"/>
      <c r="CS19" s="540"/>
      <c r="CT19" s="540"/>
      <c r="CU19" s="540"/>
      <c r="CV19" s="540"/>
      <c r="CW19" s="540"/>
      <c r="CX19" s="540"/>
      <c r="CY19" s="540"/>
      <c r="CZ19" s="540"/>
      <c r="DA19" s="540"/>
      <c r="DB19" s="540"/>
      <c r="DC19" s="540"/>
      <c r="DD19" s="540"/>
      <c r="DE19" s="220"/>
      <c r="DF19" s="220"/>
      <c r="DG19" s="540"/>
      <c r="DH19" s="540"/>
      <c r="DI19" s="540"/>
      <c r="DJ19" s="540"/>
      <c r="DK19" s="540"/>
      <c r="DL19" s="540"/>
      <c r="DM19" s="540"/>
      <c r="DN19" s="540"/>
      <c r="DO19" s="540"/>
      <c r="DP19" s="540"/>
      <c r="DQ19" s="540"/>
      <c r="DR19" s="540"/>
      <c r="DS19" s="540"/>
      <c r="DT19" s="540"/>
      <c r="DU19" s="540"/>
      <c r="DV19" s="540"/>
      <c r="DW19" s="540"/>
      <c r="DX19" s="540"/>
      <c r="DY19" s="540"/>
      <c r="DZ19" s="540"/>
      <c r="EA19" s="540"/>
      <c r="EB19" s="540"/>
      <c r="EC19" s="540"/>
      <c r="ED19" s="540"/>
      <c r="EE19" s="540"/>
      <c r="EF19" s="540"/>
      <c r="EG19" s="540"/>
      <c r="EH19" s="540"/>
      <c r="EI19" s="540"/>
      <c r="EJ19" s="540"/>
      <c r="EK19" s="540"/>
      <c r="EL19" s="540"/>
      <c r="EM19" s="540"/>
      <c r="EN19" s="540"/>
      <c r="EO19" s="540"/>
      <c r="EP19" s="540"/>
      <c r="EQ19" s="540"/>
      <c r="ER19" s="540"/>
      <c r="ES19" s="540"/>
      <c r="ET19" s="540"/>
      <c r="EU19" s="540"/>
      <c r="EV19" s="540"/>
      <c r="EW19" s="540"/>
      <c r="EX19" s="540"/>
      <c r="EY19" s="540"/>
      <c r="EZ19" s="540"/>
      <c r="FA19" s="540"/>
      <c r="FB19" s="540"/>
      <c r="FC19" s="540"/>
      <c r="FD19" s="540"/>
      <c r="FE19" s="223"/>
      <c r="FF19" s="223"/>
      <c r="FG19" s="53"/>
      <c r="FH19" s="5"/>
      <c r="FI19" s="5"/>
      <c r="FJ19" s="2"/>
      <c r="FK19" s="2"/>
    </row>
    <row r="20" spans="1:167" ht="12" customHeight="1">
      <c r="A20" s="2"/>
      <c r="B20" s="5"/>
      <c r="C20" s="5"/>
      <c r="D20" s="52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66" t="s">
        <v>254</v>
      </c>
      <c r="U20" s="266"/>
      <c r="V20" s="266"/>
      <c r="W20" s="266"/>
      <c r="X20" s="266"/>
      <c r="Y20" s="266"/>
      <c r="Z20" s="540"/>
      <c r="AA20" s="540"/>
      <c r="AB20" s="540"/>
      <c r="AC20" s="540"/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266"/>
      <c r="AZ20" s="266"/>
      <c r="BA20" s="266"/>
      <c r="BB20" s="266"/>
      <c r="BC20" s="266"/>
      <c r="BD20" s="266"/>
      <c r="BE20" s="220"/>
      <c r="BF20" s="220"/>
      <c r="BG20" s="540"/>
      <c r="BH20" s="540"/>
      <c r="BI20" s="540"/>
      <c r="BJ20" s="540"/>
      <c r="BK20" s="540"/>
      <c r="BL20" s="540"/>
      <c r="BM20" s="540"/>
      <c r="BN20" s="540"/>
      <c r="BO20" s="540"/>
      <c r="BP20" s="540"/>
      <c r="BQ20" s="540"/>
      <c r="BR20" s="540"/>
      <c r="BS20" s="540"/>
      <c r="BT20" s="540"/>
      <c r="BU20" s="540"/>
      <c r="BV20" s="540"/>
      <c r="BW20" s="540"/>
      <c r="BX20" s="540"/>
      <c r="BY20" s="540"/>
      <c r="BZ20" s="540"/>
      <c r="CA20" s="540"/>
      <c r="CB20" s="540"/>
      <c r="CC20" s="540"/>
      <c r="CD20" s="540"/>
      <c r="CE20" s="540"/>
      <c r="CF20" s="540"/>
      <c r="CG20" s="540"/>
      <c r="CH20" s="540"/>
      <c r="CI20" s="540"/>
      <c r="CJ20" s="540"/>
      <c r="CK20" s="540"/>
      <c r="CL20" s="540"/>
      <c r="CM20" s="540"/>
      <c r="CN20" s="540"/>
      <c r="CO20" s="540"/>
      <c r="CP20" s="540"/>
      <c r="CQ20" s="540"/>
      <c r="CR20" s="540"/>
      <c r="CS20" s="540"/>
      <c r="CT20" s="540"/>
      <c r="CU20" s="540"/>
      <c r="CV20" s="540"/>
      <c r="CW20" s="540"/>
      <c r="CX20" s="540"/>
      <c r="CY20" s="540"/>
      <c r="CZ20" s="540"/>
      <c r="DA20" s="540"/>
      <c r="DB20" s="540"/>
      <c r="DC20" s="540"/>
      <c r="DD20" s="540"/>
      <c r="DE20" s="220"/>
      <c r="DF20" s="220"/>
      <c r="DG20" s="540"/>
      <c r="DH20" s="540"/>
      <c r="DI20" s="540"/>
      <c r="DJ20" s="540"/>
      <c r="DK20" s="540"/>
      <c r="DL20" s="540"/>
      <c r="DM20" s="540"/>
      <c r="DN20" s="540"/>
      <c r="DO20" s="540"/>
      <c r="DP20" s="540"/>
      <c r="DQ20" s="540"/>
      <c r="DR20" s="540"/>
      <c r="DS20" s="540"/>
      <c r="DT20" s="540"/>
      <c r="DU20" s="540"/>
      <c r="DV20" s="540"/>
      <c r="DW20" s="540"/>
      <c r="DX20" s="540"/>
      <c r="DY20" s="540"/>
      <c r="DZ20" s="540"/>
      <c r="EA20" s="540"/>
      <c r="EB20" s="540"/>
      <c r="EC20" s="540"/>
      <c r="ED20" s="540"/>
      <c r="EE20" s="540"/>
      <c r="EF20" s="540"/>
      <c r="EG20" s="540"/>
      <c r="EH20" s="540"/>
      <c r="EI20" s="540"/>
      <c r="EJ20" s="540"/>
      <c r="EK20" s="540"/>
      <c r="EL20" s="540"/>
      <c r="EM20" s="540"/>
      <c r="EN20" s="540"/>
      <c r="EO20" s="540"/>
      <c r="EP20" s="540"/>
      <c r="EQ20" s="540"/>
      <c r="ER20" s="540"/>
      <c r="ES20" s="540"/>
      <c r="ET20" s="540"/>
      <c r="EU20" s="540"/>
      <c r="EV20" s="540"/>
      <c r="EW20" s="540"/>
      <c r="EX20" s="540"/>
      <c r="EY20" s="540"/>
      <c r="EZ20" s="540"/>
      <c r="FA20" s="540"/>
      <c r="FB20" s="540"/>
      <c r="FC20" s="540"/>
      <c r="FD20" s="540"/>
      <c r="FE20" s="223"/>
      <c r="FF20" s="223"/>
      <c r="FG20" s="53"/>
      <c r="FH20" s="5"/>
      <c r="FI20" s="5"/>
      <c r="FJ20" s="2"/>
      <c r="FK20" s="2"/>
    </row>
    <row r="21" spans="1:167" ht="12" customHeight="1">
      <c r="A21" s="2"/>
      <c r="B21" s="5"/>
      <c r="C21" s="5"/>
      <c r="D21" s="52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20"/>
      <c r="BS21" s="220"/>
      <c r="BT21" s="220"/>
      <c r="BU21" s="220"/>
      <c r="BV21" s="220"/>
      <c r="BW21" s="540" t="s">
        <v>257</v>
      </c>
      <c r="BX21" s="540"/>
      <c r="BY21" s="540"/>
      <c r="BZ21" s="540"/>
      <c r="CA21" s="540"/>
      <c r="CB21" s="540"/>
      <c r="CC21" s="540"/>
      <c r="CD21" s="540"/>
      <c r="CE21" s="540"/>
      <c r="CF21" s="540"/>
      <c r="CG21" s="540"/>
      <c r="CH21" s="540"/>
      <c r="CI21" s="540"/>
      <c r="CJ21" s="540"/>
      <c r="CK21" s="540"/>
      <c r="CL21" s="540"/>
      <c r="CM21" s="540"/>
      <c r="CN21" s="540"/>
      <c r="CO21" s="540"/>
      <c r="CP21" s="540"/>
      <c r="CQ21" s="540"/>
      <c r="CR21" s="540"/>
      <c r="CS21" s="540"/>
      <c r="CT21" s="540"/>
      <c r="CU21" s="540"/>
      <c r="CV21" s="540"/>
      <c r="CW21" s="540"/>
      <c r="CX21" s="540"/>
      <c r="CY21" s="540"/>
      <c r="CZ21" s="540"/>
      <c r="DA21" s="540"/>
      <c r="DB21" s="540"/>
      <c r="DC21" s="540"/>
      <c r="DD21" s="540"/>
      <c r="DE21" s="220"/>
      <c r="DF21" s="220"/>
      <c r="DG21" s="540"/>
      <c r="DH21" s="540"/>
      <c r="DI21" s="540"/>
      <c r="DJ21" s="540"/>
      <c r="DK21" s="540"/>
      <c r="DL21" s="540"/>
      <c r="DM21" s="540"/>
      <c r="DN21" s="540"/>
      <c r="DO21" s="540"/>
      <c r="DP21" s="540"/>
      <c r="DQ21" s="540"/>
      <c r="DR21" s="540"/>
      <c r="DS21" s="540"/>
      <c r="DT21" s="540"/>
      <c r="DU21" s="540"/>
      <c r="DV21" s="540"/>
      <c r="DW21" s="540"/>
      <c r="DX21" s="540"/>
      <c r="DY21" s="540"/>
      <c r="DZ21" s="540"/>
      <c r="EA21" s="540"/>
      <c r="EB21" s="540"/>
      <c r="EC21" s="540"/>
      <c r="ED21" s="540"/>
      <c r="EE21" s="540"/>
      <c r="EF21" s="540"/>
      <c r="EG21" s="540"/>
      <c r="EH21" s="540"/>
      <c r="EI21" s="540"/>
      <c r="EJ21" s="540"/>
      <c r="EK21" s="540"/>
      <c r="EL21" s="540"/>
      <c r="EM21" s="540"/>
      <c r="EN21" s="540"/>
      <c r="EO21" s="540"/>
      <c r="EP21" s="540"/>
      <c r="EQ21" s="540"/>
      <c r="ER21" s="540"/>
      <c r="ES21" s="540"/>
      <c r="ET21" s="540"/>
      <c r="EU21" s="540"/>
      <c r="EV21" s="540"/>
      <c r="EW21" s="540"/>
      <c r="EX21" s="540"/>
      <c r="EY21" s="540"/>
      <c r="EZ21" s="540"/>
      <c r="FA21" s="540"/>
      <c r="FB21" s="540"/>
      <c r="FC21" s="540"/>
      <c r="FD21" s="540"/>
      <c r="FE21" s="223"/>
      <c r="FF21" s="223"/>
      <c r="FG21" s="53"/>
      <c r="FH21" s="5"/>
      <c r="FI21" s="5"/>
      <c r="FJ21" s="2"/>
      <c r="FK21" s="2"/>
    </row>
    <row r="22" spans="1:167" ht="12" customHeight="1">
      <c r="A22" s="2"/>
      <c r="B22" s="5"/>
      <c r="C22" s="5"/>
      <c r="D22" s="52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16"/>
      <c r="AR22" s="216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540"/>
      <c r="BX22" s="540"/>
      <c r="BY22" s="540"/>
      <c r="BZ22" s="540"/>
      <c r="CA22" s="540"/>
      <c r="CB22" s="540"/>
      <c r="CC22" s="540"/>
      <c r="CD22" s="540"/>
      <c r="CE22" s="540"/>
      <c r="CF22" s="540"/>
      <c r="CG22" s="540"/>
      <c r="CH22" s="540"/>
      <c r="CI22" s="540"/>
      <c r="CJ22" s="540"/>
      <c r="CK22" s="540"/>
      <c r="CL22" s="540"/>
      <c r="CM22" s="540"/>
      <c r="CN22" s="540"/>
      <c r="CO22" s="540"/>
      <c r="CP22" s="540"/>
      <c r="CQ22" s="540"/>
      <c r="CR22" s="540"/>
      <c r="CS22" s="540"/>
      <c r="CT22" s="540"/>
      <c r="CU22" s="540"/>
      <c r="CV22" s="540"/>
      <c r="CW22" s="540"/>
      <c r="CX22" s="540"/>
      <c r="CY22" s="540"/>
      <c r="CZ22" s="540"/>
      <c r="DA22" s="540"/>
      <c r="DB22" s="540"/>
      <c r="DC22" s="540"/>
      <c r="DD22" s="540"/>
      <c r="DE22" s="220"/>
      <c r="DF22" s="220"/>
      <c r="DG22" s="540"/>
      <c r="DH22" s="540"/>
      <c r="DI22" s="540"/>
      <c r="DJ22" s="540"/>
      <c r="DK22" s="540"/>
      <c r="DL22" s="540"/>
      <c r="DM22" s="540"/>
      <c r="DN22" s="540"/>
      <c r="DO22" s="540"/>
      <c r="DP22" s="540"/>
      <c r="DQ22" s="540"/>
      <c r="DR22" s="540"/>
      <c r="DS22" s="540"/>
      <c r="DT22" s="540"/>
      <c r="DU22" s="540"/>
      <c r="DV22" s="540"/>
      <c r="DW22" s="540"/>
      <c r="DX22" s="540"/>
      <c r="DY22" s="540"/>
      <c r="DZ22" s="540"/>
      <c r="EA22" s="540"/>
      <c r="EB22" s="540"/>
      <c r="EC22" s="540"/>
      <c r="ED22" s="540"/>
      <c r="EE22" s="540"/>
      <c r="EF22" s="540"/>
      <c r="EG22" s="540"/>
      <c r="EH22" s="540"/>
      <c r="EI22" s="540"/>
      <c r="EJ22" s="540"/>
      <c r="EK22" s="540"/>
      <c r="EL22" s="540"/>
      <c r="EM22" s="540"/>
      <c r="EN22" s="540"/>
      <c r="EO22" s="540"/>
      <c r="EP22" s="540"/>
      <c r="EQ22" s="540"/>
      <c r="ER22" s="540"/>
      <c r="ES22" s="540"/>
      <c r="ET22" s="540"/>
      <c r="EU22" s="540"/>
      <c r="EV22" s="540"/>
      <c r="EW22" s="540"/>
      <c r="EX22" s="540"/>
      <c r="EY22" s="540"/>
      <c r="EZ22" s="540"/>
      <c r="FA22" s="540"/>
      <c r="FB22" s="540"/>
      <c r="FC22" s="540"/>
      <c r="FD22" s="540"/>
      <c r="FE22" s="223"/>
      <c r="FF22" s="223"/>
      <c r="FG22" s="53"/>
      <c r="FH22" s="5"/>
      <c r="FI22" s="5"/>
      <c r="FJ22" s="2"/>
      <c r="FK22" s="2"/>
    </row>
    <row r="23" spans="1:167" ht="12" customHeight="1">
      <c r="A23" s="2"/>
      <c r="B23" s="5"/>
      <c r="C23" s="5"/>
      <c r="D23" s="52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540" t="s">
        <v>333</v>
      </c>
      <c r="AA23" s="540"/>
      <c r="AB23" s="540"/>
      <c r="AC23" s="540"/>
      <c r="AD23" s="540"/>
      <c r="AE23" s="540"/>
      <c r="AF23" s="540"/>
      <c r="AG23" s="540"/>
      <c r="AH23" s="540"/>
      <c r="AI23" s="540"/>
      <c r="AJ23" s="540"/>
      <c r="AK23" s="540"/>
      <c r="AL23" s="540"/>
      <c r="AM23" s="540"/>
      <c r="AN23" s="540"/>
      <c r="AO23" s="540"/>
      <c r="AP23" s="540"/>
      <c r="AQ23" s="540"/>
      <c r="AR23" s="540"/>
      <c r="AS23" s="540"/>
      <c r="AT23" s="540"/>
      <c r="AU23" s="540"/>
      <c r="AV23" s="540"/>
      <c r="AW23" s="540"/>
      <c r="AX23" s="540"/>
      <c r="AY23" s="54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540"/>
      <c r="BX23" s="540"/>
      <c r="BY23" s="540"/>
      <c r="BZ23" s="540"/>
      <c r="CA23" s="540"/>
      <c r="CB23" s="540"/>
      <c r="CC23" s="540"/>
      <c r="CD23" s="540"/>
      <c r="CE23" s="540"/>
      <c r="CF23" s="540"/>
      <c r="CG23" s="540"/>
      <c r="CH23" s="540"/>
      <c r="CI23" s="540"/>
      <c r="CJ23" s="540"/>
      <c r="CK23" s="540"/>
      <c r="CL23" s="540"/>
      <c r="CM23" s="540"/>
      <c r="CN23" s="540"/>
      <c r="CO23" s="540"/>
      <c r="CP23" s="540"/>
      <c r="CQ23" s="540"/>
      <c r="CR23" s="540"/>
      <c r="CS23" s="540"/>
      <c r="CT23" s="540"/>
      <c r="CU23" s="540"/>
      <c r="CV23" s="540"/>
      <c r="CW23" s="540"/>
      <c r="CX23" s="540"/>
      <c r="CY23" s="540"/>
      <c r="CZ23" s="540"/>
      <c r="DA23" s="540"/>
      <c r="DB23" s="540"/>
      <c r="DC23" s="540"/>
      <c r="DD23" s="540"/>
      <c r="DE23" s="220"/>
      <c r="DF23" s="220"/>
      <c r="DG23" s="540"/>
      <c r="DH23" s="540"/>
      <c r="DI23" s="540"/>
      <c r="DJ23" s="540"/>
      <c r="DK23" s="540"/>
      <c r="DL23" s="540"/>
      <c r="DM23" s="540"/>
      <c r="DN23" s="540"/>
      <c r="DO23" s="540"/>
      <c r="DP23" s="540"/>
      <c r="DQ23" s="540"/>
      <c r="DR23" s="540"/>
      <c r="DS23" s="540"/>
      <c r="DT23" s="540"/>
      <c r="DU23" s="540"/>
      <c r="DV23" s="540"/>
      <c r="DW23" s="540"/>
      <c r="DX23" s="540"/>
      <c r="DY23" s="540"/>
      <c r="DZ23" s="540"/>
      <c r="EA23" s="540"/>
      <c r="EB23" s="540"/>
      <c r="EC23" s="540"/>
      <c r="ED23" s="540"/>
      <c r="EE23" s="540"/>
      <c r="EF23" s="540"/>
      <c r="EG23" s="540"/>
      <c r="EH23" s="540"/>
      <c r="EI23" s="540"/>
      <c r="EJ23" s="540"/>
      <c r="EK23" s="540"/>
      <c r="EL23" s="540"/>
      <c r="EM23" s="540"/>
      <c r="EN23" s="540"/>
      <c r="EO23" s="540"/>
      <c r="EP23" s="540"/>
      <c r="EQ23" s="540"/>
      <c r="ER23" s="540"/>
      <c r="ES23" s="540"/>
      <c r="ET23" s="540"/>
      <c r="EU23" s="540"/>
      <c r="EV23" s="540"/>
      <c r="EW23" s="540"/>
      <c r="EX23" s="540"/>
      <c r="EY23" s="540"/>
      <c r="EZ23" s="540"/>
      <c r="FA23" s="540"/>
      <c r="FB23" s="540"/>
      <c r="FC23" s="540"/>
      <c r="FD23" s="540"/>
      <c r="FE23" s="223"/>
      <c r="FF23" s="223"/>
      <c r="FG23" s="53"/>
      <c r="FH23" s="5"/>
      <c r="FI23" s="5"/>
      <c r="FJ23" s="2"/>
      <c r="FK23" s="2"/>
    </row>
    <row r="24" spans="1:167" ht="12" customHeight="1">
      <c r="A24" s="2"/>
      <c r="B24" s="5"/>
      <c r="C24" s="5"/>
      <c r="D24" s="52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66" t="s">
        <v>255</v>
      </c>
      <c r="U24" s="266"/>
      <c r="V24" s="266"/>
      <c r="W24" s="266"/>
      <c r="X24" s="266"/>
      <c r="Y24" s="266"/>
      <c r="Z24" s="540"/>
      <c r="AA24" s="540"/>
      <c r="AB24" s="540"/>
      <c r="AC24" s="540"/>
      <c r="AD24" s="540"/>
      <c r="AE24" s="540"/>
      <c r="AF24" s="540"/>
      <c r="AG24" s="540"/>
      <c r="AH24" s="540"/>
      <c r="AI24" s="540"/>
      <c r="AJ24" s="540"/>
      <c r="AK24" s="540"/>
      <c r="AL24" s="540"/>
      <c r="AM24" s="540"/>
      <c r="AN24" s="540"/>
      <c r="AO24" s="540"/>
      <c r="AP24" s="540"/>
      <c r="AQ24" s="540"/>
      <c r="AR24" s="540"/>
      <c r="AS24" s="540"/>
      <c r="AT24" s="540"/>
      <c r="AU24" s="540"/>
      <c r="AV24" s="540"/>
      <c r="AW24" s="540"/>
      <c r="AX24" s="540"/>
      <c r="AY24" s="540"/>
      <c r="AZ24" s="266"/>
      <c r="BA24" s="266"/>
      <c r="BB24" s="266"/>
      <c r="BC24" s="266"/>
      <c r="BD24" s="266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540"/>
      <c r="BX24" s="540"/>
      <c r="BY24" s="540"/>
      <c r="BZ24" s="540"/>
      <c r="CA24" s="540"/>
      <c r="CB24" s="540"/>
      <c r="CC24" s="540"/>
      <c r="CD24" s="540"/>
      <c r="CE24" s="540"/>
      <c r="CF24" s="540"/>
      <c r="CG24" s="540"/>
      <c r="CH24" s="540"/>
      <c r="CI24" s="540"/>
      <c r="CJ24" s="540"/>
      <c r="CK24" s="540"/>
      <c r="CL24" s="540"/>
      <c r="CM24" s="540"/>
      <c r="CN24" s="540"/>
      <c r="CO24" s="540"/>
      <c r="CP24" s="540"/>
      <c r="CQ24" s="540"/>
      <c r="CR24" s="540"/>
      <c r="CS24" s="540"/>
      <c r="CT24" s="540"/>
      <c r="CU24" s="540"/>
      <c r="CV24" s="540"/>
      <c r="CW24" s="540"/>
      <c r="CX24" s="540"/>
      <c r="CY24" s="540"/>
      <c r="CZ24" s="540"/>
      <c r="DA24" s="540"/>
      <c r="DB24" s="540"/>
      <c r="DC24" s="540"/>
      <c r="DD24" s="540"/>
      <c r="DE24" s="220"/>
      <c r="DF24" s="220"/>
      <c r="DG24" s="540"/>
      <c r="DH24" s="540"/>
      <c r="DI24" s="540"/>
      <c r="DJ24" s="540"/>
      <c r="DK24" s="540"/>
      <c r="DL24" s="540"/>
      <c r="DM24" s="540"/>
      <c r="DN24" s="540"/>
      <c r="DO24" s="540"/>
      <c r="DP24" s="540"/>
      <c r="DQ24" s="540"/>
      <c r="DR24" s="540"/>
      <c r="DS24" s="540"/>
      <c r="DT24" s="540"/>
      <c r="DU24" s="540"/>
      <c r="DV24" s="540"/>
      <c r="DW24" s="540"/>
      <c r="DX24" s="540"/>
      <c r="DY24" s="540"/>
      <c r="DZ24" s="540"/>
      <c r="EA24" s="540"/>
      <c r="EB24" s="540"/>
      <c r="EC24" s="540"/>
      <c r="ED24" s="540"/>
      <c r="EE24" s="540"/>
      <c r="EF24" s="540"/>
      <c r="EG24" s="540"/>
      <c r="EH24" s="540"/>
      <c r="EI24" s="540"/>
      <c r="EJ24" s="540"/>
      <c r="EK24" s="540"/>
      <c r="EL24" s="540"/>
      <c r="EM24" s="540"/>
      <c r="EN24" s="540"/>
      <c r="EO24" s="540"/>
      <c r="EP24" s="540"/>
      <c r="EQ24" s="540"/>
      <c r="ER24" s="540"/>
      <c r="ES24" s="540"/>
      <c r="ET24" s="540"/>
      <c r="EU24" s="540"/>
      <c r="EV24" s="540"/>
      <c r="EW24" s="540"/>
      <c r="EX24" s="540"/>
      <c r="EY24" s="540"/>
      <c r="EZ24" s="540"/>
      <c r="FA24" s="540"/>
      <c r="FB24" s="540"/>
      <c r="FC24" s="540"/>
      <c r="FD24" s="540"/>
      <c r="FE24" s="220"/>
      <c r="FF24" s="220"/>
      <c r="FG24" s="53"/>
      <c r="FH24" s="5"/>
      <c r="FI24" s="5"/>
      <c r="FJ24" s="2"/>
      <c r="FK24" s="2"/>
    </row>
    <row r="25" spans="1:167" ht="12" customHeight="1">
      <c r="A25" s="2"/>
      <c r="B25" s="5"/>
      <c r="C25" s="5"/>
      <c r="D25" s="52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66"/>
      <c r="U25" s="266"/>
      <c r="V25" s="266"/>
      <c r="W25" s="266"/>
      <c r="X25" s="266"/>
      <c r="Y25" s="266"/>
      <c r="Z25" s="540"/>
      <c r="AA25" s="540"/>
      <c r="AB25" s="540"/>
      <c r="AC25" s="540"/>
      <c r="AD25" s="540"/>
      <c r="AE25" s="540"/>
      <c r="AF25" s="540"/>
      <c r="AG25" s="540"/>
      <c r="AH25" s="540"/>
      <c r="AI25" s="540"/>
      <c r="AJ25" s="540"/>
      <c r="AK25" s="540"/>
      <c r="AL25" s="540"/>
      <c r="AM25" s="540"/>
      <c r="AN25" s="540"/>
      <c r="AO25" s="540"/>
      <c r="AP25" s="540"/>
      <c r="AQ25" s="540"/>
      <c r="AR25" s="540"/>
      <c r="AS25" s="540"/>
      <c r="AT25" s="540"/>
      <c r="AU25" s="540"/>
      <c r="AV25" s="540"/>
      <c r="AW25" s="540"/>
      <c r="AX25" s="540"/>
      <c r="AY25" s="540"/>
      <c r="AZ25" s="266"/>
      <c r="BA25" s="266"/>
      <c r="BB25" s="266"/>
      <c r="BC25" s="266"/>
      <c r="BD25" s="266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540"/>
      <c r="BX25" s="540"/>
      <c r="BY25" s="540"/>
      <c r="BZ25" s="540"/>
      <c r="CA25" s="540"/>
      <c r="CB25" s="540"/>
      <c r="CC25" s="540"/>
      <c r="CD25" s="540"/>
      <c r="CE25" s="540"/>
      <c r="CF25" s="540"/>
      <c r="CG25" s="540"/>
      <c r="CH25" s="540"/>
      <c r="CI25" s="540"/>
      <c r="CJ25" s="540"/>
      <c r="CK25" s="540"/>
      <c r="CL25" s="540"/>
      <c r="CM25" s="540"/>
      <c r="CN25" s="540"/>
      <c r="CO25" s="540"/>
      <c r="CP25" s="540"/>
      <c r="CQ25" s="540"/>
      <c r="CR25" s="540"/>
      <c r="CS25" s="540"/>
      <c r="CT25" s="540"/>
      <c r="CU25" s="540"/>
      <c r="CV25" s="540"/>
      <c r="CW25" s="540"/>
      <c r="CX25" s="540"/>
      <c r="CY25" s="540"/>
      <c r="CZ25" s="540"/>
      <c r="DA25" s="540"/>
      <c r="DB25" s="540"/>
      <c r="DC25" s="540"/>
      <c r="DD25" s="54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16"/>
      <c r="DT25" s="216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/>
      <c r="EV25" s="220"/>
      <c r="EW25" s="220"/>
      <c r="EX25" s="220"/>
      <c r="EY25" s="220"/>
      <c r="EZ25" s="220"/>
      <c r="FA25" s="220"/>
      <c r="FB25" s="220"/>
      <c r="FC25" s="220"/>
      <c r="FD25" s="220"/>
      <c r="FE25" s="220"/>
      <c r="FF25" s="220"/>
      <c r="FG25" s="53"/>
      <c r="FH25" s="5"/>
      <c r="FI25" s="5"/>
      <c r="FJ25" s="2"/>
      <c r="FK25" s="2"/>
    </row>
    <row r="26" spans="1:167" ht="12" customHeight="1">
      <c r="A26" s="2"/>
      <c r="B26" s="5"/>
      <c r="C26" s="5"/>
      <c r="D26" s="52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  <c r="CP26" s="220"/>
      <c r="CQ26" s="220"/>
      <c r="CR26" s="220"/>
      <c r="CS26" s="220"/>
      <c r="CT26" s="220"/>
      <c r="CU26" s="220"/>
      <c r="CV26" s="220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20"/>
      <c r="DI26" s="220"/>
      <c r="DJ26" s="220"/>
      <c r="DK26" s="220"/>
      <c r="DL26" s="220"/>
      <c r="DM26" s="220"/>
      <c r="DN26" s="220"/>
      <c r="DO26" s="220"/>
      <c r="DP26" s="220"/>
      <c r="DQ26" s="220"/>
      <c r="DR26" s="220"/>
      <c r="DS26" s="216"/>
      <c r="DT26" s="216"/>
      <c r="DU26" s="220"/>
      <c r="DV26" s="220"/>
      <c r="DW26" s="220"/>
      <c r="DX26" s="220"/>
      <c r="DY26" s="220"/>
      <c r="DZ26" s="220"/>
      <c r="EA26" s="220"/>
      <c r="EB26" s="220"/>
      <c r="EC26" s="220"/>
      <c r="ED26" s="220"/>
      <c r="EE26" s="220"/>
      <c r="EF26" s="220"/>
      <c r="EG26" s="220"/>
      <c r="EH26" s="220"/>
      <c r="EI26" s="220"/>
      <c r="EJ26" s="220"/>
      <c r="EK26" s="220"/>
      <c r="EL26" s="220"/>
      <c r="EM26" s="220"/>
      <c r="EN26" s="220"/>
      <c r="EO26" s="220"/>
      <c r="EP26" s="220"/>
      <c r="EQ26" s="220"/>
      <c r="ER26" s="220"/>
      <c r="ES26" s="220"/>
      <c r="ET26" s="220"/>
      <c r="EU26" s="220"/>
      <c r="EV26" s="220"/>
      <c r="EW26" s="220"/>
      <c r="EX26" s="220"/>
      <c r="EY26" s="220"/>
      <c r="EZ26" s="220"/>
      <c r="FA26" s="220"/>
      <c r="FB26" s="220"/>
      <c r="FC26" s="220"/>
      <c r="FD26" s="220"/>
      <c r="FE26" s="220"/>
      <c r="FF26" s="220"/>
      <c r="FG26" s="53"/>
      <c r="FH26" s="5"/>
      <c r="FI26" s="5"/>
      <c r="FJ26" s="2"/>
      <c r="FK26" s="2"/>
    </row>
    <row r="27" spans="1:167" ht="12" customHeight="1">
      <c r="A27" s="2"/>
      <c r="B27" s="5"/>
      <c r="C27" s="5"/>
      <c r="D27" s="52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540" t="s">
        <v>334</v>
      </c>
      <c r="AA27" s="540"/>
      <c r="AB27" s="540"/>
      <c r="AC27" s="540"/>
      <c r="AD27" s="540"/>
      <c r="AE27" s="540"/>
      <c r="AF27" s="540"/>
      <c r="AG27" s="540"/>
      <c r="AH27" s="540"/>
      <c r="AI27" s="540"/>
      <c r="AJ27" s="540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40"/>
      <c r="AV27" s="540"/>
      <c r="AW27" s="540"/>
      <c r="AX27" s="540"/>
      <c r="AY27" s="54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540" t="s">
        <v>258</v>
      </c>
      <c r="BX27" s="540"/>
      <c r="BY27" s="540"/>
      <c r="BZ27" s="540"/>
      <c r="CA27" s="540"/>
      <c r="CB27" s="540"/>
      <c r="CC27" s="540"/>
      <c r="CD27" s="540"/>
      <c r="CE27" s="540"/>
      <c r="CF27" s="540"/>
      <c r="CG27" s="540"/>
      <c r="CH27" s="540"/>
      <c r="CI27" s="540"/>
      <c r="CJ27" s="540"/>
      <c r="CK27" s="540"/>
      <c r="CL27" s="540"/>
      <c r="CM27" s="540"/>
      <c r="CN27" s="540"/>
      <c r="CO27" s="540"/>
      <c r="CP27" s="540"/>
      <c r="CQ27" s="540"/>
      <c r="CR27" s="540"/>
      <c r="CS27" s="540"/>
      <c r="CT27" s="540"/>
      <c r="CU27" s="540"/>
      <c r="CV27" s="540"/>
      <c r="CW27" s="540"/>
      <c r="CX27" s="540"/>
      <c r="CY27" s="540"/>
      <c r="CZ27" s="540"/>
      <c r="DA27" s="540"/>
      <c r="DB27" s="540"/>
      <c r="DC27" s="540"/>
      <c r="DD27" s="540"/>
      <c r="DE27" s="220"/>
      <c r="DF27" s="220"/>
      <c r="DG27" s="220"/>
      <c r="DH27" s="220"/>
      <c r="DI27" s="220"/>
      <c r="DJ27" s="220"/>
      <c r="DK27" s="220"/>
      <c r="DL27" s="220"/>
      <c r="DM27" s="220"/>
      <c r="DN27" s="220"/>
      <c r="DO27" s="220"/>
      <c r="DP27" s="220"/>
      <c r="DQ27" s="220"/>
      <c r="DR27" s="220"/>
      <c r="DS27" s="216"/>
      <c r="DT27" s="216"/>
      <c r="DU27" s="220"/>
      <c r="DV27" s="220"/>
      <c r="DW27" s="220"/>
      <c r="DX27" s="220"/>
      <c r="DY27" s="220"/>
      <c r="DZ27" s="220"/>
      <c r="EA27" s="220"/>
      <c r="EB27" s="220"/>
      <c r="EC27" s="220"/>
      <c r="ED27" s="220"/>
      <c r="EE27" s="220"/>
      <c r="EF27" s="220"/>
      <c r="EG27" s="220"/>
      <c r="EH27" s="220"/>
      <c r="EI27" s="220"/>
      <c r="EJ27" s="220"/>
      <c r="EK27" s="220"/>
      <c r="EL27" s="220"/>
      <c r="EM27" s="220"/>
      <c r="EN27" s="220"/>
      <c r="EO27" s="220"/>
      <c r="EP27" s="220"/>
      <c r="EQ27" s="220"/>
      <c r="ER27" s="220"/>
      <c r="ES27" s="220"/>
      <c r="ET27" s="220"/>
      <c r="EU27" s="220"/>
      <c r="EV27" s="220"/>
      <c r="EW27" s="220"/>
      <c r="EX27" s="220"/>
      <c r="EY27" s="220"/>
      <c r="EZ27" s="220"/>
      <c r="FA27" s="220"/>
      <c r="FB27" s="220"/>
      <c r="FC27" s="220"/>
      <c r="FD27" s="220"/>
      <c r="FE27" s="220"/>
      <c r="FF27" s="220"/>
      <c r="FG27" s="53"/>
      <c r="FH27" s="5"/>
      <c r="FI27" s="5"/>
      <c r="FJ27" s="2"/>
      <c r="FK27" s="2"/>
    </row>
    <row r="28" spans="1:167" ht="12" customHeight="1">
      <c r="A28" s="2"/>
      <c r="B28" s="5"/>
      <c r="C28" s="5"/>
      <c r="D28" s="52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66"/>
      <c r="U28" s="266"/>
      <c r="V28" s="266"/>
      <c r="W28" s="266"/>
      <c r="X28" s="266"/>
      <c r="Y28" s="266"/>
      <c r="Z28" s="540"/>
      <c r="AA28" s="540"/>
      <c r="AB28" s="540"/>
      <c r="AC28" s="540"/>
      <c r="AD28" s="540"/>
      <c r="AE28" s="540"/>
      <c r="AF28" s="540"/>
      <c r="AG28" s="540"/>
      <c r="AH28" s="540"/>
      <c r="AI28" s="540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40"/>
      <c r="AV28" s="540"/>
      <c r="AW28" s="540"/>
      <c r="AX28" s="540"/>
      <c r="AY28" s="540"/>
      <c r="AZ28" s="266"/>
      <c r="BA28" s="266"/>
      <c r="BB28" s="266"/>
      <c r="BC28" s="266"/>
      <c r="BD28" s="266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220"/>
      <c r="BP28" s="220"/>
      <c r="BQ28" s="220"/>
      <c r="BR28" s="220"/>
      <c r="BS28" s="220"/>
      <c r="BT28" s="220"/>
      <c r="BU28" s="220"/>
      <c r="BV28" s="220"/>
      <c r="BW28" s="540"/>
      <c r="BX28" s="540"/>
      <c r="BY28" s="540"/>
      <c r="BZ28" s="540"/>
      <c r="CA28" s="540"/>
      <c r="CB28" s="540"/>
      <c r="CC28" s="540"/>
      <c r="CD28" s="540"/>
      <c r="CE28" s="540"/>
      <c r="CF28" s="540"/>
      <c r="CG28" s="540"/>
      <c r="CH28" s="540"/>
      <c r="CI28" s="540"/>
      <c r="CJ28" s="540"/>
      <c r="CK28" s="540"/>
      <c r="CL28" s="540"/>
      <c r="CM28" s="540"/>
      <c r="CN28" s="540"/>
      <c r="CO28" s="540"/>
      <c r="CP28" s="540"/>
      <c r="CQ28" s="540"/>
      <c r="CR28" s="540"/>
      <c r="CS28" s="540"/>
      <c r="CT28" s="540"/>
      <c r="CU28" s="540"/>
      <c r="CV28" s="540"/>
      <c r="CW28" s="540"/>
      <c r="CX28" s="540"/>
      <c r="CY28" s="540"/>
      <c r="CZ28" s="540"/>
      <c r="DA28" s="540"/>
      <c r="DB28" s="540"/>
      <c r="DC28" s="540"/>
      <c r="DD28" s="540"/>
      <c r="DE28" s="220"/>
      <c r="DF28" s="220"/>
      <c r="DG28" s="220"/>
      <c r="DH28" s="220"/>
      <c r="DI28" s="220"/>
      <c r="DJ28" s="220"/>
      <c r="DK28" s="220"/>
      <c r="DL28" s="220"/>
      <c r="DM28" s="220"/>
      <c r="DN28" s="220"/>
      <c r="DO28" s="220"/>
      <c r="DP28" s="220"/>
      <c r="DQ28" s="220"/>
      <c r="DR28" s="220"/>
      <c r="DS28" s="220"/>
      <c r="DT28" s="220"/>
      <c r="DU28" s="220"/>
      <c r="DV28" s="220"/>
      <c r="DW28" s="220"/>
      <c r="DX28" s="220"/>
      <c r="DY28" s="220"/>
      <c r="DZ28" s="220"/>
      <c r="EA28" s="220"/>
      <c r="EB28" s="220"/>
      <c r="EC28" s="220"/>
      <c r="ED28" s="220"/>
      <c r="EE28" s="220"/>
      <c r="EF28" s="220"/>
      <c r="EG28" s="220"/>
      <c r="EH28" s="220"/>
      <c r="EI28" s="220"/>
      <c r="EJ28" s="220"/>
      <c r="EK28" s="220"/>
      <c r="EL28" s="220"/>
      <c r="EM28" s="220"/>
      <c r="EN28" s="220"/>
      <c r="EO28" s="220"/>
      <c r="EP28" s="220"/>
      <c r="EQ28" s="220"/>
      <c r="ER28" s="220"/>
      <c r="ES28" s="220"/>
      <c r="ET28" s="220"/>
      <c r="EU28" s="220"/>
      <c r="EV28" s="220"/>
      <c r="EW28" s="220"/>
      <c r="EX28" s="220"/>
      <c r="EY28" s="220"/>
      <c r="EZ28" s="220"/>
      <c r="FA28" s="220"/>
      <c r="FB28" s="220"/>
      <c r="FC28" s="220"/>
      <c r="FD28" s="220"/>
      <c r="FE28" s="220"/>
      <c r="FF28" s="220"/>
      <c r="FG28" s="53"/>
      <c r="FH28" s="5"/>
      <c r="FI28" s="5"/>
      <c r="FJ28" s="2"/>
      <c r="FK28" s="2"/>
    </row>
    <row r="29" spans="1:167" ht="12" customHeight="1">
      <c r="A29" s="2"/>
      <c r="B29" s="5"/>
      <c r="C29" s="5"/>
      <c r="D29" s="52"/>
      <c r="E29" s="220" t="s">
        <v>251</v>
      </c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66"/>
      <c r="U29" s="266"/>
      <c r="V29" s="266"/>
      <c r="W29" s="266"/>
      <c r="X29" s="266"/>
      <c r="Y29" s="266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266"/>
      <c r="BA29" s="266"/>
      <c r="BB29" s="266"/>
      <c r="BC29" s="266"/>
      <c r="BD29" s="266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0"/>
      <c r="BQ29" s="220"/>
      <c r="BR29" s="220"/>
      <c r="BS29" s="220"/>
      <c r="BT29" s="220"/>
      <c r="BU29" s="220"/>
      <c r="BV29" s="22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540"/>
      <c r="CY29" s="540"/>
      <c r="CZ29" s="540"/>
      <c r="DA29" s="540"/>
      <c r="DB29" s="540"/>
      <c r="DC29" s="540"/>
      <c r="DD29" s="540"/>
      <c r="DE29" s="220"/>
      <c r="DF29" s="220"/>
      <c r="DG29" s="540" t="s">
        <v>319</v>
      </c>
      <c r="DH29" s="540"/>
      <c r="DI29" s="540"/>
      <c r="DJ29" s="540"/>
      <c r="DK29" s="540"/>
      <c r="DL29" s="540"/>
      <c r="DM29" s="540"/>
      <c r="DN29" s="540"/>
      <c r="DO29" s="540"/>
      <c r="DP29" s="540"/>
      <c r="DQ29" s="540"/>
      <c r="DR29" s="540"/>
      <c r="DS29" s="540"/>
      <c r="DT29" s="540"/>
      <c r="DU29" s="540"/>
      <c r="DV29" s="540"/>
      <c r="DW29" s="540"/>
      <c r="DX29" s="540"/>
      <c r="DY29" s="540"/>
      <c r="DZ29" s="540"/>
      <c r="EA29" s="540"/>
      <c r="EB29" s="540"/>
      <c r="EC29" s="540"/>
      <c r="ED29" s="540"/>
      <c r="EE29" s="540"/>
      <c r="EF29" s="540"/>
      <c r="EG29" s="540"/>
      <c r="EH29" s="540"/>
      <c r="EI29" s="540"/>
      <c r="EJ29" s="540"/>
      <c r="EK29" s="540"/>
      <c r="EL29" s="540"/>
      <c r="EM29" s="540"/>
      <c r="EN29" s="540"/>
      <c r="EO29" s="540"/>
      <c r="EP29" s="540"/>
      <c r="EQ29" s="540"/>
      <c r="ER29" s="540"/>
      <c r="ES29" s="540"/>
      <c r="ET29" s="540"/>
      <c r="EU29" s="540"/>
      <c r="EV29" s="540"/>
      <c r="EW29" s="540"/>
      <c r="EX29" s="540"/>
      <c r="EY29" s="540"/>
      <c r="EZ29" s="540"/>
      <c r="FA29" s="540"/>
      <c r="FB29" s="540"/>
      <c r="FC29" s="540"/>
      <c r="FD29" s="540"/>
      <c r="FE29" s="220"/>
      <c r="FF29" s="220"/>
      <c r="FG29" s="53"/>
      <c r="FH29" s="5"/>
      <c r="FI29" s="5"/>
      <c r="FJ29" s="2"/>
      <c r="FK29" s="2"/>
    </row>
    <row r="30" spans="1:167" ht="12" customHeight="1">
      <c r="A30" s="2"/>
      <c r="B30" s="5"/>
      <c r="C30" s="5"/>
      <c r="D30" s="52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540"/>
      <c r="BX30" s="540"/>
      <c r="BY30" s="540"/>
      <c r="BZ30" s="540"/>
      <c r="CA30" s="540"/>
      <c r="CB30" s="540"/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540"/>
      <c r="CN30" s="540"/>
      <c r="CO30" s="540"/>
      <c r="CP30" s="540"/>
      <c r="CQ30" s="540"/>
      <c r="CR30" s="540"/>
      <c r="CS30" s="540"/>
      <c r="CT30" s="540"/>
      <c r="CU30" s="540"/>
      <c r="CV30" s="540"/>
      <c r="CW30" s="540"/>
      <c r="CX30" s="540"/>
      <c r="CY30" s="540"/>
      <c r="CZ30" s="540"/>
      <c r="DA30" s="540"/>
      <c r="DB30" s="540"/>
      <c r="DC30" s="540"/>
      <c r="DD30" s="540"/>
      <c r="DE30" s="220"/>
      <c r="DF30" s="220"/>
      <c r="DG30" s="540"/>
      <c r="DH30" s="540"/>
      <c r="DI30" s="540"/>
      <c r="DJ30" s="540"/>
      <c r="DK30" s="540"/>
      <c r="DL30" s="540"/>
      <c r="DM30" s="540"/>
      <c r="DN30" s="540"/>
      <c r="DO30" s="540"/>
      <c r="DP30" s="540"/>
      <c r="DQ30" s="540"/>
      <c r="DR30" s="540"/>
      <c r="DS30" s="540"/>
      <c r="DT30" s="540"/>
      <c r="DU30" s="540"/>
      <c r="DV30" s="540"/>
      <c r="DW30" s="540"/>
      <c r="DX30" s="540"/>
      <c r="DY30" s="540"/>
      <c r="DZ30" s="540"/>
      <c r="EA30" s="540"/>
      <c r="EB30" s="540"/>
      <c r="EC30" s="540"/>
      <c r="ED30" s="540"/>
      <c r="EE30" s="540"/>
      <c r="EF30" s="540"/>
      <c r="EG30" s="540"/>
      <c r="EH30" s="540"/>
      <c r="EI30" s="540"/>
      <c r="EJ30" s="540"/>
      <c r="EK30" s="540"/>
      <c r="EL30" s="540"/>
      <c r="EM30" s="540"/>
      <c r="EN30" s="540"/>
      <c r="EO30" s="540"/>
      <c r="EP30" s="540"/>
      <c r="EQ30" s="540"/>
      <c r="ER30" s="540"/>
      <c r="ES30" s="540"/>
      <c r="ET30" s="540"/>
      <c r="EU30" s="540"/>
      <c r="EV30" s="540"/>
      <c r="EW30" s="540"/>
      <c r="EX30" s="540"/>
      <c r="EY30" s="540"/>
      <c r="EZ30" s="540"/>
      <c r="FA30" s="540"/>
      <c r="FB30" s="540"/>
      <c r="FC30" s="540"/>
      <c r="FD30" s="540"/>
      <c r="FE30" s="220"/>
      <c r="FF30" s="220"/>
      <c r="FG30" s="53"/>
      <c r="FH30" s="5"/>
      <c r="FI30" s="5"/>
      <c r="FJ30" s="2"/>
      <c r="FK30" s="2"/>
    </row>
    <row r="31" spans="1:167" ht="12" customHeight="1">
      <c r="A31" s="2"/>
      <c r="B31" s="5"/>
      <c r="C31" s="5"/>
      <c r="D31" s="52"/>
      <c r="E31" s="220"/>
      <c r="F31" s="220"/>
      <c r="G31" s="540" t="s">
        <v>313</v>
      </c>
      <c r="H31" s="540"/>
      <c r="I31" s="540"/>
      <c r="J31" s="540"/>
      <c r="K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  <c r="AE31" s="540"/>
      <c r="AF31" s="540"/>
      <c r="AG31" s="540"/>
      <c r="AH31" s="540"/>
      <c r="AI31" s="540"/>
      <c r="AJ31" s="540"/>
      <c r="AK31" s="540"/>
      <c r="AL31" s="540"/>
      <c r="AM31" s="540"/>
      <c r="AN31" s="540"/>
      <c r="AO31" s="540"/>
      <c r="AP31" s="540"/>
      <c r="AQ31" s="540"/>
      <c r="AR31" s="540"/>
      <c r="AS31" s="540"/>
      <c r="AT31" s="540"/>
      <c r="AU31" s="540"/>
      <c r="AV31" s="540"/>
      <c r="AW31" s="540"/>
      <c r="AX31" s="540"/>
      <c r="AY31" s="540"/>
      <c r="AZ31" s="540"/>
      <c r="BA31" s="540"/>
      <c r="BB31" s="540"/>
      <c r="BC31" s="540"/>
      <c r="BD31" s="54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540"/>
      <c r="BX31" s="540"/>
      <c r="BY31" s="540"/>
      <c r="BZ31" s="540"/>
      <c r="CA31" s="540"/>
      <c r="CB31" s="540"/>
      <c r="CC31" s="540"/>
      <c r="CD31" s="540"/>
      <c r="CE31" s="540"/>
      <c r="CF31" s="540"/>
      <c r="CG31" s="540"/>
      <c r="CH31" s="540"/>
      <c r="CI31" s="540"/>
      <c r="CJ31" s="540"/>
      <c r="CK31" s="540"/>
      <c r="CL31" s="540"/>
      <c r="CM31" s="540"/>
      <c r="CN31" s="540"/>
      <c r="CO31" s="540"/>
      <c r="CP31" s="540"/>
      <c r="CQ31" s="540"/>
      <c r="CR31" s="540"/>
      <c r="CS31" s="540"/>
      <c r="CT31" s="540"/>
      <c r="CU31" s="540"/>
      <c r="CV31" s="540"/>
      <c r="CW31" s="540"/>
      <c r="CX31" s="540"/>
      <c r="CY31" s="540"/>
      <c r="CZ31" s="540"/>
      <c r="DA31" s="540"/>
      <c r="DB31" s="540"/>
      <c r="DC31" s="540"/>
      <c r="DD31" s="540"/>
      <c r="DE31" s="220"/>
      <c r="DF31" s="220"/>
      <c r="DG31" s="540"/>
      <c r="DH31" s="540"/>
      <c r="DI31" s="540"/>
      <c r="DJ31" s="540"/>
      <c r="DK31" s="540"/>
      <c r="DL31" s="540"/>
      <c r="DM31" s="540"/>
      <c r="DN31" s="540"/>
      <c r="DO31" s="540"/>
      <c r="DP31" s="540"/>
      <c r="DQ31" s="540"/>
      <c r="DR31" s="540"/>
      <c r="DS31" s="540"/>
      <c r="DT31" s="540"/>
      <c r="DU31" s="540"/>
      <c r="DV31" s="540"/>
      <c r="DW31" s="540"/>
      <c r="DX31" s="540"/>
      <c r="DY31" s="540"/>
      <c r="DZ31" s="540"/>
      <c r="EA31" s="540"/>
      <c r="EB31" s="540"/>
      <c r="EC31" s="540"/>
      <c r="ED31" s="540"/>
      <c r="EE31" s="540"/>
      <c r="EF31" s="540"/>
      <c r="EG31" s="540"/>
      <c r="EH31" s="540"/>
      <c r="EI31" s="540"/>
      <c r="EJ31" s="540"/>
      <c r="EK31" s="540"/>
      <c r="EL31" s="540"/>
      <c r="EM31" s="540"/>
      <c r="EN31" s="540"/>
      <c r="EO31" s="540"/>
      <c r="EP31" s="540"/>
      <c r="EQ31" s="540"/>
      <c r="ER31" s="540"/>
      <c r="ES31" s="540"/>
      <c r="ET31" s="540"/>
      <c r="EU31" s="540"/>
      <c r="EV31" s="540"/>
      <c r="EW31" s="540"/>
      <c r="EX31" s="540"/>
      <c r="EY31" s="540"/>
      <c r="EZ31" s="540"/>
      <c r="FA31" s="540"/>
      <c r="FB31" s="540"/>
      <c r="FC31" s="540"/>
      <c r="FD31" s="540"/>
      <c r="FE31" s="220"/>
      <c r="FF31" s="220"/>
      <c r="FG31" s="53"/>
      <c r="FH31" s="5"/>
      <c r="FI31" s="5"/>
      <c r="FJ31" s="2"/>
      <c r="FK31" s="2"/>
    </row>
    <row r="32" spans="1:167" ht="12" customHeight="1">
      <c r="A32" s="2"/>
      <c r="B32" s="5"/>
      <c r="C32" s="5"/>
      <c r="D32" s="52"/>
      <c r="E32" s="220"/>
      <c r="F32" s="220"/>
      <c r="G32" s="540"/>
      <c r="H32" s="540"/>
      <c r="I32" s="540"/>
      <c r="J32" s="540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  <c r="AE32" s="540"/>
      <c r="AF32" s="540"/>
      <c r="AG32" s="540"/>
      <c r="AH32" s="540"/>
      <c r="AI32" s="540"/>
      <c r="AJ32" s="540"/>
      <c r="AK32" s="540"/>
      <c r="AL32" s="540"/>
      <c r="AM32" s="540"/>
      <c r="AN32" s="540"/>
      <c r="AO32" s="540"/>
      <c r="AP32" s="540"/>
      <c r="AQ32" s="540"/>
      <c r="AR32" s="540"/>
      <c r="AS32" s="540"/>
      <c r="AT32" s="540"/>
      <c r="AU32" s="540"/>
      <c r="AV32" s="540"/>
      <c r="AW32" s="540"/>
      <c r="AX32" s="540"/>
      <c r="AY32" s="540"/>
      <c r="AZ32" s="540"/>
      <c r="BA32" s="540"/>
      <c r="BB32" s="540"/>
      <c r="BC32" s="540"/>
      <c r="BD32" s="540"/>
      <c r="BE32" s="220"/>
      <c r="BF32" s="220"/>
      <c r="BG32" s="540" t="s">
        <v>315</v>
      </c>
      <c r="BH32" s="540"/>
      <c r="BI32" s="540"/>
      <c r="BJ32" s="540"/>
      <c r="BK32" s="540"/>
      <c r="BL32" s="540"/>
      <c r="BM32" s="540"/>
      <c r="BN32" s="540"/>
      <c r="BO32" s="540"/>
      <c r="BP32" s="540"/>
      <c r="BQ32" s="540"/>
      <c r="BR32" s="540"/>
      <c r="BS32" s="540"/>
      <c r="BT32" s="540"/>
      <c r="BU32" s="540"/>
      <c r="BV32" s="540"/>
      <c r="BW32" s="540"/>
      <c r="BX32" s="540"/>
      <c r="BY32" s="540"/>
      <c r="BZ32" s="540"/>
      <c r="CA32" s="540"/>
      <c r="CB32" s="540"/>
      <c r="CC32" s="540"/>
      <c r="CD32" s="540"/>
      <c r="CE32" s="540"/>
      <c r="CF32" s="540"/>
      <c r="CG32" s="540"/>
      <c r="CH32" s="540"/>
      <c r="CI32" s="540"/>
      <c r="CJ32" s="540"/>
      <c r="CK32" s="540"/>
      <c r="CL32" s="540"/>
      <c r="CM32" s="540"/>
      <c r="CN32" s="540"/>
      <c r="CO32" s="540"/>
      <c r="CP32" s="540"/>
      <c r="CQ32" s="540"/>
      <c r="CR32" s="540"/>
      <c r="CS32" s="540"/>
      <c r="CT32" s="540"/>
      <c r="CU32" s="540"/>
      <c r="CV32" s="540"/>
      <c r="CW32" s="540"/>
      <c r="CX32" s="540"/>
      <c r="CY32" s="540"/>
      <c r="CZ32" s="540"/>
      <c r="DA32" s="540"/>
      <c r="DB32" s="540"/>
      <c r="DC32" s="540"/>
      <c r="DD32" s="540"/>
      <c r="DE32" s="220"/>
      <c r="DF32" s="220"/>
      <c r="DG32" s="540"/>
      <c r="DH32" s="540"/>
      <c r="DI32" s="540"/>
      <c r="DJ32" s="540"/>
      <c r="DK32" s="540"/>
      <c r="DL32" s="540"/>
      <c r="DM32" s="540"/>
      <c r="DN32" s="540"/>
      <c r="DO32" s="540"/>
      <c r="DP32" s="540"/>
      <c r="DQ32" s="540"/>
      <c r="DR32" s="540"/>
      <c r="DS32" s="540"/>
      <c r="DT32" s="540"/>
      <c r="DU32" s="540"/>
      <c r="DV32" s="540"/>
      <c r="DW32" s="540"/>
      <c r="DX32" s="540"/>
      <c r="DY32" s="540"/>
      <c r="DZ32" s="540"/>
      <c r="EA32" s="540"/>
      <c r="EB32" s="540"/>
      <c r="EC32" s="540"/>
      <c r="ED32" s="540"/>
      <c r="EE32" s="540"/>
      <c r="EF32" s="540"/>
      <c r="EG32" s="540"/>
      <c r="EH32" s="540"/>
      <c r="EI32" s="540"/>
      <c r="EJ32" s="540"/>
      <c r="EK32" s="540"/>
      <c r="EL32" s="540"/>
      <c r="EM32" s="540"/>
      <c r="EN32" s="540"/>
      <c r="EO32" s="540"/>
      <c r="EP32" s="540"/>
      <c r="EQ32" s="540"/>
      <c r="ER32" s="540"/>
      <c r="ES32" s="540"/>
      <c r="ET32" s="540"/>
      <c r="EU32" s="540"/>
      <c r="EV32" s="540"/>
      <c r="EW32" s="540"/>
      <c r="EX32" s="540"/>
      <c r="EY32" s="540"/>
      <c r="EZ32" s="540"/>
      <c r="FA32" s="540"/>
      <c r="FB32" s="540"/>
      <c r="FC32" s="540"/>
      <c r="FD32" s="540"/>
      <c r="FE32" s="220"/>
      <c r="FF32" s="220"/>
      <c r="FG32" s="53"/>
      <c r="FH32" s="5"/>
      <c r="FI32" s="5"/>
      <c r="FJ32" s="2"/>
      <c r="FK32" s="2"/>
    </row>
    <row r="33" spans="1:167" ht="12" customHeight="1">
      <c r="A33" s="2"/>
      <c r="B33" s="5"/>
      <c r="C33" s="5"/>
      <c r="D33" s="52"/>
      <c r="E33" s="220"/>
      <c r="F33" s="220"/>
      <c r="G33" s="540"/>
      <c r="H33" s="540"/>
      <c r="I33" s="540"/>
      <c r="J33" s="540"/>
      <c r="K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  <c r="AE33" s="540"/>
      <c r="AF33" s="540"/>
      <c r="AG33" s="540"/>
      <c r="AH33" s="540"/>
      <c r="AI33" s="540"/>
      <c r="AJ33" s="540"/>
      <c r="AK33" s="540"/>
      <c r="AL33" s="540"/>
      <c r="AM33" s="540"/>
      <c r="AN33" s="540"/>
      <c r="AO33" s="540"/>
      <c r="AP33" s="540"/>
      <c r="AQ33" s="540"/>
      <c r="AR33" s="540"/>
      <c r="AS33" s="540"/>
      <c r="AT33" s="540"/>
      <c r="AU33" s="540"/>
      <c r="AV33" s="540"/>
      <c r="AW33" s="540"/>
      <c r="AX33" s="540"/>
      <c r="AY33" s="540"/>
      <c r="AZ33" s="540"/>
      <c r="BA33" s="540"/>
      <c r="BB33" s="540"/>
      <c r="BC33" s="540"/>
      <c r="BD33" s="540"/>
      <c r="BE33" s="220"/>
      <c r="BF33" s="220"/>
      <c r="BG33" s="540"/>
      <c r="BH33" s="540"/>
      <c r="BI33" s="540"/>
      <c r="BJ33" s="540"/>
      <c r="BK33" s="540"/>
      <c r="BL33" s="540"/>
      <c r="BM33" s="540"/>
      <c r="BN33" s="540"/>
      <c r="BO33" s="540"/>
      <c r="BP33" s="540"/>
      <c r="BQ33" s="540"/>
      <c r="BR33" s="540"/>
      <c r="BS33" s="540"/>
      <c r="BT33" s="540"/>
      <c r="BU33" s="540"/>
      <c r="BV33" s="540"/>
      <c r="BW33" s="540"/>
      <c r="BX33" s="540"/>
      <c r="BY33" s="540"/>
      <c r="BZ33" s="540"/>
      <c r="CA33" s="540"/>
      <c r="CB33" s="540"/>
      <c r="CC33" s="540"/>
      <c r="CD33" s="540"/>
      <c r="CE33" s="540"/>
      <c r="CF33" s="540"/>
      <c r="CG33" s="540"/>
      <c r="CH33" s="540"/>
      <c r="CI33" s="540"/>
      <c r="CJ33" s="540"/>
      <c r="CK33" s="540"/>
      <c r="CL33" s="540"/>
      <c r="CM33" s="540"/>
      <c r="CN33" s="540"/>
      <c r="CO33" s="540"/>
      <c r="CP33" s="540"/>
      <c r="CQ33" s="540"/>
      <c r="CR33" s="540"/>
      <c r="CS33" s="540"/>
      <c r="CT33" s="540"/>
      <c r="CU33" s="540"/>
      <c r="CV33" s="540"/>
      <c r="CW33" s="540"/>
      <c r="CX33" s="540"/>
      <c r="CY33" s="540"/>
      <c r="CZ33" s="540"/>
      <c r="DA33" s="540"/>
      <c r="DB33" s="540"/>
      <c r="DC33" s="540"/>
      <c r="DD33" s="540"/>
      <c r="DE33" s="220"/>
      <c r="DF33" s="220"/>
      <c r="DG33" s="540"/>
      <c r="DH33" s="540"/>
      <c r="DI33" s="540"/>
      <c r="DJ33" s="540"/>
      <c r="DK33" s="540"/>
      <c r="DL33" s="540"/>
      <c r="DM33" s="540"/>
      <c r="DN33" s="540"/>
      <c r="DO33" s="540"/>
      <c r="DP33" s="540"/>
      <c r="DQ33" s="540"/>
      <c r="DR33" s="540"/>
      <c r="DS33" s="540"/>
      <c r="DT33" s="540"/>
      <c r="DU33" s="540"/>
      <c r="DV33" s="540"/>
      <c r="DW33" s="540"/>
      <c r="DX33" s="540"/>
      <c r="DY33" s="540"/>
      <c r="DZ33" s="540"/>
      <c r="EA33" s="540"/>
      <c r="EB33" s="540"/>
      <c r="EC33" s="540"/>
      <c r="ED33" s="540"/>
      <c r="EE33" s="540"/>
      <c r="EF33" s="540"/>
      <c r="EG33" s="540"/>
      <c r="EH33" s="540"/>
      <c r="EI33" s="540"/>
      <c r="EJ33" s="540"/>
      <c r="EK33" s="540"/>
      <c r="EL33" s="540"/>
      <c r="EM33" s="540"/>
      <c r="EN33" s="540"/>
      <c r="EO33" s="540"/>
      <c r="EP33" s="540"/>
      <c r="EQ33" s="540"/>
      <c r="ER33" s="540"/>
      <c r="ES33" s="540"/>
      <c r="ET33" s="540"/>
      <c r="EU33" s="540"/>
      <c r="EV33" s="540"/>
      <c r="EW33" s="540"/>
      <c r="EX33" s="540"/>
      <c r="EY33" s="540"/>
      <c r="EZ33" s="540"/>
      <c r="FA33" s="540"/>
      <c r="FB33" s="540"/>
      <c r="FC33" s="540"/>
      <c r="FD33" s="540"/>
      <c r="FE33" s="220"/>
      <c r="FF33" s="220"/>
      <c r="FG33" s="53"/>
      <c r="FH33" s="5"/>
      <c r="FI33" s="5"/>
      <c r="FJ33" s="2"/>
      <c r="FK33" s="2"/>
    </row>
    <row r="34" spans="1:167" ht="12" customHeight="1">
      <c r="A34" s="2"/>
      <c r="B34" s="5"/>
      <c r="C34" s="5"/>
      <c r="D34" s="52"/>
      <c r="E34" s="220"/>
      <c r="F34" s="220"/>
      <c r="G34" s="540"/>
      <c r="H34" s="540"/>
      <c r="I34" s="540"/>
      <c r="J34" s="540"/>
      <c r="K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  <c r="AE34" s="540"/>
      <c r="AF34" s="540"/>
      <c r="AG34" s="540"/>
      <c r="AH34" s="540"/>
      <c r="AI34" s="540"/>
      <c r="AJ34" s="540"/>
      <c r="AK34" s="540"/>
      <c r="AL34" s="540"/>
      <c r="AM34" s="540"/>
      <c r="AN34" s="540"/>
      <c r="AO34" s="540"/>
      <c r="AP34" s="540"/>
      <c r="AQ34" s="540"/>
      <c r="AR34" s="540"/>
      <c r="AS34" s="540"/>
      <c r="AT34" s="540"/>
      <c r="AU34" s="540"/>
      <c r="AV34" s="540"/>
      <c r="AW34" s="540"/>
      <c r="AX34" s="540"/>
      <c r="AY34" s="540"/>
      <c r="AZ34" s="540"/>
      <c r="BA34" s="540"/>
      <c r="BB34" s="540"/>
      <c r="BC34" s="540"/>
      <c r="BD34" s="540"/>
      <c r="BE34" s="220"/>
      <c r="BF34" s="220"/>
      <c r="BG34" s="540"/>
      <c r="BH34" s="540"/>
      <c r="BI34" s="540"/>
      <c r="BJ34" s="540"/>
      <c r="BK34" s="540"/>
      <c r="BL34" s="540"/>
      <c r="BM34" s="540"/>
      <c r="BN34" s="540"/>
      <c r="BO34" s="540"/>
      <c r="BP34" s="540"/>
      <c r="BQ34" s="540"/>
      <c r="BR34" s="540"/>
      <c r="BS34" s="540"/>
      <c r="BT34" s="540"/>
      <c r="BU34" s="540"/>
      <c r="BV34" s="540"/>
      <c r="BW34" s="540"/>
      <c r="BX34" s="540"/>
      <c r="BY34" s="540"/>
      <c r="BZ34" s="540"/>
      <c r="CA34" s="540"/>
      <c r="CB34" s="540"/>
      <c r="CC34" s="540"/>
      <c r="CD34" s="540"/>
      <c r="CE34" s="540"/>
      <c r="CF34" s="540"/>
      <c r="CG34" s="540"/>
      <c r="CH34" s="540"/>
      <c r="CI34" s="540"/>
      <c r="CJ34" s="540"/>
      <c r="CK34" s="540"/>
      <c r="CL34" s="540"/>
      <c r="CM34" s="540"/>
      <c r="CN34" s="540"/>
      <c r="CO34" s="540"/>
      <c r="CP34" s="540"/>
      <c r="CQ34" s="540"/>
      <c r="CR34" s="540"/>
      <c r="CS34" s="540"/>
      <c r="CT34" s="540"/>
      <c r="CU34" s="540"/>
      <c r="CV34" s="540"/>
      <c r="CW34" s="540"/>
      <c r="CX34" s="540"/>
      <c r="CY34" s="540"/>
      <c r="CZ34" s="540"/>
      <c r="DA34" s="540"/>
      <c r="DB34" s="540"/>
      <c r="DC34" s="540"/>
      <c r="DD34" s="540"/>
      <c r="DE34" s="220"/>
      <c r="DF34" s="220"/>
      <c r="DG34" s="540"/>
      <c r="DH34" s="540"/>
      <c r="DI34" s="540"/>
      <c r="DJ34" s="540"/>
      <c r="DK34" s="540"/>
      <c r="DL34" s="540"/>
      <c r="DM34" s="540"/>
      <c r="DN34" s="540"/>
      <c r="DO34" s="540"/>
      <c r="DP34" s="540"/>
      <c r="DQ34" s="540"/>
      <c r="DR34" s="540"/>
      <c r="DS34" s="540"/>
      <c r="DT34" s="540"/>
      <c r="DU34" s="540"/>
      <c r="DV34" s="540"/>
      <c r="DW34" s="540"/>
      <c r="DX34" s="540"/>
      <c r="DY34" s="540"/>
      <c r="DZ34" s="540"/>
      <c r="EA34" s="540"/>
      <c r="EB34" s="540"/>
      <c r="EC34" s="540"/>
      <c r="ED34" s="540"/>
      <c r="EE34" s="540"/>
      <c r="EF34" s="540"/>
      <c r="EG34" s="540"/>
      <c r="EH34" s="540"/>
      <c r="EI34" s="540"/>
      <c r="EJ34" s="540"/>
      <c r="EK34" s="540"/>
      <c r="EL34" s="540"/>
      <c r="EM34" s="540"/>
      <c r="EN34" s="540"/>
      <c r="EO34" s="540"/>
      <c r="EP34" s="540"/>
      <c r="EQ34" s="540"/>
      <c r="ER34" s="540"/>
      <c r="ES34" s="540"/>
      <c r="ET34" s="540"/>
      <c r="EU34" s="540"/>
      <c r="EV34" s="540"/>
      <c r="EW34" s="540"/>
      <c r="EX34" s="540"/>
      <c r="EY34" s="540"/>
      <c r="EZ34" s="540"/>
      <c r="FA34" s="540"/>
      <c r="FB34" s="540"/>
      <c r="FC34" s="540"/>
      <c r="FD34" s="540"/>
      <c r="FE34" s="220"/>
      <c r="FF34" s="220"/>
      <c r="FG34" s="53"/>
      <c r="FH34" s="5"/>
      <c r="FI34" s="5"/>
      <c r="FJ34" s="2"/>
      <c r="FK34" s="2"/>
    </row>
    <row r="35" spans="1:167" ht="12" customHeight="1">
      <c r="A35" s="2"/>
      <c r="B35" s="218"/>
      <c r="C35" s="218"/>
      <c r="D35" s="52"/>
      <c r="E35" s="220"/>
      <c r="F35" s="220"/>
      <c r="G35" s="540"/>
      <c r="H35" s="540"/>
      <c r="I35" s="540"/>
      <c r="J35" s="540"/>
      <c r="K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  <c r="AE35" s="540"/>
      <c r="AF35" s="540"/>
      <c r="AG35" s="540"/>
      <c r="AH35" s="540"/>
      <c r="AI35" s="540"/>
      <c r="AJ35" s="540"/>
      <c r="AK35" s="540"/>
      <c r="AL35" s="540"/>
      <c r="AM35" s="540"/>
      <c r="AN35" s="540"/>
      <c r="AO35" s="540"/>
      <c r="AP35" s="540"/>
      <c r="AQ35" s="540"/>
      <c r="AR35" s="540"/>
      <c r="AS35" s="540"/>
      <c r="AT35" s="540"/>
      <c r="AU35" s="540"/>
      <c r="AV35" s="540"/>
      <c r="AW35" s="540"/>
      <c r="AX35" s="540"/>
      <c r="AY35" s="540"/>
      <c r="AZ35" s="540"/>
      <c r="BA35" s="540"/>
      <c r="BB35" s="540"/>
      <c r="BC35" s="540"/>
      <c r="BD35" s="540"/>
      <c r="BE35" s="220"/>
      <c r="BF35" s="220"/>
      <c r="BG35" s="540"/>
      <c r="BH35" s="540"/>
      <c r="BI35" s="540"/>
      <c r="BJ35" s="540"/>
      <c r="BK35" s="540"/>
      <c r="BL35" s="540"/>
      <c r="BM35" s="540"/>
      <c r="BN35" s="540"/>
      <c r="BO35" s="540"/>
      <c r="BP35" s="540"/>
      <c r="BQ35" s="540"/>
      <c r="BR35" s="540"/>
      <c r="BS35" s="540"/>
      <c r="BT35" s="540"/>
      <c r="BU35" s="540"/>
      <c r="BV35" s="540"/>
      <c r="BW35" s="540"/>
      <c r="BX35" s="540"/>
      <c r="BY35" s="540"/>
      <c r="BZ35" s="540"/>
      <c r="CA35" s="540"/>
      <c r="CB35" s="540"/>
      <c r="CC35" s="540"/>
      <c r="CD35" s="540"/>
      <c r="CE35" s="540"/>
      <c r="CF35" s="540"/>
      <c r="CG35" s="540"/>
      <c r="CH35" s="540"/>
      <c r="CI35" s="540"/>
      <c r="CJ35" s="540"/>
      <c r="CK35" s="540"/>
      <c r="CL35" s="540"/>
      <c r="CM35" s="540"/>
      <c r="CN35" s="540"/>
      <c r="CO35" s="540"/>
      <c r="CP35" s="540"/>
      <c r="CQ35" s="540"/>
      <c r="CR35" s="540"/>
      <c r="CS35" s="540"/>
      <c r="CT35" s="540"/>
      <c r="CU35" s="540"/>
      <c r="CV35" s="540"/>
      <c r="CW35" s="540"/>
      <c r="CX35" s="540"/>
      <c r="CY35" s="540"/>
      <c r="CZ35" s="540"/>
      <c r="DA35" s="540"/>
      <c r="DB35" s="540"/>
      <c r="DC35" s="540"/>
      <c r="DD35" s="540"/>
      <c r="DE35" s="220"/>
      <c r="DF35" s="220"/>
      <c r="DG35" s="540"/>
      <c r="DH35" s="540"/>
      <c r="DI35" s="540"/>
      <c r="DJ35" s="540"/>
      <c r="DK35" s="540"/>
      <c r="DL35" s="540"/>
      <c r="DM35" s="540"/>
      <c r="DN35" s="540"/>
      <c r="DO35" s="540"/>
      <c r="DP35" s="540"/>
      <c r="DQ35" s="540"/>
      <c r="DR35" s="540"/>
      <c r="DS35" s="540"/>
      <c r="DT35" s="540"/>
      <c r="DU35" s="540"/>
      <c r="DV35" s="540"/>
      <c r="DW35" s="540"/>
      <c r="DX35" s="540"/>
      <c r="DY35" s="540"/>
      <c r="DZ35" s="540"/>
      <c r="EA35" s="540"/>
      <c r="EB35" s="540"/>
      <c r="EC35" s="540"/>
      <c r="ED35" s="540"/>
      <c r="EE35" s="540"/>
      <c r="EF35" s="540"/>
      <c r="EG35" s="540"/>
      <c r="EH35" s="540"/>
      <c r="EI35" s="540"/>
      <c r="EJ35" s="540"/>
      <c r="EK35" s="540"/>
      <c r="EL35" s="540"/>
      <c r="EM35" s="540"/>
      <c r="EN35" s="540"/>
      <c r="EO35" s="540"/>
      <c r="EP35" s="540"/>
      <c r="EQ35" s="540"/>
      <c r="ER35" s="540"/>
      <c r="ES35" s="540"/>
      <c r="ET35" s="540"/>
      <c r="EU35" s="540"/>
      <c r="EV35" s="540"/>
      <c r="EW35" s="540"/>
      <c r="EX35" s="540"/>
      <c r="EY35" s="540"/>
      <c r="EZ35" s="540"/>
      <c r="FA35" s="540"/>
      <c r="FB35" s="540"/>
      <c r="FC35" s="540"/>
      <c r="FD35" s="540"/>
      <c r="FE35" s="220"/>
      <c r="FF35" s="220"/>
      <c r="FG35" s="53"/>
      <c r="FH35" s="5"/>
      <c r="FI35" s="5"/>
      <c r="FJ35" s="2"/>
      <c r="FK35" s="2"/>
    </row>
    <row r="36" spans="1:167" ht="12" customHeight="1">
      <c r="A36" s="2"/>
      <c r="B36" s="222"/>
      <c r="C36" s="222"/>
      <c r="D36" s="52"/>
      <c r="E36" s="220"/>
      <c r="F36" s="220"/>
      <c r="G36" s="540"/>
      <c r="H36" s="540"/>
      <c r="I36" s="540"/>
      <c r="J36" s="540"/>
      <c r="K36" s="540"/>
      <c r="L36" s="540"/>
      <c r="M36" s="540"/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  <c r="Y36" s="540"/>
      <c r="Z36" s="540"/>
      <c r="AA36" s="540"/>
      <c r="AB36" s="540"/>
      <c r="AC36" s="540"/>
      <c r="AD36" s="540"/>
      <c r="AE36" s="540"/>
      <c r="AF36" s="540"/>
      <c r="AG36" s="540"/>
      <c r="AH36" s="540"/>
      <c r="AI36" s="540"/>
      <c r="AJ36" s="540"/>
      <c r="AK36" s="540"/>
      <c r="AL36" s="540"/>
      <c r="AM36" s="540"/>
      <c r="AN36" s="540"/>
      <c r="AO36" s="540"/>
      <c r="AP36" s="540"/>
      <c r="AQ36" s="540"/>
      <c r="AR36" s="540"/>
      <c r="AS36" s="540"/>
      <c r="AT36" s="540"/>
      <c r="AU36" s="540"/>
      <c r="AV36" s="540"/>
      <c r="AW36" s="540"/>
      <c r="AX36" s="540"/>
      <c r="AY36" s="540"/>
      <c r="AZ36" s="540"/>
      <c r="BA36" s="540"/>
      <c r="BB36" s="540"/>
      <c r="BC36" s="540"/>
      <c r="BD36" s="540"/>
      <c r="BE36" s="220"/>
      <c r="BF36" s="220"/>
      <c r="BG36" s="540"/>
      <c r="BH36" s="540"/>
      <c r="BI36" s="540"/>
      <c r="BJ36" s="540"/>
      <c r="BK36" s="540"/>
      <c r="BL36" s="540"/>
      <c r="BM36" s="540"/>
      <c r="BN36" s="540"/>
      <c r="BO36" s="540"/>
      <c r="BP36" s="540"/>
      <c r="BQ36" s="540"/>
      <c r="BR36" s="540"/>
      <c r="BS36" s="540"/>
      <c r="BT36" s="540"/>
      <c r="BU36" s="540"/>
      <c r="BV36" s="540"/>
      <c r="BW36" s="540"/>
      <c r="BX36" s="540"/>
      <c r="BY36" s="540"/>
      <c r="BZ36" s="540"/>
      <c r="CA36" s="540"/>
      <c r="CB36" s="540"/>
      <c r="CC36" s="540"/>
      <c r="CD36" s="540"/>
      <c r="CE36" s="540"/>
      <c r="CF36" s="540"/>
      <c r="CG36" s="540"/>
      <c r="CH36" s="540"/>
      <c r="CI36" s="540"/>
      <c r="CJ36" s="540"/>
      <c r="CK36" s="540"/>
      <c r="CL36" s="540"/>
      <c r="CM36" s="540"/>
      <c r="CN36" s="540"/>
      <c r="CO36" s="540"/>
      <c r="CP36" s="540"/>
      <c r="CQ36" s="540"/>
      <c r="CR36" s="540"/>
      <c r="CS36" s="540"/>
      <c r="CT36" s="540"/>
      <c r="CU36" s="540"/>
      <c r="CV36" s="540"/>
      <c r="CW36" s="540"/>
      <c r="CX36" s="540"/>
      <c r="CY36" s="540"/>
      <c r="CZ36" s="540"/>
      <c r="DA36" s="540"/>
      <c r="DB36" s="540"/>
      <c r="DC36" s="540"/>
      <c r="DD36" s="540"/>
      <c r="DE36" s="220"/>
      <c r="DF36" s="220"/>
      <c r="DG36" s="540"/>
      <c r="DH36" s="540"/>
      <c r="DI36" s="540"/>
      <c r="DJ36" s="540"/>
      <c r="DK36" s="540"/>
      <c r="DL36" s="540"/>
      <c r="DM36" s="540"/>
      <c r="DN36" s="540"/>
      <c r="DO36" s="540"/>
      <c r="DP36" s="540"/>
      <c r="DQ36" s="540"/>
      <c r="DR36" s="540"/>
      <c r="DS36" s="540"/>
      <c r="DT36" s="540"/>
      <c r="DU36" s="540"/>
      <c r="DV36" s="540"/>
      <c r="DW36" s="540"/>
      <c r="DX36" s="540"/>
      <c r="DY36" s="540"/>
      <c r="DZ36" s="540"/>
      <c r="EA36" s="540"/>
      <c r="EB36" s="540"/>
      <c r="EC36" s="540"/>
      <c r="ED36" s="540"/>
      <c r="EE36" s="540"/>
      <c r="EF36" s="540"/>
      <c r="EG36" s="540"/>
      <c r="EH36" s="540"/>
      <c r="EI36" s="540"/>
      <c r="EJ36" s="540"/>
      <c r="EK36" s="540"/>
      <c r="EL36" s="540"/>
      <c r="EM36" s="540"/>
      <c r="EN36" s="540"/>
      <c r="EO36" s="540"/>
      <c r="EP36" s="540"/>
      <c r="EQ36" s="540"/>
      <c r="ER36" s="540"/>
      <c r="ES36" s="540"/>
      <c r="ET36" s="540"/>
      <c r="EU36" s="540"/>
      <c r="EV36" s="540"/>
      <c r="EW36" s="540"/>
      <c r="EX36" s="540"/>
      <c r="EY36" s="540"/>
      <c r="EZ36" s="540"/>
      <c r="FA36" s="540"/>
      <c r="FB36" s="540"/>
      <c r="FC36" s="540"/>
      <c r="FD36" s="540"/>
      <c r="FE36" s="220"/>
      <c r="FF36" s="220"/>
      <c r="FG36" s="53"/>
      <c r="FH36" s="5"/>
      <c r="FI36" s="5"/>
      <c r="FJ36" s="2"/>
      <c r="FK36" s="2"/>
    </row>
    <row r="37" spans="1:167" ht="12" customHeight="1">
      <c r="A37" s="2"/>
      <c r="B37" s="222"/>
      <c r="C37" s="222"/>
      <c r="D37" s="52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540" t="s">
        <v>316</v>
      </c>
      <c r="BH37" s="540"/>
      <c r="BI37" s="540"/>
      <c r="BJ37" s="540"/>
      <c r="BK37" s="540"/>
      <c r="BL37" s="540"/>
      <c r="BM37" s="540"/>
      <c r="BN37" s="540"/>
      <c r="BO37" s="540"/>
      <c r="BP37" s="540"/>
      <c r="BQ37" s="540"/>
      <c r="BR37" s="540"/>
      <c r="BS37" s="540"/>
      <c r="BT37" s="540"/>
      <c r="BU37" s="540"/>
      <c r="BV37" s="540"/>
      <c r="BW37" s="540"/>
      <c r="BX37" s="540"/>
      <c r="BY37" s="540"/>
      <c r="BZ37" s="540"/>
      <c r="CA37" s="540"/>
      <c r="CB37" s="540"/>
      <c r="CC37" s="540"/>
      <c r="CD37" s="540"/>
      <c r="CE37" s="540"/>
      <c r="CF37" s="540"/>
      <c r="CG37" s="540"/>
      <c r="CH37" s="540"/>
      <c r="CI37" s="540"/>
      <c r="CJ37" s="540"/>
      <c r="CK37" s="540"/>
      <c r="CL37" s="540"/>
      <c r="CM37" s="540"/>
      <c r="CN37" s="540"/>
      <c r="CO37" s="540"/>
      <c r="CP37" s="540"/>
      <c r="CQ37" s="540"/>
      <c r="CR37" s="540"/>
      <c r="CS37" s="540"/>
      <c r="CT37" s="540"/>
      <c r="CU37" s="540"/>
      <c r="CV37" s="540"/>
      <c r="CW37" s="540"/>
      <c r="CX37" s="540"/>
      <c r="CY37" s="540"/>
      <c r="CZ37" s="540"/>
      <c r="DA37" s="540"/>
      <c r="DB37" s="540"/>
      <c r="DC37" s="540"/>
      <c r="DD37" s="54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20"/>
      <c r="DR37" s="220"/>
      <c r="DS37" s="216"/>
      <c r="DT37" s="216"/>
      <c r="DU37" s="220"/>
      <c r="DV37" s="220"/>
      <c r="DW37" s="220"/>
      <c r="DX37" s="220"/>
      <c r="DY37" s="220"/>
      <c r="DZ37" s="220"/>
      <c r="EA37" s="220"/>
      <c r="EB37" s="220"/>
      <c r="EC37" s="220"/>
      <c r="ED37" s="220"/>
      <c r="EE37" s="220"/>
      <c r="EF37" s="220"/>
      <c r="EG37" s="220"/>
      <c r="EH37" s="220"/>
      <c r="EI37" s="220"/>
      <c r="EJ37" s="220"/>
      <c r="EK37" s="220"/>
      <c r="EL37" s="220"/>
      <c r="EM37" s="220"/>
      <c r="EN37" s="220"/>
      <c r="EO37" s="220"/>
      <c r="EP37" s="220"/>
      <c r="EQ37" s="220"/>
      <c r="ER37" s="220"/>
      <c r="ES37" s="220"/>
      <c r="ET37" s="220"/>
      <c r="EU37" s="220"/>
      <c r="EV37" s="220"/>
      <c r="EW37" s="220"/>
      <c r="EX37" s="220"/>
      <c r="EY37" s="220"/>
      <c r="EZ37" s="220"/>
      <c r="FA37" s="220"/>
      <c r="FB37" s="220"/>
      <c r="FC37" s="220"/>
      <c r="FD37" s="220"/>
      <c r="FE37" s="220"/>
      <c r="FF37" s="220"/>
      <c r="FG37" s="217"/>
      <c r="FH37" s="5"/>
      <c r="FI37" s="5"/>
      <c r="FJ37" s="2"/>
      <c r="FK37" s="2"/>
    </row>
    <row r="38" spans="1:167" ht="12" customHeight="1">
      <c r="A38" s="2"/>
      <c r="B38" s="218"/>
      <c r="C38" s="218"/>
      <c r="D38" s="52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540"/>
      <c r="BH38" s="540"/>
      <c r="BI38" s="540"/>
      <c r="BJ38" s="540"/>
      <c r="BK38" s="540"/>
      <c r="BL38" s="540"/>
      <c r="BM38" s="540"/>
      <c r="BN38" s="540"/>
      <c r="BO38" s="540"/>
      <c r="BP38" s="540"/>
      <c r="BQ38" s="540"/>
      <c r="BR38" s="540"/>
      <c r="BS38" s="540"/>
      <c r="BT38" s="540"/>
      <c r="BU38" s="540"/>
      <c r="BV38" s="540"/>
      <c r="BW38" s="540"/>
      <c r="BX38" s="540"/>
      <c r="BY38" s="540"/>
      <c r="BZ38" s="540"/>
      <c r="CA38" s="540"/>
      <c r="CB38" s="540"/>
      <c r="CC38" s="540"/>
      <c r="CD38" s="540"/>
      <c r="CE38" s="540"/>
      <c r="CF38" s="540"/>
      <c r="CG38" s="540"/>
      <c r="CH38" s="540"/>
      <c r="CI38" s="540"/>
      <c r="CJ38" s="540"/>
      <c r="CK38" s="540"/>
      <c r="CL38" s="540"/>
      <c r="CM38" s="540"/>
      <c r="CN38" s="540"/>
      <c r="CO38" s="540"/>
      <c r="CP38" s="540"/>
      <c r="CQ38" s="540"/>
      <c r="CR38" s="540"/>
      <c r="CS38" s="540"/>
      <c r="CT38" s="540"/>
      <c r="CU38" s="540"/>
      <c r="CV38" s="540"/>
      <c r="CW38" s="540"/>
      <c r="CX38" s="540"/>
      <c r="CY38" s="540"/>
      <c r="CZ38" s="540"/>
      <c r="DA38" s="540"/>
      <c r="DB38" s="540"/>
      <c r="DC38" s="540"/>
      <c r="DD38" s="540"/>
      <c r="DE38" s="220"/>
      <c r="DF38" s="220"/>
      <c r="DG38" s="220"/>
      <c r="DH38" s="220"/>
      <c r="DI38" s="220"/>
      <c r="DJ38" s="220"/>
      <c r="DK38" s="220"/>
      <c r="DL38" s="220"/>
      <c r="DM38" s="220"/>
      <c r="DN38" s="220"/>
      <c r="DO38" s="220"/>
      <c r="DP38" s="220"/>
      <c r="DQ38" s="220"/>
      <c r="DR38" s="220"/>
      <c r="DS38" s="216"/>
      <c r="DT38" s="216"/>
      <c r="DU38" s="220"/>
      <c r="DV38" s="220"/>
      <c r="DW38" s="220"/>
      <c r="DX38" s="220"/>
      <c r="DY38" s="220"/>
      <c r="DZ38" s="220"/>
      <c r="EA38" s="220"/>
      <c r="EB38" s="220"/>
      <c r="EC38" s="220"/>
      <c r="ED38" s="220"/>
      <c r="EE38" s="220"/>
      <c r="EF38" s="220"/>
      <c r="EG38" s="220"/>
      <c r="EH38" s="220"/>
      <c r="EI38" s="220"/>
      <c r="EJ38" s="220"/>
      <c r="EK38" s="220"/>
      <c r="EL38" s="220"/>
      <c r="EM38" s="220"/>
      <c r="EN38" s="220"/>
      <c r="EO38" s="220"/>
      <c r="EP38" s="220"/>
      <c r="EQ38" s="220"/>
      <c r="ER38" s="220"/>
      <c r="ES38" s="220"/>
      <c r="ET38" s="220"/>
      <c r="EU38" s="220"/>
      <c r="EV38" s="220"/>
      <c r="EW38" s="220"/>
      <c r="EX38" s="220"/>
      <c r="EY38" s="220"/>
      <c r="EZ38" s="220"/>
      <c r="FA38" s="220"/>
      <c r="FB38" s="220"/>
      <c r="FC38" s="220"/>
      <c r="FD38" s="220"/>
      <c r="FE38" s="220"/>
      <c r="FF38" s="220"/>
      <c r="FG38" s="217"/>
      <c r="FH38" s="5"/>
      <c r="FI38" s="5"/>
      <c r="FJ38" s="2"/>
      <c r="FK38" s="2"/>
    </row>
    <row r="39" spans="1:167" ht="12" customHeight="1">
      <c r="A39" s="2"/>
      <c r="B39" s="222"/>
      <c r="C39" s="222"/>
      <c r="D39" s="52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540"/>
      <c r="BH39" s="540"/>
      <c r="BI39" s="540"/>
      <c r="BJ39" s="540"/>
      <c r="BK39" s="540"/>
      <c r="BL39" s="540"/>
      <c r="BM39" s="540"/>
      <c r="BN39" s="540"/>
      <c r="BO39" s="540"/>
      <c r="BP39" s="540"/>
      <c r="BQ39" s="540"/>
      <c r="BR39" s="540"/>
      <c r="BS39" s="540"/>
      <c r="BT39" s="540"/>
      <c r="BU39" s="540"/>
      <c r="BV39" s="540"/>
      <c r="BW39" s="540"/>
      <c r="BX39" s="540"/>
      <c r="BY39" s="540"/>
      <c r="BZ39" s="540"/>
      <c r="CA39" s="540"/>
      <c r="CB39" s="540"/>
      <c r="CC39" s="540"/>
      <c r="CD39" s="540"/>
      <c r="CE39" s="540"/>
      <c r="CF39" s="540"/>
      <c r="CG39" s="540"/>
      <c r="CH39" s="540"/>
      <c r="CI39" s="540"/>
      <c r="CJ39" s="540"/>
      <c r="CK39" s="540"/>
      <c r="CL39" s="540"/>
      <c r="CM39" s="540"/>
      <c r="CN39" s="540"/>
      <c r="CO39" s="540"/>
      <c r="CP39" s="540"/>
      <c r="CQ39" s="540"/>
      <c r="CR39" s="540"/>
      <c r="CS39" s="540"/>
      <c r="CT39" s="540"/>
      <c r="CU39" s="540"/>
      <c r="CV39" s="540"/>
      <c r="CW39" s="540"/>
      <c r="CX39" s="540"/>
      <c r="CY39" s="540"/>
      <c r="CZ39" s="540"/>
      <c r="DA39" s="540"/>
      <c r="DB39" s="540"/>
      <c r="DC39" s="540"/>
      <c r="DD39" s="540"/>
      <c r="DE39" s="220"/>
      <c r="DF39" s="220"/>
      <c r="DG39" s="220"/>
      <c r="DH39" s="220"/>
      <c r="DI39" s="220"/>
      <c r="DJ39" s="220"/>
      <c r="DK39" s="220"/>
      <c r="DL39" s="220"/>
      <c r="DM39" s="220"/>
      <c r="DN39" s="220"/>
      <c r="DO39" s="220"/>
      <c r="DP39" s="220"/>
      <c r="DQ39" s="220"/>
      <c r="DR39" s="220"/>
      <c r="DS39" s="216"/>
      <c r="DT39" s="216"/>
      <c r="DU39" s="216"/>
      <c r="DV39" s="216"/>
      <c r="DW39" s="216"/>
      <c r="DX39" s="216"/>
      <c r="DY39" s="216"/>
      <c r="DZ39" s="216"/>
      <c r="EA39" s="216"/>
      <c r="EB39" s="223"/>
      <c r="EC39" s="223"/>
      <c r="ED39" s="223"/>
      <c r="EE39" s="223"/>
      <c r="EF39" s="223"/>
      <c r="EG39" s="223"/>
      <c r="EH39" s="216"/>
      <c r="EI39" s="216"/>
      <c r="EJ39" s="216"/>
      <c r="EK39" s="216"/>
      <c r="EL39" s="216"/>
      <c r="EM39" s="223"/>
      <c r="EN39" s="223"/>
      <c r="EO39" s="223"/>
      <c r="EP39" s="223"/>
      <c r="EQ39" s="223"/>
      <c r="ER39" s="223"/>
      <c r="ES39" s="216"/>
      <c r="ET39" s="216"/>
      <c r="EU39" s="216"/>
      <c r="EV39" s="216"/>
      <c r="EW39" s="216"/>
      <c r="EX39" s="216"/>
      <c r="EY39" s="216"/>
      <c r="EZ39" s="216"/>
      <c r="FA39" s="223"/>
      <c r="FB39" s="223"/>
      <c r="FC39" s="223"/>
      <c r="FD39" s="223"/>
      <c r="FE39" s="223"/>
      <c r="FF39" s="223"/>
      <c r="FG39" s="53"/>
      <c r="FH39" s="5"/>
      <c r="FI39" s="5"/>
      <c r="FJ39" s="2"/>
      <c r="FK39" s="2"/>
    </row>
    <row r="40" spans="1:167" s="150" customFormat="1" ht="12" customHeight="1">
      <c r="A40" s="2"/>
      <c r="B40" s="5"/>
      <c r="C40" s="5"/>
      <c r="D40" s="52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16"/>
      <c r="AR40" s="216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540"/>
      <c r="BH40" s="540"/>
      <c r="BI40" s="540"/>
      <c r="BJ40" s="540"/>
      <c r="BK40" s="540"/>
      <c r="BL40" s="540"/>
      <c r="BM40" s="540"/>
      <c r="BN40" s="540"/>
      <c r="BO40" s="540"/>
      <c r="BP40" s="540"/>
      <c r="BQ40" s="540"/>
      <c r="BR40" s="540"/>
      <c r="BS40" s="540"/>
      <c r="BT40" s="540"/>
      <c r="BU40" s="540"/>
      <c r="BV40" s="540"/>
      <c r="BW40" s="540"/>
      <c r="BX40" s="540"/>
      <c r="BY40" s="540"/>
      <c r="BZ40" s="540"/>
      <c r="CA40" s="540"/>
      <c r="CB40" s="540"/>
      <c r="CC40" s="540"/>
      <c r="CD40" s="540"/>
      <c r="CE40" s="540"/>
      <c r="CF40" s="540"/>
      <c r="CG40" s="540"/>
      <c r="CH40" s="540"/>
      <c r="CI40" s="540"/>
      <c r="CJ40" s="540"/>
      <c r="CK40" s="540"/>
      <c r="CL40" s="540"/>
      <c r="CM40" s="540"/>
      <c r="CN40" s="540"/>
      <c r="CO40" s="540"/>
      <c r="CP40" s="540"/>
      <c r="CQ40" s="540"/>
      <c r="CR40" s="540"/>
      <c r="CS40" s="540"/>
      <c r="CT40" s="540"/>
      <c r="CU40" s="540"/>
      <c r="CV40" s="540"/>
      <c r="CW40" s="540"/>
      <c r="CX40" s="540"/>
      <c r="CY40" s="540"/>
      <c r="CZ40" s="540"/>
      <c r="DA40" s="540"/>
      <c r="DB40" s="540"/>
      <c r="DC40" s="540"/>
      <c r="DD40" s="540"/>
      <c r="DE40" s="220"/>
      <c r="DF40" s="220"/>
      <c r="DG40" s="220"/>
      <c r="DH40" s="220"/>
      <c r="DI40" s="220"/>
      <c r="DJ40" s="220"/>
      <c r="DK40" s="220"/>
      <c r="DL40" s="220"/>
      <c r="DM40" s="220"/>
      <c r="DN40" s="220"/>
      <c r="DO40" s="220"/>
      <c r="DP40" s="220"/>
      <c r="DQ40" s="220"/>
      <c r="DR40" s="220"/>
      <c r="DS40" s="216"/>
      <c r="DT40" s="216"/>
      <c r="DU40" s="216"/>
      <c r="DV40" s="216"/>
      <c r="DW40" s="216"/>
      <c r="DX40" s="216"/>
      <c r="DY40" s="216"/>
      <c r="DZ40" s="216"/>
      <c r="EA40" s="216"/>
      <c r="EB40" s="223"/>
      <c r="EC40" s="223"/>
      <c r="ED40" s="223"/>
      <c r="EE40" s="223"/>
      <c r="EF40" s="223"/>
      <c r="EG40" s="223"/>
      <c r="EH40" s="216"/>
      <c r="EI40" s="216"/>
      <c r="EJ40" s="216"/>
      <c r="EK40" s="216"/>
      <c r="EL40" s="216"/>
      <c r="EM40" s="223"/>
      <c r="EN40" s="223"/>
      <c r="EO40" s="223"/>
      <c r="EP40" s="223"/>
      <c r="EQ40" s="223"/>
      <c r="ER40" s="223"/>
      <c r="ES40" s="216"/>
      <c r="ET40" s="216"/>
      <c r="EU40" s="216"/>
      <c r="EV40" s="216"/>
      <c r="EW40" s="216"/>
      <c r="EX40" s="216"/>
      <c r="EY40" s="216"/>
      <c r="EZ40" s="216"/>
      <c r="FA40" s="223"/>
      <c r="FB40" s="223"/>
      <c r="FC40" s="223"/>
      <c r="FD40" s="223"/>
      <c r="FE40" s="223"/>
      <c r="FF40" s="223"/>
      <c r="FG40" s="53"/>
      <c r="FH40" s="5"/>
      <c r="FI40" s="5"/>
      <c r="FJ40" s="2"/>
      <c r="FK40" s="2"/>
    </row>
    <row r="41" spans="1:167" s="150" customFormat="1" ht="12" customHeight="1">
      <c r="A41" s="2"/>
      <c r="B41" s="5"/>
      <c r="C41" s="5"/>
      <c r="D41" s="52"/>
      <c r="E41" s="220"/>
      <c r="F41" s="220"/>
      <c r="G41" s="540" t="s">
        <v>314</v>
      </c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  <c r="AD41" s="540"/>
      <c r="AE41" s="540"/>
      <c r="AF41" s="540"/>
      <c r="AG41" s="540"/>
      <c r="AH41" s="540"/>
      <c r="AI41" s="540"/>
      <c r="AJ41" s="540"/>
      <c r="AK41" s="540"/>
      <c r="AL41" s="540"/>
      <c r="AM41" s="540"/>
      <c r="AN41" s="540"/>
      <c r="AO41" s="540"/>
      <c r="AP41" s="540"/>
      <c r="AQ41" s="540"/>
      <c r="AR41" s="540"/>
      <c r="AS41" s="540"/>
      <c r="AT41" s="540"/>
      <c r="AU41" s="540"/>
      <c r="AV41" s="540"/>
      <c r="AW41" s="540"/>
      <c r="AX41" s="540"/>
      <c r="AY41" s="540"/>
      <c r="AZ41" s="540"/>
      <c r="BA41" s="540"/>
      <c r="BB41" s="540"/>
      <c r="BC41" s="540"/>
      <c r="BD41" s="54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3"/>
      <c r="BV41" s="268" t="s">
        <v>254</v>
      </c>
      <c r="BW41" s="268"/>
      <c r="BX41" s="268"/>
      <c r="BY41" s="268"/>
      <c r="BZ41" s="550" t="s">
        <v>913</v>
      </c>
      <c r="CA41" s="550"/>
      <c r="CB41" s="550"/>
      <c r="CC41" s="550"/>
      <c r="CD41" s="550"/>
      <c r="CE41" s="550"/>
      <c r="CF41" s="550"/>
      <c r="CG41" s="550"/>
      <c r="CH41" s="550"/>
      <c r="CI41" s="550"/>
      <c r="CJ41" s="550"/>
      <c r="CK41" s="550"/>
      <c r="CL41" s="550"/>
      <c r="CM41" s="550"/>
      <c r="CN41" s="550"/>
      <c r="CO41" s="550"/>
      <c r="CP41" s="550"/>
      <c r="CQ41" s="550"/>
      <c r="CR41" s="550"/>
      <c r="CS41" s="550"/>
      <c r="CT41" s="550"/>
      <c r="CU41" s="550"/>
      <c r="CV41" s="550"/>
      <c r="CW41" s="550"/>
      <c r="CX41" s="550"/>
      <c r="CY41" s="550"/>
      <c r="CZ41" s="550"/>
      <c r="DA41" s="550"/>
      <c r="DB41" s="550"/>
      <c r="DC41" s="550"/>
      <c r="DD41" s="268"/>
      <c r="DE41" s="220"/>
      <c r="DF41" s="220"/>
      <c r="DG41" s="220"/>
      <c r="DH41" s="220"/>
      <c r="DI41" s="220"/>
      <c r="DJ41" s="220"/>
      <c r="DK41" s="220"/>
      <c r="DL41" s="220"/>
      <c r="DM41" s="220"/>
      <c r="DN41" s="220"/>
      <c r="DO41" s="220"/>
      <c r="DP41" s="220"/>
      <c r="DQ41" s="220"/>
      <c r="DR41" s="220"/>
      <c r="DS41" s="220"/>
      <c r="DT41" s="220"/>
      <c r="DU41" s="220"/>
      <c r="DV41" s="220"/>
      <c r="DW41" s="220"/>
      <c r="DX41" s="220"/>
      <c r="DY41" s="220"/>
      <c r="DZ41" s="220"/>
      <c r="EA41" s="220"/>
      <c r="EB41" s="220"/>
      <c r="EC41" s="220"/>
      <c r="ED41" s="220"/>
      <c r="EE41" s="220"/>
      <c r="EF41" s="220"/>
      <c r="EG41" s="220"/>
      <c r="EH41" s="220"/>
      <c r="EI41" s="220"/>
      <c r="EJ41" s="220"/>
      <c r="EK41" s="220"/>
      <c r="EL41" s="220"/>
      <c r="EM41" s="220"/>
      <c r="EN41" s="220"/>
      <c r="EO41" s="220"/>
      <c r="EP41" s="220"/>
      <c r="EQ41" s="220"/>
      <c r="ER41" s="220"/>
      <c r="ES41" s="220"/>
      <c r="ET41" s="220"/>
      <c r="EU41" s="220"/>
      <c r="EV41" s="220"/>
      <c r="EW41" s="220"/>
      <c r="EX41" s="220"/>
      <c r="EY41" s="220"/>
      <c r="EZ41" s="220"/>
      <c r="FA41" s="220"/>
      <c r="FB41" s="220"/>
      <c r="FC41" s="220"/>
      <c r="FD41" s="220"/>
      <c r="FE41" s="223"/>
      <c r="FF41" s="223"/>
      <c r="FG41" s="53"/>
      <c r="FH41" s="5"/>
      <c r="FI41" s="5"/>
      <c r="FJ41" s="2"/>
      <c r="FK41" s="2"/>
    </row>
    <row r="42" spans="1:167" ht="12" customHeight="1">
      <c r="A42" s="2"/>
      <c r="B42" s="5"/>
      <c r="C42" s="5"/>
      <c r="D42" s="52"/>
      <c r="E42" s="220"/>
      <c r="F42" s="220"/>
      <c r="G42" s="540"/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  <c r="AD42" s="540"/>
      <c r="AE42" s="540"/>
      <c r="AF42" s="540"/>
      <c r="AG42" s="540"/>
      <c r="AH42" s="540"/>
      <c r="AI42" s="540"/>
      <c r="AJ42" s="540"/>
      <c r="AK42" s="540"/>
      <c r="AL42" s="540"/>
      <c r="AM42" s="540"/>
      <c r="AN42" s="540"/>
      <c r="AO42" s="540"/>
      <c r="AP42" s="540"/>
      <c r="AQ42" s="540"/>
      <c r="AR42" s="540"/>
      <c r="AS42" s="540"/>
      <c r="AT42" s="540"/>
      <c r="AU42" s="540"/>
      <c r="AV42" s="540"/>
      <c r="AW42" s="540"/>
      <c r="AX42" s="540"/>
      <c r="AY42" s="540"/>
      <c r="AZ42" s="540"/>
      <c r="BA42" s="540"/>
      <c r="BB42" s="540"/>
      <c r="BC42" s="540"/>
      <c r="BD42" s="54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68"/>
      <c r="BW42" s="268"/>
      <c r="BX42" s="268"/>
      <c r="BY42" s="268"/>
      <c r="BZ42" s="550"/>
      <c r="CA42" s="550"/>
      <c r="CB42" s="550"/>
      <c r="CC42" s="550"/>
      <c r="CD42" s="550"/>
      <c r="CE42" s="550"/>
      <c r="CF42" s="550"/>
      <c r="CG42" s="550"/>
      <c r="CH42" s="550"/>
      <c r="CI42" s="550"/>
      <c r="CJ42" s="550"/>
      <c r="CK42" s="550"/>
      <c r="CL42" s="550"/>
      <c r="CM42" s="550"/>
      <c r="CN42" s="550"/>
      <c r="CO42" s="550"/>
      <c r="CP42" s="550"/>
      <c r="CQ42" s="550"/>
      <c r="CR42" s="550"/>
      <c r="CS42" s="550"/>
      <c r="CT42" s="550"/>
      <c r="CU42" s="550"/>
      <c r="CV42" s="550"/>
      <c r="CW42" s="550"/>
      <c r="CX42" s="550"/>
      <c r="CY42" s="550"/>
      <c r="CZ42" s="550"/>
      <c r="DA42" s="550"/>
      <c r="DB42" s="550"/>
      <c r="DC42" s="550"/>
      <c r="DD42" s="268"/>
      <c r="DE42" s="220"/>
      <c r="DF42" s="220"/>
      <c r="DG42" s="540" t="s">
        <v>320</v>
      </c>
      <c r="DH42" s="540"/>
      <c r="DI42" s="540"/>
      <c r="DJ42" s="540"/>
      <c r="DK42" s="540"/>
      <c r="DL42" s="540"/>
      <c r="DM42" s="540"/>
      <c r="DN42" s="540"/>
      <c r="DO42" s="540"/>
      <c r="DP42" s="540"/>
      <c r="DQ42" s="540"/>
      <c r="DR42" s="540"/>
      <c r="DS42" s="540"/>
      <c r="DT42" s="540"/>
      <c r="DU42" s="540"/>
      <c r="DV42" s="540"/>
      <c r="DW42" s="540"/>
      <c r="DX42" s="540"/>
      <c r="DY42" s="540"/>
      <c r="DZ42" s="540"/>
      <c r="EA42" s="540"/>
      <c r="EB42" s="540"/>
      <c r="EC42" s="540"/>
      <c r="ED42" s="540"/>
      <c r="EE42" s="540"/>
      <c r="EF42" s="540"/>
      <c r="EG42" s="540"/>
      <c r="EH42" s="540"/>
      <c r="EI42" s="540"/>
      <c r="EJ42" s="540"/>
      <c r="EK42" s="540"/>
      <c r="EL42" s="540"/>
      <c r="EM42" s="540"/>
      <c r="EN42" s="540"/>
      <c r="EO42" s="540"/>
      <c r="EP42" s="540"/>
      <c r="EQ42" s="540"/>
      <c r="ER42" s="540"/>
      <c r="ES42" s="540"/>
      <c r="ET42" s="540"/>
      <c r="EU42" s="540"/>
      <c r="EV42" s="540"/>
      <c r="EW42" s="540"/>
      <c r="EX42" s="540"/>
      <c r="EY42" s="540"/>
      <c r="EZ42" s="540"/>
      <c r="FA42" s="540"/>
      <c r="FB42" s="540"/>
      <c r="FC42" s="540"/>
      <c r="FD42" s="540"/>
      <c r="FE42" s="223"/>
      <c r="FF42" s="223"/>
      <c r="FG42" s="53"/>
      <c r="FH42" s="5"/>
      <c r="FI42" s="5"/>
      <c r="FJ42" s="2"/>
      <c r="FK42" s="2"/>
    </row>
    <row r="43" spans="1:167" ht="12" customHeight="1">
      <c r="A43" s="2"/>
      <c r="B43" s="218"/>
      <c r="C43" s="218"/>
      <c r="D43" s="52"/>
      <c r="E43" s="220"/>
      <c r="F43" s="22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540"/>
      <c r="AG43" s="540"/>
      <c r="AH43" s="540"/>
      <c r="AI43" s="540"/>
      <c r="AJ43" s="540"/>
      <c r="AK43" s="540"/>
      <c r="AL43" s="540"/>
      <c r="AM43" s="540"/>
      <c r="AN43" s="540"/>
      <c r="AO43" s="540"/>
      <c r="AP43" s="540"/>
      <c r="AQ43" s="540"/>
      <c r="AR43" s="540"/>
      <c r="AS43" s="540"/>
      <c r="AT43" s="540"/>
      <c r="AU43" s="540"/>
      <c r="AV43" s="540"/>
      <c r="AW43" s="540"/>
      <c r="AX43" s="540"/>
      <c r="AY43" s="540"/>
      <c r="AZ43" s="540"/>
      <c r="BA43" s="540"/>
      <c r="BB43" s="540"/>
      <c r="BC43" s="540"/>
      <c r="BD43" s="54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  <c r="CP43" s="220"/>
      <c r="CQ43" s="220"/>
      <c r="CR43" s="220"/>
      <c r="CS43" s="220"/>
      <c r="CT43" s="220"/>
      <c r="CU43" s="220"/>
      <c r="CV43" s="220"/>
      <c r="CW43" s="220"/>
      <c r="CX43" s="220"/>
      <c r="CY43" s="220"/>
      <c r="CZ43" s="220"/>
      <c r="DA43" s="220"/>
      <c r="DB43" s="220"/>
      <c r="DC43" s="220"/>
      <c r="DD43" s="220"/>
      <c r="DE43" s="220"/>
      <c r="DF43" s="220"/>
      <c r="DG43" s="540"/>
      <c r="DH43" s="540"/>
      <c r="DI43" s="540"/>
      <c r="DJ43" s="540"/>
      <c r="DK43" s="540"/>
      <c r="DL43" s="540"/>
      <c r="DM43" s="540"/>
      <c r="DN43" s="540"/>
      <c r="DO43" s="540"/>
      <c r="DP43" s="540"/>
      <c r="DQ43" s="540"/>
      <c r="DR43" s="540"/>
      <c r="DS43" s="540"/>
      <c r="DT43" s="540"/>
      <c r="DU43" s="540"/>
      <c r="DV43" s="540"/>
      <c r="DW43" s="540"/>
      <c r="DX43" s="540"/>
      <c r="DY43" s="540"/>
      <c r="DZ43" s="540"/>
      <c r="EA43" s="540"/>
      <c r="EB43" s="540"/>
      <c r="EC43" s="540"/>
      <c r="ED43" s="540"/>
      <c r="EE43" s="540"/>
      <c r="EF43" s="540"/>
      <c r="EG43" s="540"/>
      <c r="EH43" s="540"/>
      <c r="EI43" s="540"/>
      <c r="EJ43" s="540"/>
      <c r="EK43" s="540"/>
      <c r="EL43" s="540"/>
      <c r="EM43" s="540"/>
      <c r="EN43" s="540"/>
      <c r="EO43" s="540"/>
      <c r="EP43" s="540"/>
      <c r="EQ43" s="540"/>
      <c r="ER43" s="540"/>
      <c r="ES43" s="540"/>
      <c r="ET43" s="540"/>
      <c r="EU43" s="540"/>
      <c r="EV43" s="540"/>
      <c r="EW43" s="540"/>
      <c r="EX43" s="540"/>
      <c r="EY43" s="540"/>
      <c r="EZ43" s="540"/>
      <c r="FA43" s="540"/>
      <c r="FB43" s="540"/>
      <c r="FC43" s="540"/>
      <c r="FD43" s="540"/>
      <c r="FE43" s="223"/>
      <c r="FF43" s="223"/>
      <c r="FG43" s="53"/>
      <c r="FH43" s="5"/>
      <c r="FI43" s="5"/>
      <c r="FJ43" s="2"/>
      <c r="FK43" s="2"/>
    </row>
    <row r="44" spans="1:167" ht="12" customHeight="1">
      <c r="A44" s="2"/>
      <c r="B44" s="222"/>
      <c r="C44" s="222"/>
      <c r="D44" s="52"/>
      <c r="E44" s="220"/>
      <c r="F44" s="22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540"/>
      <c r="AG44" s="540"/>
      <c r="AH44" s="540"/>
      <c r="AI44" s="540"/>
      <c r="AJ44" s="540"/>
      <c r="AK44" s="540"/>
      <c r="AL44" s="540"/>
      <c r="AM44" s="540"/>
      <c r="AN44" s="540"/>
      <c r="AO44" s="540"/>
      <c r="AP44" s="540"/>
      <c r="AQ44" s="540"/>
      <c r="AR44" s="540"/>
      <c r="AS44" s="540"/>
      <c r="AT44" s="540"/>
      <c r="AU44" s="540"/>
      <c r="AV44" s="540"/>
      <c r="AW44" s="540"/>
      <c r="AX44" s="540"/>
      <c r="AY44" s="540"/>
      <c r="AZ44" s="540"/>
      <c r="BA44" s="540"/>
      <c r="BB44" s="540"/>
      <c r="BC44" s="540"/>
      <c r="BD44" s="54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  <c r="CP44" s="220"/>
      <c r="CQ44" s="220"/>
      <c r="CR44" s="220"/>
      <c r="CS44" s="220"/>
      <c r="CT44" s="220"/>
      <c r="CU44" s="220"/>
      <c r="CV44" s="220"/>
      <c r="CW44" s="220"/>
      <c r="CX44" s="220"/>
      <c r="CY44" s="220"/>
      <c r="CZ44" s="220"/>
      <c r="DA44" s="220"/>
      <c r="DB44" s="220"/>
      <c r="DC44" s="220"/>
      <c r="DD44" s="220"/>
      <c r="DE44" s="220"/>
      <c r="DF44" s="220"/>
      <c r="DG44" s="540"/>
      <c r="DH44" s="540"/>
      <c r="DI44" s="540"/>
      <c r="DJ44" s="540"/>
      <c r="DK44" s="540"/>
      <c r="DL44" s="540"/>
      <c r="DM44" s="540"/>
      <c r="DN44" s="540"/>
      <c r="DO44" s="540"/>
      <c r="DP44" s="540"/>
      <c r="DQ44" s="540"/>
      <c r="DR44" s="540"/>
      <c r="DS44" s="540"/>
      <c r="DT44" s="540"/>
      <c r="DU44" s="540"/>
      <c r="DV44" s="540"/>
      <c r="DW44" s="540"/>
      <c r="DX44" s="540"/>
      <c r="DY44" s="540"/>
      <c r="DZ44" s="540"/>
      <c r="EA44" s="540"/>
      <c r="EB44" s="540"/>
      <c r="EC44" s="540"/>
      <c r="ED44" s="540"/>
      <c r="EE44" s="540"/>
      <c r="EF44" s="540"/>
      <c r="EG44" s="540"/>
      <c r="EH44" s="540"/>
      <c r="EI44" s="540"/>
      <c r="EJ44" s="540"/>
      <c r="EK44" s="540"/>
      <c r="EL44" s="540"/>
      <c r="EM44" s="540"/>
      <c r="EN44" s="540"/>
      <c r="EO44" s="540"/>
      <c r="EP44" s="540"/>
      <c r="EQ44" s="540"/>
      <c r="ER44" s="540"/>
      <c r="ES44" s="540"/>
      <c r="ET44" s="540"/>
      <c r="EU44" s="540"/>
      <c r="EV44" s="540"/>
      <c r="EW44" s="540"/>
      <c r="EX44" s="540"/>
      <c r="EY44" s="540"/>
      <c r="EZ44" s="540"/>
      <c r="FA44" s="540"/>
      <c r="FB44" s="540"/>
      <c r="FC44" s="540"/>
      <c r="FD44" s="540"/>
      <c r="FE44" s="220"/>
      <c r="FF44" s="220"/>
      <c r="FG44" s="53"/>
      <c r="FH44" s="5"/>
      <c r="FI44" s="5"/>
      <c r="FJ44" s="2"/>
      <c r="FK44" s="2"/>
    </row>
    <row r="45" spans="1:167" ht="12" customHeight="1">
      <c r="A45" s="2"/>
      <c r="B45" s="222"/>
      <c r="C45" s="222"/>
      <c r="D45" s="52"/>
      <c r="E45" s="220"/>
      <c r="F45" s="22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540"/>
      <c r="AG45" s="540"/>
      <c r="AH45" s="540"/>
      <c r="AI45" s="540"/>
      <c r="AJ45" s="540"/>
      <c r="AK45" s="540"/>
      <c r="AL45" s="540"/>
      <c r="AM45" s="540"/>
      <c r="AN45" s="540"/>
      <c r="AO45" s="540"/>
      <c r="AP45" s="540"/>
      <c r="AQ45" s="540"/>
      <c r="AR45" s="540"/>
      <c r="AS45" s="540"/>
      <c r="AT45" s="540"/>
      <c r="AU45" s="540"/>
      <c r="AV45" s="540"/>
      <c r="AW45" s="540"/>
      <c r="AX45" s="540"/>
      <c r="AY45" s="540"/>
      <c r="AZ45" s="540"/>
      <c r="BA45" s="540"/>
      <c r="BB45" s="540"/>
      <c r="BC45" s="540"/>
      <c r="BD45" s="54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67" t="s">
        <v>256</v>
      </c>
      <c r="BW45" s="267"/>
      <c r="BX45" s="267"/>
      <c r="BY45" s="267"/>
      <c r="BZ45" s="540" t="s">
        <v>334</v>
      </c>
      <c r="CA45" s="540"/>
      <c r="CB45" s="540"/>
      <c r="CC45" s="540"/>
      <c r="CD45" s="540"/>
      <c r="CE45" s="540"/>
      <c r="CF45" s="540"/>
      <c r="CG45" s="540"/>
      <c r="CH45" s="540"/>
      <c r="CI45" s="540"/>
      <c r="CJ45" s="540"/>
      <c r="CK45" s="540"/>
      <c r="CL45" s="540"/>
      <c r="CM45" s="540"/>
      <c r="CN45" s="540"/>
      <c r="CO45" s="540"/>
      <c r="CP45" s="540"/>
      <c r="CQ45" s="540"/>
      <c r="CR45" s="540"/>
      <c r="CS45" s="540"/>
      <c r="CT45" s="540"/>
      <c r="CU45" s="540"/>
      <c r="CV45" s="540"/>
      <c r="CW45" s="540"/>
      <c r="CX45" s="540"/>
      <c r="CY45" s="540"/>
      <c r="CZ45" s="540"/>
      <c r="DA45" s="540"/>
      <c r="DB45" s="540"/>
      <c r="DC45" s="540"/>
      <c r="DD45" s="267"/>
      <c r="DE45" s="220"/>
      <c r="DF45" s="220"/>
      <c r="DG45" s="540"/>
      <c r="DH45" s="540"/>
      <c r="DI45" s="540"/>
      <c r="DJ45" s="540"/>
      <c r="DK45" s="540"/>
      <c r="DL45" s="540"/>
      <c r="DM45" s="540"/>
      <c r="DN45" s="540"/>
      <c r="DO45" s="540"/>
      <c r="DP45" s="540"/>
      <c r="DQ45" s="540"/>
      <c r="DR45" s="540"/>
      <c r="DS45" s="540"/>
      <c r="DT45" s="540"/>
      <c r="DU45" s="540"/>
      <c r="DV45" s="540"/>
      <c r="DW45" s="540"/>
      <c r="DX45" s="540"/>
      <c r="DY45" s="540"/>
      <c r="DZ45" s="540"/>
      <c r="EA45" s="540"/>
      <c r="EB45" s="540"/>
      <c r="EC45" s="540"/>
      <c r="ED45" s="540"/>
      <c r="EE45" s="540"/>
      <c r="EF45" s="540"/>
      <c r="EG45" s="540"/>
      <c r="EH45" s="540"/>
      <c r="EI45" s="540"/>
      <c r="EJ45" s="540"/>
      <c r="EK45" s="540"/>
      <c r="EL45" s="540"/>
      <c r="EM45" s="540"/>
      <c r="EN45" s="540"/>
      <c r="EO45" s="540"/>
      <c r="EP45" s="540"/>
      <c r="EQ45" s="540"/>
      <c r="ER45" s="540"/>
      <c r="ES45" s="540"/>
      <c r="ET45" s="540"/>
      <c r="EU45" s="540"/>
      <c r="EV45" s="540"/>
      <c r="EW45" s="540"/>
      <c r="EX45" s="540"/>
      <c r="EY45" s="540"/>
      <c r="EZ45" s="540"/>
      <c r="FA45" s="540"/>
      <c r="FB45" s="540"/>
      <c r="FC45" s="540"/>
      <c r="FD45" s="540"/>
      <c r="FE45" s="220"/>
      <c r="FF45" s="220"/>
      <c r="FG45" s="53"/>
      <c r="FH45" s="5"/>
      <c r="FI45" s="5"/>
      <c r="FJ45" s="2"/>
      <c r="FK45" s="2"/>
    </row>
    <row r="46" spans="1:167" ht="12" customHeight="1">
      <c r="A46" s="2"/>
      <c r="B46" s="218"/>
      <c r="C46" s="218"/>
      <c r="D46" s="52"/>
      <c r="E46" s="220"/>
      <c r="F46" s="220"/>
      <c r="G46" s="540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  <c r="Z46" s="540"/>
      <c r="AA46" s="540"/>
      <c r="AB46" s="540"/>
      <c r="AC46" s="540"/>
      <c r="AD46" s="540"/>
      <c r="AE46" s="540"/>
      <c r="AF46" s="540"/>
      <c r="AG46" s="540"/>
      <c r="AH46" s="540"/>
      <c r="AI46" s="540"/>
      <c r="AJ46" s="540"/>
      <c r="AK46" s="540"/>
      <c r="AL46" s="540"/>
      <c r="AM46" s="540"/>
      <c r="AN46" s="540"/>
      <c r="AO46" s="540"/>
      <c r="AP46" s="540"/>
      <c r="AQ46" s="540"/>
      <c r="AR46" s="540"/>
      <c r="AS46" s="540"/>
      <c r="AT46" s="540"/>
      <c r="AU46" s="540"/>
      <c r="AV46" s="540"/>
      <c r="AW46" s="540"/>
      <c r="AX46" s="540"/>
      <c r="AY46" s="540"/>
      <c r="AZ46" s="540"/>
      <c r="BA46" s="540"/>
      <c r="BB46" s="540"/>
      <c r="BC46" s="540"/>
      <c r="BD46" s="54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67"/>
      <c r="BW46" s="267"/>
      <c r="BX46" s="267"/>
      <c r="BY46" s="267"/>
      <c r="BZ46" s="540"/>
      <c r="CA46" s="540"/>
      <c r="CB46" s="540"/>
      <c r="CC46" s="540"/>
      <c r="CD46" s="540"/>
      <c r="CE46" s="540"/>
      <c r="CF46" s="540"/>
      <c r="CG46" s="540"/>
      <c r="CH46" s="540"/>
      <c r="CI46" s="540"/>
      <c r="CJ46" s="540"/>
      <c r="CK46" s="540"/>
      <c r="CL46" s="540"/>
      <c r="CM46" s="540"/>
      <c r="CN46" s="540"/>
      <c r="CO46" s="540"/>
      <c r="CP46" s="540"/>
      <c r="CQ46" s="540"/>
      <c r="CR46" s="540"/>
      <c r="CS46" s="540"/>
      <c r="CT46" s="540"/>
      <c r="CU46" s="540"/>
      <c r="CV46" s="540"/>
      <c r="CW46" s="540"/>
      <c r="CX46" s="540"/>
      <c r="CY46" s="540"/>
      <c r="CZ46" s="540"/>
      <c r="DA46" s="540"/>
      <c r="DB46" s="540"/>
      <c r="DC46" s="540"/>
      <c r="DD46" s="267"/>
      <c r="DE46" s="220"/>
      <c r="DF46" s="220"/>
      <c r="DG46" s="540"/>
      <c r="DH46" s="540"/>
      <c r="DI46" s="540"/>
      <c r="DJ46" s="540"/>
      <c r="DK46" s="540"/>
      <c r="DL46" s="540"/>
      <c r="DM46" s="540"/>
      <c r="DN46" s="540"/>
      <c r="DO46" s="540"/>
      <c r="DP46" s="540"/>
      <c r="DQ46" s="540"/>
      <c r="DR46" s="540"/>
      <c r="DS46" s="540"/>
      <c r="DT46" s="540"/>
      <c r="DU46" s="540"/>
      <c r="DV46" s="540"/>
      <c r="DW46" s="540"/>
      <c r="DX46" s="540"/>
      <c r="DY46" s="540"/>
      <c r="DZ46" s="540"/>
      <c r="EA46" s="540"/>
      <c r="EB46" s="540"/>
      <c r="EC46" s="540"/>
      <c r="ED46" s="540"/>
      <c r="EE46" s="540"/>
      <c r="EF46" s="540"/>
      <c r="EG46" s="540"/>
      <c r="EH46" s="540"/>
      <c r="EI46" s="540"/>
      <c r="EJ46" s="540"/>
      <c r="EK46" s="540"/>
      <c r="EL46" s="540"/>
      <c r="EM46" s="540"/>
      <c r="EN46" s="540"/>
      <c r="EO46" s="540"/>
      <c r="EP46" s="540"/>
      <c r="EQ46" s="540"/>
      <c r="ER46" s="540"/>
      <c r="ES46" s="540"/>
      <c r="ET46" s="540"/>
      <c r="EU46" s="540"/>
      <c r="EV46" s="540"/>
      <c r="EW46" s="540"/>
      <c r="EX46" s="540"/>
      <c r="EY46" s="540"/>
      <c r="EZ46" s="540"/>
      <c r="FA46" s="540"/>
      <c r="FB46" s="540"/>
      <c r="FC46" s="540"/>
      <c r="FD46" s="540"/>
      <c r="FE46" s="220"/>
      <c r="FF46" s="220"/>
      <c r="FG46" s="53"/>
      <c r="FH46" s="5"/>
      <c r="FI46" s="5"/>
      <c r="FJ46" s="2"/>
      <c r="FK46" s="2"/>
    </row>
    <row r="47" spans="1:167" ht="12" customHeight="1">
      <c r="A47" s="2"/>
      <c r="B47" s="218"/>
      <c r="C47" s="218"/>
      <c r="D47" s="52"/>
      <c r="E47" s="220"/>
      <c r="F47" s="22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0"/>
      <c r="AE47" s="540"/>
      <c r="AF47" s="540"/>
      <c r="AG47" s="540"/>
      <c r="AH47" s="540"/>
      <c r="AI47" s="540"/>
      <c r="AJ47" s="540"/>
      <c r="AK47" s="540"/>
      <c r="AL47" s="540"/>
      <c r="AM47" s="540"/>
      <c r="AN47" s="540"/>
      <c r="AO47" s="540"/>
      <c r="AP47" s="540"/>
      <c r="AQ47" s="540"/>
      <c r="AR47" s="540"/>
      <c r="AS47" s="540"/>
      <c r="AT47" s="540"/>
      <c r="AU47" s="540"/>
      <c r="AV47" s="540"/>
      <c r="AW47" s="540"/>
      <c r="AX47" s="540"/>
      <c r="AY47" s="540"/>
      <c r="AZ47" s="540"/>
      <c r="BA47" s="540"/>
      <c r="BB47" s="540"/>
      <c r="BC47" s="540"/>
      <c r="BD47" s="54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220"/>
      <c r="CS47" s="220"/>
      <c r="CT47" s="220"/>
      <c r="CU47" s="220"/>
      <c r="CV47" s="220"/>
      <c r="CW47" s="220"/>
      <c r="CX47" s="220"/>
      <c r="CY47" s="220"/>
      <c r="CZ47" s="220"/>
      <c r="DA47" s="220"/>
      <c r="DB47" s="220"/>
      <c r="DC47" s="220"/>
      <c r="DD47" s="220"/>
      <c r="DE47" s="220"/>
      <c r="DF47" s="220"/>
      <c r="DG47" s="540"/>
      <c r="DH47" s="540"/>
      <c r="DI47" s="540"/>
      <c r="DJ47" s="540"/>
      <c r="DK47" s="540"/>
      <c r="DL47" s="540"/>
      <c r="DM47" s="540"/>
      <c r="DN47" s="540"/>
      <c r="DO47" s="540"/>
      <c r="DP47" s="540"/>
      <c r="DQ47" s="540"/>
      <c r="DR47" s="540"/>
      <c r="DS47" s="540"/>
      <c r="DT47" s="540"/>
      <c r="DU47" s="540"/>
      <c r="DV47" s="540"/>
      <c r="DW47" s="540"/>
      <c r="DX47" s="540"/>
      <c r="DY47" s="540"/>
      <c r="DZ47" s="540"/>
      <c r="EA47" s="540"/>
      <c r="EB47" s="540"/>
      <c r="EC47" s="540"/>
      <c r="ED47" s="540"/>
      <c r="EE47" s="540"/>
      <c r="EF47" s="540"/>
      <c r="EG47" s="540"/>
      <c r="EH47" s="540"/>
      <c r="EI47" s="540"/>
      <c r="EJ47" s="540"/>
      <c r="EK47" s="540"/>
      <c r="EL47" s="540"/>
      <c r="EM47" s="540"/>
      <c r="EN47" s="540"/>
      <c r="EO47" s="540"/>
      <c r="EP47" s="540"/>
      <c r="EQ47" s="540"/>
      <c r="ER47" s="540"/>
      <c r="ES47" s="540"/>
      <c r="ET47" s="540"/>
      <c r="EU47" s="540"/>
      <c r="EV47" s="540"/>
      <c r="EW47" s="540"/>
      <c r="EX47" s="540"/>
      <c r="EY47" s="540"/>
      <c r="EZ47" s="540"/>
      <c r="FA47" s="540"/>
      <c r="FB47" s="540"/>
      <c r="FC47" s="540"/>
      <c r="FD47" s="540"/>
      <c r="FE47" s="220"/>
      <c r="FF47" s="220"/>
      <c r="FG47" s="53"/>
      <c r="FH47" s="5"/>
      <c r="FI47" s="5"/>
      <c r="FJ47" s="5"/>
      <c r="FK47" s="2"/>
    </row>
    <row r="48" spans="1:167" ht="12" customHeight="1">
      <c r="A48" s="2"/>
      <c r="B48" s="222"/>
      <c r="C48" s="222"/>
      <c r="D48" s="209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08"/>
      <c r="AR48" s="208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08"/>
      <c r="CF48" s="208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21"/>
      <c r="DJ48" s="221"/>
      <c r="DK48" s="221"/>
      <c r="DL48" s="221"/>
      <c r="DM48" s="221"/>
      <c r="DN48" s="221"/>
      <c r="DO48" s="221"/>
      <c r="DP48" s="221"/>
      <c r="DQ48" s="221"/>
      <c r="DR48" s="221"/>
      <c r="DS48" s="208"/>
      <c r="DT48" s="208"/>
      <c r="DU48" s="221"/>
      <c r="DV48" s="221"/>
      <c r="DW48" s="221"/>
      <c r="DX48" s="221"/>
      <c r="DY48" s="221"/>
      <c r="DZ48" s="221"/>
      <c r="EA48" s="221"/>
      <c r="EB48" s="221"/>
      <c r="EC48" s="221"/>
      <c r="ED48" s="221"/>
      <c r="EE48" s="221"/>
      <c r="EF48" s="221"/>
      <c r="EG48" s="221"/>
      <c r="EH48" s="221"/>
      <c r="EI48" s="221"/>
      <c r="EJ48" s="221"/>
      <c r="EK48" s="221"/>
      <c r="EL48" s="221"/>
      <c r="EM48" s="221"/>
      <c r="EN48" s="221"/>
      <c r="EO48" s="221"/>
      <c r="EP48" s="221"/>
      <c r="EQ48" s="221"/>
      <c r="ER48" s="221"/>
      <c r="ES48" s="221"/>
      <c r="ET48" s="221"/>
      <c r="EU48" s="221"/>
      <c r="EV48" s="221"/>
      <c r="EW48" s="221"/>
      <c r="EX48" s="221"/>
      <c r="EY48" s="221"/>
      <c r="EZ48" s="221"/>
      <c r="FA48" s="221"/>
      <c r="FB48" s="221"/>
      <c r="FC48" s="221"/>
      <c r="FD48" s="221"/>
      <c r="FE48" s="221"/>
      <c r="FF48" s="221"/>
      <c r="FG48" s="210"/>
      <c r="FH48" s="4"/>
      <c r="FI48" s="4"/>
      <c r="FJ48" s="4"/>
      <c r="FK48" s="2"/>
    </row>
    <row r="49" spans="1:167" ht="12" customHeight="1">
      <c r="A49" s="2"/>
      <c r="B49" s="5"/>
      <c r="C49" s="5"/>
      <c r="D49" s="5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5"/>
      <c r="CF49" s="5"/>
      <c r="CG49" s="2"/>
      <c r="CH49" s="2"/>
      <c r="CI49" s="2"/>
      <c r="CJ49" s="2"/>
      <c r="CK49" s="2"/>
      <c r="CL49" s="2"/>
      <c r="CM49" s="2"/>
      <c r="CN49" s="5"/>
      <c r="CO49" s="5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5"/>
      <c r="FI49" s="5"/>
      <c r="FJ49" s="5"/>
      <c r="FK49" s="2"/>
    </row>
    <row r="50" spans="1:167" ht="12" customHeight="1">
      <c r="A50" s="2"/>
      <c r="B50" s="2"/>
      <c r="C50" s="2"/>
      <c r="D50" s="2"/>
      <c r="E50" s="3"/>
      <c r="F50" s="3"/>
      <c r="G50" s="3"/>
      <c r="H50" s="2"/>
      <c r="I50" s="2"/>
      <c r="J50" s="2"/>
      <c r="K50" s="2"/>
      <c r="L50" s="2"/>
      <c r="M50" s="2"/>
      <c r="N50" s="2"/>
      <c r="O50" s="2">
        <v>68459012012045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5"/>
      <c r="FI50" s="5"/>
      <c r="FJ50" s="5"/>
      <c r="FK50" s="2"/>
    </row>
    <row r="51" spans="1:167" ht="12" customHeight="1">
      <c r="A51" s="24"/>
      <c r="B51" s="241" t="s">
        <v>289</v>
      </c>
      <c r="C51" s="2"/>
      <c r="D51" s="2"/>
      <c r="E51" s="3"/>
      <c r="F51" s="3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</row>
    <row r="52" spans="1:167" ht="12" customHeight="1">
      <c r="A52" s="24"/>
      <c r="B52" s="2"/>
      <c r="C52" s="2"/>
      <c r="D52" s="2"/>
      <c r="E52" s="3"/>
      <c r="F52" s="3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</row>
    <row r="53" spans="1:167" ht="12" customHeight="1">
      <c r="A53" s="2"/>
      <c r="B53" s="2"/>
      <c r="C53" s="2"/>
      <c r="D53" s="533" t="s">
        <v>24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43" t="s">
        <v>170</v>
      </c>
      <c r="S53" s="543"/>
      <c r="T53" s="543"/>
      <c r="U53" s="543"/>
      <c r="V53" s="543"/>
      <c r="W53" s="543"/>
      <c r="X53" s="543"/>
      <c r="Y53" s="543"/>
      <c r="Z53" s="543"/>
      <c r="AA53" s="543"/>
      <c r="AB53" s="543"/>
      <c r="AC53" s="543"/>
      <c r="AD53" s="543"/>
      <c r="AE53" s="543"/>
      <c r="AF53" s="543"/>
      <c r="AG53" s="543"/>
      <c r="AH53" s="543"/>
      <c r="AI53" s="543"/>
      <c r="AJ53" s="543"/>
      <c r="AK53" s="543"/>
      <c r="AL53" s="543"/>
      <c r="AM53" s="543"/>
      <c r="AN53" s="543"/>
      <c r="AO53" s="543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</row>
    <row r="54" spans="1:167" ht="12" customHeight="1">
      <c r="A54" s="2"/>
      <c r="B54" s="2"/>
      <c r="C54" s="2"/>
      <c r="D54" s="2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</row>
    <row r="55" spans="1:167" ht="12" customHeight="1">
      <c r="A55" s="2"/>
      <c r="B55" s="5"/>
      <c r="C55" s="5"/>
      <c r="D55" s="4"/>
      <c r="E55" s="4"/>
      <c r="F55" s="474" t="s">
        <v>45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4"/>
      <c r="CJ55" s="4"/>
      <c r="CK55" s="4"/>
      <c r="CL55" s="4"/>
      <c r="CM55" s="4"/>
      <c r="CN55" s="44"/>
      <c r="CO55" s="4"/>
      <c r="CP55" s="4"/>
      <c r="CQ55" s="4"/>
      <c r="CR55" s="4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2"/>
      <c r="FI55" s="2"/>
      <c r="FJ55" s="2"/>
      <c r="FK55" s="2"/>
    </row>
    <row r="56" spans="1:167" ht="12" customHeight="1">
      <c r="A56" s="2"/>
      <c r="B56" s="5"/>
      <c r="C56" s="5"/>
      <c r="D56" s="49"/>
      <c r="E56" s="50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104"/>
      <c r="FH56" s="5"/>
      <c r="FI56" s="5"/>
      <c r="FJ56" s="2"/>
      <c r="FK56" s="2"/>
    </row>
    <row r="57" spans="1:167" ht="12" customHeight="1">
      <c r="A57" s="2"/>
      <c r="B57" s="5"/>
      <c r="C57" s="5"/>
      <c r="D57" s="52"/>
      <c r="E57" s="220"/>
      <c r="F57" s="220"/>
      <c r="G57" s="540" t="s">
        <v>321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  <c r="AE57" s="540"/>
      <c r="AF57" s="540"/>
      <c r="AG57" s="540"/>
      <c r="AH57" s="540"/>
      <c r="AI57" s="540"/>
      <c r="AJ57" s="540"/>
      <c r="AK57" s="540"/>
      <c r="AL57" s="540"/>
      <c r="AM57" s="540"/>
      <c r="AN57" s="540"/>
      <c r="AO57" s="540"/>
      <c r="AP57" s="540"/>
      <c r="AQ57" s="540"/>
      <c r="AR57" s="540"/>
      <c r="AS57" s="540"/>
      <c r="AT57" s="540"/>
      <c r="AU57" s="540"/>
      <c r="AV57" s="540"/>
      <c r="AW57" s="540"/>
      <c r="AX57" s="540"/>
      <c r="AY57" s="540"/>
      <c r="AZ57" s="540"/>
      <c r="BA57" s="540"/>
      <c r="BB57" s="540"/>
      <c r="BC57" s="540"/>
      <c r="BD57" s="540"/>
      <c r="BE57" s="220"/>
      <c r="BF57" s="220"/>
      <c r="BG57" s="540" t="s">
        <v>326</v>
      </c>
      <c r="BH57" s="540"/>
      <c r="BI57" s="540"/>
      <c r="BJ57" s="540"/>
      <c r="BK57" s="540"/>
      <c r="BL57" s="540"/>
      <c r="BM57" s="540"/>
      <c r="BN57" s="540"/>
      <c r="BO57" s="540"/>
      <c r="BP57" s="540"/>
      <c r="BQ57" s="540"/>
      <c r="BR57" s="540"/>
      <c r="BS57" s="540"/>
      <c r="BT57" s="540"/>
      <c r="BU57" s="540"/>
      <c r="BV57" s="540"/>
      <c r="BW57" s="540"/>
      <c r="BX57" s="540"/>
      <c r="BY57" s="540"/>
      <c r="BZ57" s="540"/>
      <c r="CA57" s="540"/>
      <c r="CB57" s="540"/>
      <c r="CC57" s="540"/>
      <c r="CD57" s="540"/>
      <c r="CE57" s="540"/>
      <c r="CF57" s="540"/>
      <c r="CG57" s="540"/>
      <c r="CH57" s="540"/>
      <c r="CI57" s="540"/>
      <c r="CJ57" s="540"/>
      <c r="CK57" s="540"/>
      <c r="CL57" s="540"/>
      <c r="CM57" s="540"/>
      <c r="CN57" s="540"/>
      <c r="CO57" s="540"/>
      <c r="CP57" s="540"/>
      <c r="CQ57" s="540"/>
      <c r="CR57" s="540"/>
      <c r="CS57" s="540"/>
      <c r="CT57" s="540"/>
      <c r="CU57" s="540"/>
      <c r="CV57" s="540"/>
      <c r="CW57" s="540"/>
      <c r="CX57" s="540"/>
      <c r="CY57" s="540"/>
      <c r="CZ57" s="540"/>
      <c r="DA57" s="540"/>
      <c r="DB57" s="540"/>
      <c r="DC57" s="540"/>
      <c r="DD57" s="540"/>
      <c r="DE57" s="220"/>
      <c r="DF57" s="220"/>
      <c r="DG57" s="541" t="s">
        <v>327</v>
      </c>
      <c r="DH57" s="541"/>
      <c r="DI57" s="541"/>
      <c r="DJ57" s="541"/>
      <c r="DK57" s="541"/>
      <c r="DL57" s="541"/>
      <c r="DM57" s="541"/>
      <c r="DN57" s="541"/>
      <c r="DO57" s="541"/>
      <c r="DP57" s="541"/>
      <c r="DQ57" s="541"/>
      <c r="DR57" s="541"/>
      <c r="DS57" s="541"/>
      <c r="DT57" s="541"/>
      <c r="DU57" s="541"/>
      <c r="DV57" s="541"/>
      <c r="DW57" s="541"/>
      <c r="DX57" s="541"/>
      <c r="DY57" s="541"/>
      <c r="DZ57" s="541"/>
      <c r="EA57" s="541"/>
      <c r="EB57" s="541"/>
      <c r="EC57" s="541"/>
      <c r="ED57" s="541"/>
      <c r="EE57" s="541"/>
      <c r="EF57" s="541"/>
      <c r="EG57" s="541"/>
      <c r="EH57" s="541"/>
      <c r="EI57" s="541"/>
      <c r="EJ57" s="541"/>
      <c r="EK57" s="541"/>
      <c r="EL57" s="541"/>
      <c r="EM57" s="541"/>
      <c r="EN57" s="541"/>
      <c r="EO57" s="541"/>
      <c r="EP57" s="541"/>
      <c r="EQ57" s="541"/>
      <c r="ER57" s="541"/>
      <c r="ES57" s="541"/>
      <c r="ET57" s="541"/>
      <c r="EU57" s="541"/>
      <c r="EV57" s="541"/>
      <c r="EW57" s="541"/>
      <c r="EX57" s="541"/>
      <c r="EY57" s="541"/>
      <c r="EZ57" s="541"/>
      <c r="FA57" s="541"/>
      <c r="FB57" s="541"/>
      <c r="FC57" s="541"/>
      <c r="FD57" s="541"/>
      <c r="FE57" s="220"/>
      <c r="FF57" s="220"/>
      <c r="FG57" s="53"/>
      <c r="FH57" s="5"/>
      <c r="FI57" s="5"/>
      <c r="FJ57" s="2"/>
      <c r="FK57" s="2"/>
    </row>
    <row r="58" spans="1:167" ht="12" customHeight="1">
      <c r="A58" s="2"/>
      <c r="B58" s="5"/>
      <c r="C58" s="5"/>
      <c r="D58" s="52"/>
      <c r="E58" s="220"/>
      <c r="F58" s="220"/>
      <c r="G58" s="540"/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  <c r="AE58" s="540"/>
      <c r="AF58" s="540"/>
      <c r="AG58" s="540"/>
      <c r="AH58" s="540"/>
      <c r="AI58" s="540"/>
      <c r="AJ58" s="540"/>
      <c r="AK58" s="540"/>
      <c r="AL58" s="540"/>
      <c r="AM58" s="540"/>
      <c r="AN58" s="540"/>
      <c r="AO58" s="540"/>
      <c r="AP58" s="540"/>
      <c r="AQ58" s="540"/>
      <c r="AR58" s="540"/>
      <c r="AS58" s="540"/>
      <c r="AT58" s="540"/>
      <c r="AU58" s="540"/>
      <c r="AV58" s="540"/>
      <c r="AW58" s="540"/>
      <c r="AX58" s="540"/>
      <c r="AY58" s="540"/>
      <c r="AZ58" s="540"/>
      <c r="BA58" s="540"/>
      <c r="BB58" s="540"/>
      <c r="BC58" s="540"/>
      <c r="BD58" s="540"/>
      <c r="BE58" s="220"/>
      <c r="BF58" s="220"/>
      <c r="BG58" s="540"/>
      <c r="BH58" s="540"/>
      <c r="BI58" s="540"/>
      <c r="BJ58" s="540"/>
      <c r="BK58" s="540"/>
      <c r="BL58" s="540"/>
      <c r="BM58" s="540"/>
      <c r="BN58" s="540"/>
      <c r="BO58" s="540"/>
      <c r="BP58" s="540"/>
      <c r="BQ58" s="540"/>
      <c r="BR58" s="540"/>
      <c r="BS58" s="540"/>
      <c r="BT58" s="540"/>
      <c r="BU58" s="540"/>
      <c r="BV58" s="540"/>
      <c r="BW58" s="540"/>
      <c r="BX58" s="540"/>
      <c r="BY58" s="540"/>
      <c r="BZ58" s="540"/>
      <c r="CA58" s="540"/>
      <c r="CB58" s="540"/>
      <c r="CC58" s="540"/>
      <c r="CD58" s="540"/>
      <c r="CE58" s="540"/>
      <c r="CF58" s="540"/>
      <c r="CG58" s="540"/>
      <c r="CH58" s="540"/>
      <c r="CI58" s="540"/>
      <c r="CJ58" s="540"/>
      <c r="CK58" s="540"/>
      <c r="CL58" s="540"/>
      <c r="CM58" s="540"/>
      <c r="CN58" s="540"/>
      <c r="CO58" s="540"/>
      <c r="CP58" s="540"/>
      <c r="CQ58" s="540"/>
      <c r="CR58" s="540"/>
      <c r="CS58" s="540"/>
      <c r="CT58" s="540"/>
      <c r="CU58" s="540"/>
      <c r="CV58" s="540"/>
      <c r="CW58" s="540"/>
      <c r="CX58" s="540"/>
      <c r="CY58" s="540"/>
      <c r="CZ58" s="540"/>
      <c r="DA58" s="540"/>
      <c r="DB58" s="540"/>
      <c r="DC58" s="540"/>
      <c r="DD58" s="540"/>
      <c r="DE58" s="220"/>
      <c r="DF58" s="220"/>
      <c r="DG58" s="541"/>
      <c r="DH58" s="541"/>
      <c r="DI58" s="541"/>
      <c r="DJ58" s="541"/>
      <c r="DK58" s="541"/>
      <c r="DL58" s="541"/>
      <c r="DM58" s="541"/>
      <c r="DN58" s="541"/>
      <c r="DO58" s="541"/>
      <c r="DP58" s="541"/>
      <c r="DQ58" s="541"/>
      <c r="DR58" s="541"/>
      <c r="DS58" s="541"/>
      <c r="DT58" s="541"/>
      <c r="DU58" s="541"/>
      <c r="DV58" s="541"/>
      <c r="DW58" s="541"/>
      <c r="DX58" s="541"/>
      <c r="DY58" s="541"/>
      <c r="DZ58" s="541"/>
      <c r="EA58" s="541"/>
      <c r="EB58" s="541"/>
      <c r="EC58" s="541"/>
      <c r="ED58" s="541"/>
      <c r="EE58" s="541"/>
      <c r="EF58" s="541"/>
      <c r="EG58" s="541"/>
      <c r="EH58" s="541"/>
      <c r="EI58" s="541"/>
      <c r="EJ58" s="541"/>
      <c r="EK58" s="541"/>
      <c r="EL58" s="541"/>
      <c r="EM58" s="541"/>
      <c r="EN58" s="541"/>
      <c r="EO58" s="541"/>
      <c r="EP58" s="541"/>
      <c r="EQ58" s="541"/>
      <c r="ER58" s="541"/>
      <c r="ES58" s="541"/>
      <c r="ET58" s="541"/>
      <c r="EU58" s="541"/>
      <c r="EV58" s="541"/>
      <c r="EW58" s="541"/>
      <c r="EX58" s="541"/>
      <c r="EY58" s="541"/>
      <c r="EZ58" s="541"/>
      <c r="FA58" s="541"/>
      <c r="FB58" s="541"/>
      <c r="FC58" s="541"/>
      <c r="FD58" s="541"/>
      <c r="FE58" s="220"/>
      <c r="FF58" s="220"/>
      <c r="FG58" s="53"/>
      <c r="FH58" s="5"/>
      <c r="FI58" s="5"/>
      <c r="FJ58" s="2"/>
      <c r="FK58" s="2"/>
    </row>
    <row r="59" spans="1:167" ht="12" customHeight="1">
      <c r="A59" s="2"/>
      <c r="B59" s="5"/>
      <c r="C59" s="5"/>
      <c r="D59" s="52"/>
      <c r="E59" s="220"/>
      <c r="F59" s="22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540"/>
      <c r="AD59" s="540"/>
      <c r="AE59" s="540"/>
      <c r="AF59" s="540"/>
      <c r="AG59" s="540"/>
      <c r="AH59" s="540"/>
      <c r="AI59" s="540"/>
      <c r="AJ59" s="540"/>
      <c r="AK59" s="540"/>
      <c r="AL59" s="540"/>
      <c r="AM59" s="540"/>
      <c r="AN59" s="540"/>
      <c r="AO59" s="540"/>
      <c r="AP59" s="540"/>
      <c r="AQ59" s="540"/>
      <c r="AR59" s="540"/>
      <c r="AS59" s="540"/>
      <c r="AT59" s="540"/>
      <c r="AU59" s="540"/>
      <c r="AV59" s="540"/>
      <c r="AW59" s="540"/>
      <c r="AX59" s="540"/>
      <c r="AY59" s="540"/>
      <c r="AZ59" s="540"/>
      <c r="BA59" s="540"/>
      <c r="BB59" s="540"/>
      <c r="BC59" s="540"/>
      <c r="BD59" s="540"/>
      <c r="BE59" s="220"/>
      <c r="BF59" s="220"/>
      <c r="BG59" s="540"/>
      <c r="BH59" s="540"/>
      <c r="BI59" s="540"/>
      <c r="BJ59" s="540"/>
      <c r="BK59" s="540"/>
      <c r="BL59" s="540"/>
      <c r="BM59" s="540"/>
      <c r="BN59" s="540"/>
      <c r="BO59" s="540"/>
      <c r="BP59" s="540"/>
      <c r="BQ59" s="540"/>
      <c r="BR59" s="540"/>
      <c r="BS59" s="540"/>
      <c r="BT59" s="540"/>
      <c r="BU59" s="540"/>
      <c r="BV59" s="540"/>
      <c r="BW59" s="540"/>
      <c r="BX59" s="540"/>
      <c r="BY59" s="540"/>
      <c r="BZ59" s="540"/>
      <c r="CA59" s="540"/>
      <c r="CB59" s="540"/>
      <c r="CC59" s="540"/>
      <c r="CD59" s="540"/>
      <c r="CE59" s="540"/>
      <c r="CF59" s="540"/>
      <c r="CG59" s="540"/>
      <c r="CH59" s="540"/>
      <c r="CI59" s="540"/>
      <c r="CJ59" s="540"/>
      <c r="CK59" s="540"/>
      <c r="CL59" s="540"/>
      <c r="CM59" s="540"/>
      <c r="CN59" s="540"/>
      <c r="CO59" s="540"/>
      <c r="CP59" s="540"/>
      <c r="CQ59" s="540"/>
      <c r="CR59" s="540"/>
      <c r="CS59" s="540"/>
      <c r="CT59" s="540"/>
      <c r="CU59" s="540"/>
      <c r="CV59" s="540"/>
      <c r="CW59" s="540"/>
      <c r="CX59" s="540"/>
      <c r="CY59" s="540"/>
      <c r="CZ59" s="540"/>
      <c r="DA59" s="540"/>
      <c r="DB59" s="540"/>
      <c r="DC59" s="540"/>
      <c r="DD59" s="540"/>
      <c r="DE59" s="220"/>
      <c r="DF59" s="220"/>
      <c r="DG59" s="541"/>
      <c r="DH59" s="541"/>
      <c r="DI59" s="541"/>
      <c r="DJ59" s="541"/>
      <c r="DK59" s="541"/>
      <c r="DL59" s="541"/>
      <c r="DM59" s="541"/>
      <c r="DN59" s="541"/>
      <c r="DO59" s="541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41"/>
      <c r="EA59" s="541"/>
      <c r="EB59" s="541"/>
      <c r="EC59" s="541"/>
      <c r="ED59" s="541"/>
      <c r="EE59" s="541"/>
      <c r="EF59" s="541"/>
      <c r="EG59" s="541"/>
      <c r="EH59" s="541"/>
      <c r="EI59" s="541"/>
      <c r="EJ59" s="541"/>
      <c r="EK59" s="541"/>
      <c r="EL59" s="541"/>
      <c r="EM59" s="541"/>
      <c r="EN59" s="541"/>
      <c r="EO59" s="541"/>
      <c r="EP59" s="541"/>
      <c r="EQ59" s="541"/>
      <c r="ER59" s="541"/>
      <c r="ES59" s="541"/>
      <c r="ET59" s="541"/>
      <c r="EU59" s="541"/>
      <c r="EV59" s="541"/>
      <c r="EW59" s="541"/>
      <c r="EX59" s="541"/>
      <c r="EY59" s="541"/>
      <c r="EZ59" s="541"/>
      <c r="FA59" s="541"/>
      <c r="FB59" s="541"/>
      <c r="FC59" s="541"/>
      <c r="FD59" s="541"/>
      <c r="FE59" s="220"/>
      <c r="FF59" s="220"/>
      <c r="FG59" s="53"/>
      <c r="FH59" s="5"/>
      <c r="FI59" s="5"/>
      <c r="FJ59" s="2"/>
      <c r="FK59" s="2"/>
    </row>
    <row r="60" spans="1:167" ht="12" customHeight="1">
      <c r="A60" s="2"/>
      <c r="B60" s="5"/>
      <c r="C60" s="5"/>
      <c r="D60" s="52"/>
      <c r="E60" s="220"/>
      <c r="F60" s="220"/>
      <c r="G60" s="540"/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0"/>
      <c r="S60" s="540"/>
      <c r="T60" s="540"/>
      <c r="U60" s="540"/>
      <c r="V60" s="540"/>
      <c r="W60" s="540"/>
      <c r="X60" s="540"/>
      <c r="Y60" s="540"/>
      <c r="Z60" s="540"/>
      <c r="AA60" s="540"/>
      <c r="AB60" s="540"/>
      <c r="AC60" s="540"/>
      <c r="AD60" s="540"/>
      <c r="AE60" s="540"/>
      <c r="AF60" s="540"/>
      <c r="AG60" s="540"/>
      <c r="AH60" s="540"/>
      <c r="AI60" s="540"/>
      <c r="AJ60" s="540"/>
      <c r="AK60" s="540"/>
      <c r="AL60" s="540"/>
      <c r="AM60" s="540"/>
      <c r="AN60" s="540"/>
      <c r="AO60" s="540"/>
      <c r="AP60" s="540"/>
      <c r="AQ60" s="540"/>
      <c r="AR60" s="540"/>
      <c r="AS60" s="540"/>
      <c r="AT60" s="540"/>
      <c r="AU60" s="540"/>
      <c r="AV60" s="540"/>
      <c r="AW60" s="540"/>
      <c r="AX60" s="540"/>
      <c r="AY60" s="540"/>
      <c r="AZ60" s="540"/>
      <c r="BA60" s="540"/>
      <c r="BB60" s="540"/>
      <c r="BC60" s="540"/>
      <c r="BD60" s="540"/>
      <c r="BE60" s="220"/>
      <c r="BF60" s="220"/>
      <c r="BG60" s="540"/>
      <c r="BH60" s="540"/>
      <c r="BI60" s="540"/>
      <c r="BJ60" s="540"/>
      <c r="BK60" s="540"/>
      <c r="BL60" s="540"/>
      <c r="BM60" s="540"/>
      <c r="BN60" s="540"/>
      <c r="BO60" s="540"/>
      <c r="BP60" s="540"/>
      <c r="BQ60" s="540"/>
      <c r="BR60" s="540"/>
      <c r="BS60" s="540"/>
      <c r="BT60" s="540"/>
      <c r="BU60" s="540"/>
      <c r="BV60" s="540"/>
      <c r="BW60" s="540"/>
      <c r="BX60" s="540"/>
      <c r="BY60" s="540"/>
      <c r="BZ60" s="540"/>
      <c r="CA60" s="540"/>
      <c r="CB60" s="540"/>
      <c r="CC60" s="540"/>
      <c r="CD60" s="540"/>
      <c r="CE60" s="540"/>
      <c r="CF60" s="540"/>
      <c r="CG60" s="540"/>
      <c r="CH60" s="540"/>
      <c r="CI60" s="540"/>
      <c r="CJ60" s="540"/>
      <c r="CK60" s="540"/>
      <c r="CL60" s="540"/>
      <c r="CM60" s="540"/>
      <c r="CN60" s="540"/>
      <c r="CO60" s="540"/>
      <c r="CP60" s="540"/>
      <c r="CQ60" s="540"/>
      <c r="CR60" s="540"/>
      <c r="CS60" s="540"/>
      <c r="CT60" s="540"/>
      <c r="CU60" s="540"/>
      <c r="CV60" s="540"/>
      <c r="CW60" s="540"/>
      <c r="CX60" s="540"/>
      <c r="CY60" s="540"/>
      <c r="CZ60" s="540"/>
      <c r="DA60" s="540"/>
      <c r="DB60" s="540"/>
      <c r="DC60" s="540"/>
      <c r="DD60" s="540"/>
      <c r="DE60" s="220"/>
      <c r="DF60" s="220"/>
      <c r="DG60" s="541"/>
      <c r="DH60" s="541"/>
      <c r="DI60" s="541"/>
      <c r="DJ60" s="541"/>
      <c r="DK60" s="541"/>
      <c r="DL60" s="541"/>
      <c r="DM60" s="541"/>
      <c r="DN60" s="541"/>
      <c r="DO60" s="541"/>
      <c r="DP60" s="541"/>
      <c r="DQ60" s="541"/>
      <c r="DR60" s="541"/>
      <c r="DS60" s="541"/>
      <c r="DT60" s="541"/>
      <c r="DU60" s="541"/>
      <c r="DV60" s="541"/>
      <c r="DW60" s="541"/>
      <c r="DX60" s="541"/>
      <c r="DY60" s="541"/>
      <c r="DZ60" s="541"/>
      <c r="EA60" s="541"/>
      <c r="EB60" s="541"/>
      <c r="EC60" s="541"/>
      <c r="ED60" s="541"/>
      <c r="EE60" s="541"/>
      <c r="EF60" s="541"/>
      <c r="EG60" s="541"/>
      <c r="EH60" s="541"/>
      <c r="EI60" s="541"/>
      <c r="EJ60" s="541"/>
      <c r="EK60" s="541"/>
      <c r="EL60" s="541"/>
      <c r="EM60" s="541"/>
      <c r="EN60" s="541"/>
      <c r="EO60" s="541"/>
      <c r="EP60" s="541"/>
      <c r="EQ60" s="541"/>
      <c r="ER60" s="541"/>
      <c r="ES60" s="541"/>
      <c r="ET60" s="541"/>
      <c r="EU60" s="541"/>
      <c r="EV60" s="541"/>
      <c r="EW60" s="541"/>
      <c r="EX60" s="541"/>
      <c r="EY60" s="541"/>
      <c r="EZ60" s="541"/>
      <c r="FA60" s="541"/>
      <c r="FB60" s="541"/>
      <c r="FC60" s="541"/>
      <c r="FD60" s="541"/>
      <c r="FE60" s="220"/>
      <c r="FF60" s="220"/>
      <c r="FG60" s="217"/>
      <c r="FH60" s="5"/>
      <c r="FI60" s="5"/>
      <c r="FJ60" s="2"/>
      <c r="FK60" s="2"/>
    </row>
    <row r="61" spans="1:167" ht="12" customHeight="1">
      <c r="A61" s="2"/>
      <c r="B61" s="218"/>
      <c r="C61" s="218"/>
      <c r="D61" s="52"/>
      <c r="E61" s="220"/>
      <c r="F61" s="220"/>
      <c r="G61" s="540"/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  <c r="AE61" s="540"/>
      <c r="AF61" s="540"/>
      <c r="AG61" s="540"/>
      <c r="AH61" s="540"/>
      <c r="AI61" s="540"/>
      <c r="AJ61" s="540"/>
      <c r="AK61" s="540"/>
      <c r="AL61" s="540"/>
      <c r="AM61" s="540"/>
      <c r="AN61" s="540"/>
      <c r="AO61" s="540"/>
      <c r="AP61" s="540"/>
      <c r="AQ61" s="540"/>
      <c r="AR61" s="540"/>
      <c r="AS61" s="540"/>
      <c r="AT61" s="540"/>
      <c r="AU61" s="540"/>
      <c r="AV61" s="540"/>
      <c r="AW61" s="540"/>
      <c r="AX61" s="540"/>
      <c r="AY61" s="540"/>
      <c r="AZ61" s="540"/>
      <c r="BA61" s="540"/>
      <c r="BB61" s="540"/>
      <c r="BC61" s="540"/>
      <c r="BD61" s="540"/>
      <c r="BE61" s="220"/>
      <c r="BF61" s="220"/>
      <c r="BG61" s="540"/>
      <c r="BH61" s="540"/>
      <c r="BI61" s="540"/>
      <c r="BJ61" s="540"/>
      <c r="BK61" s="540"/>
      <c r="BL61" s="540"/>
      <c r="BM61" s="540"/>
      <c r="BN61" s="540"/>
      <c r="BO61" s="540"/>
      <c r="BP61" s="540"/>
      <c r="BQ61" s="540"/>
      <c r="BR61" s="540"/>
      <c r="BS61" s="540"/>
      <c r="BT61" s="540"/>
      <c r="BU61" s="540"/>
      <c r="BV61" s="540"/>
      <c r="BW61" s="540"/>
      <c r="BX61" s="540"/>
      <c r="BY61" s="540"/>
      <c r="BZ61" s="540"/>
      <c r="CA61" s="540"/>
      <c r="CB61" s="540"/>
      <c r="CC61" s="540"/>
      <c r="CD61" s="540"/>
      <c r="CE61" s="540"/>
      <c r="CF61" s="540"/>
      <c r="CG61" s="540"/>
      <c r="CH61" s="540"/>
      <c r="CI61" s="540"/>
      <c r="CJ61" s="540"/>
      <c r="CK61" s="540"/>
      <c r="CL61" s="540"/>
      <c r="CM61" s="540"/>
      <c r="CN61" s="540"/>
      <c r="CO61" s="540"/>
      <c r="CP61" s="540"/>
      <c r="CQ61" s="540"/>
      <c r="CR61" s="540"/>
      <c r="CS61" s="540"/>
      <c r="CT61" s="540"/>
      <c r="CU61" s="540"/>
      <c r="CV61" s="540"/>
      <c r="CW61" s="540"/>
      <c r="CX61" s="540"/>
      <c r="CY61" s="540"/>
      <c r="CZ61" s="540"/>
      <c r="DA61" s="540"/>
      <c r="DB61" s="540"/>
      <c r="DC61" s="540"/>
      <c r="DD61" s="540"/>
      <c r="DE61" s="220"/>
      <c r="DF61" s="220"/>
      <c r="DG61" s="541"/>
      <c r="DH61" s="541"/>
      <c r="DI61" s="541"/>
      <c r="DJ61" s="541"/>
      <c r="DK61" s="541"/>
      <c r="DL61" s="541"/>
      <c r="DM61" s="541"/>
      <c r="DN61" s="541"/>
      <c r="DO61" s="541"/>
      <c r="DP61" s="541"/>
      <c r="DQ61" s="541"/>
      <c r="DR61" s="541"/>
      <c r="DS61" s="541"/>
      <c r="DT61" s="541"/>
      <c r="DU61" s="541"/>
      <c r="DV61" s="541"/>
      <c r="DW61" s="541"/>
      <c r="DX61" s="541"/>
      <c r="DY61" s="541"/>
      <c r="DZ61" s="541"/>
      <c r="EA61" s="541"/>
      <c r="EB61" s="541"/>
      <c r="EC61" s="541"/>
      <c r="ED61" s="541"/>
      <c r="EE61" s="541"/>
      <c r="EF61" s="541"/>
      <c r="EG61" s="541"/>
      <c r="EH61" s="541"/>
      <c r="EI61" s="541"/>
      <c r="EJ61" s="541"/>
      <c r="EK61" s="541"/>
      <c r="EL61" s="541"/>
      <c r="EM61" s="541"/>
      <c r="EN61" s="541"/>
      <c r="EO61" s="541"/>
      <c r="EP61" s="541"/>
      <c r="EQ61" s="541"/>
      <c r="ER61" s="541"/>
      <c r="ES61" s="541"/>
      <c r="ET61" s="541"/>
      <c r="EU61" s="541"/>
      <c r="EV61" s="541"/>
      <c r="EW61" s="541"/>
      <c r="EX61" s="541"/>
      <c r="EY61" s="541"/>
      <c r="EZ61" s="541"/>
      <c r="FA61" s="541"/>
      <c r="FB61" s="541"/>
      <c r="FC61" s="541"/>
      <c r="FD61" s="541"/>
      <c r="FE61" s="220"/>
      <c r="FF61" s="220"/>
      <c r="FG61" s="217"/>
      <c r="FH61" s="5"/>
      <c r="FI61" s="5"/>
      <c r="FJ61" s="2"/>
      <c r="FK61" s="2"/>
    </row>
    <row r="62" spans="1:167" ht="12" customHeight="1">
      <c r="A62" s="2"/>
      <c r="B62" s="222"/>
      <c r="C62" s="222"/>
      <c r="D62" s="52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540"/>
      <c r="BH62" s="540"/>
      <c r="BI62" s="540"/>
      <c r="BJ62" s="540"/>
      <c r="BK62" s="540"/>
      <c r="BL62" s="540"/>
      <c r="BM62" s="540"/>
      <c r="BN62" s="540"/>
      <c r="BO62" s="540"/>
      <c r="BP62" s="540"/>
      <c r="BQ62" s="540"/>
      <c r="BR62" s="540"/>
      <c r="BS62" s="540"/>
      <c r="BT62" s="540"/>
      <c r="BU62" s="540"/>
      <c r="BV62" s="540"/>
      <c r="BW62" s="540"/>
      <c r="BX62" s="540"/>
      <c r="BY62" s="540"/>
      <c r="BZ62" s="540"/>
      <c r="CA62" s="540"/>
      <c r="CB62" s="540"/>
      <c r="CC62" s="540"/>
      <c r="CD62" s="540"/>
      <c r="CE62" s="540"/>
      <c r="CF62" s="540"/>
      <c r="CG62" s="540"/>
      <c r="CH62" s="540"/>
      <c r="CI62" s="540"/>
      <c r="CJ62" s="540"/>
      <c r="CK62" s="540"/>
      <c r="CL62" s="540"/>
      <c r="CM62" s="540"/>
      <c r="CN62" s="540"/>
      <c r="CO62" s="540"/>
      <c r="CP62" s="540"/>
      <c r="CQ62" s="540"/>
      <c r="CR62" s="540"/>
      <c r="CS62" s="540"/>
      <c r="CT62" s="540"/>
      <c r="CU62" s="540"/>
      <c r="CV62" s="540"/>
      <c r="CW62" s="540"/>
      <c r="CX62" s="540"/>
      <c r="CY62" s="540"/>
      <c r="CZ62" s="540"/>
      <c r="DA62" s="540"/>
      <c r="DB62" s="540"/>
      <c r="DC62" s="540"/>
      <c r="DD62" s="540"/>
      <c r="DE62" s="220"/>
      <c r="DF62" s="220"/>
      <c r="DG62" s="541"/>
      <c r="DH62" s="541"/>
      <c r="DI62" s="541"/>
      <c r="DJ62" s="541"/>
      <c r="DK62" s="541"/>
      <c r="DL62" s="541"/>
      <c r="DM62" s="541"/>
      <c r="DN62" s="541"/>
      <c r="DO62" s="541"/>
      <c r="DP62" s="541"/>
      <c r="DQ62" s="541"/>
      <c r="DR62" s="541"/>
      <c r="DS62" s="541"/>
      <c r="DT62" s="541"/>
      <c r="DU62" s="541"/>
      <c r="DV62" s="541"/>
      <c r="DW62" s="541"/>
      <c r="DX62" s="541"/>
      <c r="DY62" s="541"/>
      <c r="DZ62" s="541"/>
      <c r="EA62" s="541"/>
      <c r="EB62" s="541"/>
      <c r="EC62" s="541"/>
      <c r="ED62" s="541"/>
      <c r="EE62" s="541"/>
      <c r="EF62" s="541"/>
      <c r="EG62" s="541"/>
      <c r="EH62" s="541"/>
      <c r="EI62" s="541"/>
      <c r="EJ62" s="541"/>
      <c r="EK62" s="541"/>
      <c r="EL62" s="541"/>
      <c r="EM62" s="541"/>
      <c r="EN62" s="541"/>
      <c r="EO62" s="541"/>
      <c r="EP62" s="541"/>
      <c r="EQ62" s="541"/>
      <c r="ER62" s="541"/>
      <c r="ES62" s="541"/>
      <c r="ET62" s="541"/>
      <c r="EU62" s="541"/>
      <c r="EV62" s="541"/>
      <c r="EW62" s="541"/>
      <c r="EX62" s="541"/>
      <c r="EY62" s="541"/>
      <c r="EZ62" s="541"/>
      <c r="FA62" s="541"/>
      <c r="FB62" s="541"/>
      <c r="FC62" s="541"/>
      <c r="FD62" s="541"/>
      <c r="FE62" s="220"/>
      <c r="FF62" s="220"/>
      <c r="FG62" s="217"/>
      <c r="FH62" s="5"/>
      <c r="FI62" s="5"/>
      <c r="FJ62" s="2"/>
      <c r="FK62" s="2"/>
    </row>
    <row r="63" spans="1:167" ht="12" customHeight="1">
      <c r="A63" s="2"/>
      <c r="B63" s="222"/>
      <c r="C63" s="222"/>
      <c r="D63" s="52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0"/>
      <c r="BQ63" s="220"/>
      <c r="BR63" s="220"/>
      <c r="BS63" s="220"/>
      <c r="BT63" s="220"/>
      <c r="BU63" s="220"/>
      <c r="BV63" s="220"/>
      <c r="BW63" s="220"/>
      <c r="BX63" s="220"/>
      <c r="BY63" s="220"/>
      <c r="BZ63" s="220"/>
      <c r="CA63" s="220"/>
      <c r="CB63" s="220"/>
      <c r="CC63" s="220"/>
      <c r="CD63" s="220"/>
      <c r="CE63" s="220"/>
      <c r="CF63" s="220"/>
      <c r="CG63" s="220"/>
      <c r="CH63" s="220"/>
      <c r="CI63" s="220"/>
      <c r="CJ63" s="220"/>
      <c r="CK63" s="220"/>
      <c r="CL63" s="220"/>
      <c r="CM63" s="220"/>
      <c r="CN63" s="220"/>
      <c r="CO63" s="220"/>
      <c r="CP63" s="220"/>
      <c r="CQ63" s="220"/>
      <c r="CR63" s="220"/>
      <c r="CS63" s="220"/>
      <c r="CT63" s="220"/>
      <c r="CU63" s="220"/>
      <c r="CV63" s="220"/>
      <c r="CW63" s="220"/>
      <c r="CX63" s="220"/>
      <c r="CY63" s="220"/>
      <c r="CZ63" s="220"/>
      <c r="DA63" s="220"/>
      <c r="DB63" s="220"/>
      <c r="DC63" s="220"/>
      <c r="DD63" s="220"/>
      <c r="DE63" s="220"/>
      <c r="DF63" s="220"/>
      <c r="DG63" s="541"/>
      <c r="DH63" s="541"/>
      <c r="DI63" s="541"/>
      <c r="DJ63" s="541"/>
      <c r="DK63" s="541"/>
      <c r="DL63" s="541"/>
      <c r="DM63" s="541"/>
      <c r="DN63" s="541"/>
      <c r="DO63" s="541"/>
      <c r="DP63" s="541"/>
      <c r="DQ63" s="541"/>
      <c r="DR63" s="541"/>
      <c r="DS63" s="541"/>
      <c r="DT63" s="541"/>
      <c r="DU63" s="541"/>
      <c r="DV63" s="541"/>
      <c r="DW63" s="541"/>
      <c r="DX63" s="541"/>
      <c r="DY63" s="541"/>
      <c r="DZ63" s="541"/>
      <c r="EA63" s="541"/>
      <c r="EB63" s="541"/>
      <c r="EC63" s="541"/>
      <c r="ED63" s="541"/>
      <c r="EE63" s="541"/>
      <c r="EF63" s="541"/>
      <c r="EG63" s="541"/>
      <c r="EH63" s="541"/>
      <c r="EI63" s="541"/>
      <c r="EJ63" s="541"/>
      <c r="EK63" s="541"/>
      <c r="EL63" s="541"/>
      <c r="EM63" s="541"/>
      <c r="EN63" s="541"/>
      <c r="EO63" s="541"/>
      <c r="EP63" s="541"/>
      <c r="EQ63" s="541"/>
      <c r="ER63" s="541"/>
      <c r="ES63" s="541"/>
      <c r="ET63" s="541"/>
      <c r="EU63" s="541"/>
      <c r="EV63" s="541"/>
      <c r="EW63" s="541"/>
      <c r="EX63" s="541"/>
      <c r="EY63" s="541"/>
      <c r="EZ63" s="541"/>
      <c r="FA63" s="541"/>
      <c r="FB63" s="541"/>
      <c r="FC63" s="541"/>
      <c r="FD63" s="541"/>
      <c r="FE63" s="220"/>
      <c r="FF63" s="220"/>
      <c r="FG63" s="217"/>
      <c r="FH63" s="5"/>
      <c r="FI63" s="5"/>
      <c r="FJ63" s="2"/>
      <c r="FK63" s="2"/>
    </row>
    <row r="64" spans="1:167" ht="12" customHeight="1">
      <c r="A64" s="2"/>
      <c r="B64" s="218"/>
      <c r="C64" s="218"/>
      <c r="D64" s="52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220"/>
      <c r="BS64" s="220"/>
      <c r="BT64" s="220"/>
      <c r="BU64" s="220"/>
      <c r="BV64" s="220"/>
      <c r="BW64" s="220"/>
      <c r="BX64" s="220"/>
      <c r="BY64" s="220"/>
      <c r="BZ64" s="220"/>
      <c r="CA64" s="220"/>
      <c r="CB64" s="220"/>
      <c r="CC64" s="220"/>
      <c r="CD64" s="220"/>
      <c r="CE64" s="220"/>
      <c r="CF64" s="220"/>
      <c r="CG64" s="220"/>
      <c r="CH64" s="220"/>
      <c r="CI64" s="220"/>
      <c r="CJ64" s="220"/>
      <c r="CK64" s="220"/>
      <c r="CL64" s="220"/>
      <c r="CM64" s="220"/>
      <c r="CN64" s="220"/>
      <c r="CO64" s="220"/>
      <c r="CP64" s="220"/>
      <c r="CQ64" s="220"/>
      <c r="CR64" s="220"/>
      <c r="CS64" s="220"/>
      <c r="CT64" s="220"/>
      <c r="CU64" s="220"/>
      <c r="CV64" s="220"/>
      <c r="CW64" s="220"/>
      <c r="CX64" s="220"/>
      <c r="CY64" s="220"/>
      <c r="CZ64" s="220"/>
      <c r="DA64" s="220"/>
      <c r="DB64" s="220"/>
      <c r="DC64" s="220"/>
      <c r="DD64" s="220"/>
      <c r="DE64" s="220"/>
      <c r="DF64" s="220"/>
      <c r="DG64" s="220"/>
      <c r="DH64" s="220"/>
      <c r="DI64" s="220"/>
      <c r="DJ64" s="220"/>
      <c r="DK64" s="220"/>
      <c r="DL64" s="220"/>
      <c r="DM64" s="220"/>
      <c r="DN64" s="220"/>
      <c r="DO64" s="220"/>
      <c r="DP64" s="220"/>
      <c r="DQ64" s="220"/>
      <c r="DR64" s="220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542" t="s">
        <v>264</v>
      </c>
      <c r="EF64" s="542"/>
      <c r="EG64" s="542"/>
      <c r="EH64" s="542"/>
      <c r="EI64" s="542"/>
      <c r="EJ64" s="542"/>
      <c r="EK64" s="542"/>
      <c r="EL64" s="542"/>
      <c r="EM64" s="542"/>
      <c r="EN64" s="542"/>
      <c r="EO64" s="542"/>
      <c r="EP64" s="542"/>
      <c r="EQ64" s="542"/>
      <c r="ER64" s="542"/>
      <c r="ES64" s="542"/>
      <c r="ET64" s="542"/>
      <c r="EU64" s="542"/>
      <c r="EV64" s="542"/>
      <c r="EW64" s="542"/>
      <c r="EX64" s="220"/>
      <c r="EY64" s="220"/>
      <c r="EZ64" s="220"/>
      <c r="FA64" s="220"/>
      <c r="FB64" s="220"/>
      <c r="FC64" s="220"/>
      <c r="FD64" s="220"/>
      <c r="FE64" s="220"/>
      <c r="FF64" s="220"/>
      <c r="FG64" s="217"/>
      <c r="FH64" s="5"/>
      <c r="FI64" s="5"/>
      <c r="FJ64" s="2"/>
      <c r="FK64" s="2"/>
    </row>
    <row r="65" spans="1:167" ht="12" customHeight="1">
      <c r="A65" s="2"/>
      <c r="B65" s="222"/>
      <c r="C65" s="222"/>
      <c r="D65" s="52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  <c r="CJ65" s="220"/>
      <c r="CK65" s="220"/>
      <c r="CL65" s="220"/>
      <c r="CM65" s="220"/>
      <c r="CN65" s="220"/>
      <c r="CO65" s="220"/>
      <c r="CP65" s="220"/>
      <c r="CQ65" s="220"/>
      <c r="CR65" s="220"/>
      <c r="CS65" s="220"/>
      <c r="CT65" s="220"/>
      <c r="CU65" s="220"/>
      <c r="CV65" s="220"/>
      <c r="CW65" s="220"/>
      <c r="CX65" s="220"/>
      <c r="CY65" s="220"/>
      <c r="CZ65" s="220"/>
      <c r="DA65" s="220"/>
      <c r="DB65" s="220"/>
      <c r="DC65" s="220"/>
      <c r="DD65" s="220"/>
      <c r="DE65" s="220"/>
      <c r="DF65" s="220"/>
      <c r="DG65" s="220"/>
      <c r="DH65" s="220"/>
      <c r="DI65" s="220"/>
      <c r="DJ65" s="220"/>
      <c r="DK65" s="220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16"/>
      <c r="DX65" s="216"/>
      <c r="DY65" s="216"/>
      <c r="DZ65" s="216"/>
      <c r="EA65" s="216"/>
      <c r="EB65" s="216"/>
      <c r="EC65" s="216"/>
      <c r="ED65" s="216"/>
      <c r="EE65" s="542"/>
      <c r="EF65" s="542"/>
      <c r="EG65" s="542"/>
      <c r="EH65" s="542"/>
      <c r="EI65" s="542"/>
      <c r="EJ65" s="542"/>
      <c r="EK65" s="542"/>
      <c r="EL65" s="542"/>
      <c r="EM65" s="542"/>
      <c r="EN65" s="542"/>
      <c r="EO65" s="542"/>
      <c r="EP65" s="542"/>
      <c r="EQ65" s="542"/>
      <c r="ER65" s="542"/>
      <c r="ES65" s="542"/>
      <c r="ET65" s="542"/>
      <c r="EU65" s="542"/>
      <c r="EV65" s="542"/>
      <c r="EW65" s="542"/>
      <c r="EX65" s="220"/>
      <c r="EY65" s="220"/>
      <c r="EZ65" s="220"/>
      <c r="FA65" s="220"/>
      <c r="FB65" s="220"/>
      <c r="FC65" s="220"/>
      <c r="FD65" s="220"/>
      <c r="FE65" s="220"/>
      <c r="FF65" s="220"/>
      <c r="FG65" s="217"/>
      <c r="FH65" s="5"/>
      <c r="FI65" s="5"/>
      <c r="FJ65" s="2"/>
      <c r="FK65" s="2"/>
    </row>
    <row r="66" spans="1:167" ht="12" customHeight="1">
      <c r="A66" s="2"/>
      <c r="B66" s="222"/>
      <c r="C66" s="222"/>
      <c r="D66" s="52"/>
      <c r="E66" s="220"/>
      <c r="F66" s="220"/>
      <c r="G66" s="540" t="s">
        <v>322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  <c r="AE66" s="540"/>
      <c r="AF66" s="540"/>
      <c r="AG66" s="540"/>
      <c r="AH66" s="540"/>
      <c r="AI66" s="540"/>
      <c r="AJ66" s="540"/>
      <c r="AK66" s="540"/>
      <c r="AL66" s="540"/>
      <c r="AM66" s="540"/>
      <c r="AN66" s="540"/>
      <c r="AO66" s="540"/>
      <c r="AP66" s="540"/>
      <c r="AQ66" s="540"/>
      <c r="AR66" s="540"/>
      <c r="AS66" s="540"/>
      <c r="AT66" s="540"/>
      <c r="AU66" s="540"/>
      <c r="AV66" s="540"/>
      <c r="AW66" s="540"/>
      <c r="AX66" s="540"/>
      <c r="AY66" s="540"/>
      <c r="AZ66" s="540"/>
      <c r="BA66" s="540"/>
      <c r="BB66" s="540"/>
      <c r="BC66" s="540"/>
      <c r="BD66" s="540"/>
      <c r="BE66" s="220"/>
      <c r="BF66" s="220"/>
      <c r="BG66" s="540"/>
      <c r="BH66" s="540"/>
      <c r="BI66" s="540"/>
      <c r="BJ66" s="540"/>
      <c r="BK66" s="540"/>
      <c r="BL66" s="540"/>
      <c r="BM66" s="540"/>
      <c r="BN66" s="540"/>
      <c r="BO66" s="540"/>
      <c r="BP66" s="540"/>
      <c r="BQ66" s="540"/>
      <c r="BR66" s="540"/>
      <c r="BS66" s="540"/>
      <c r="BT66" s="540"/>
      <c r="BU66" s="540"/>
      <c r="BV66" s="540"/>
      <c r="BW66" s="540"/>
      <c r="BX66" s="540"/>
      <c r="BY66" s="540"/>
      <c r="BZ66" s="540"/>
      <c r="CA66" s="540"/>
      <c r="CB66" s="540"/>
      <c r="CC66" s="540"/>
      <c r="CD66" s="540"/>
      <c r="CE66" s="540"/>
      <c r="CF66" s="540"/>
      <c r="CG66" s="540"/>
      <c r="CH66" s="540"/>
      <c r="CI66" s="540"/>
      <c r="CJ66" s="540"/>
      <c r="CK66" s="540"/>
      <c r="CL66" s="540"/>
      <c r="CM66" s="540"/>
      <c r="CN66" s="540"/>
      <c r="CO66" s="540"/>
      <c r="CP66" s="540"/>
      <c r="CQ66" s="540"/>
      <c r="CR66" s="540"/>
      <c r="CS66" s="540"/>
      <c r="CT66" s="540"/>
      <c r="CU66" s="540"/>
      <c r="CV66" s="540"/>
      <c r="CW66" s="540"/>
      <c r="CX66" s="540"/>
      <c r="CY66" s="540"/>
      <c r="CZ66" s="540"/>
      <c r="DA66" s="540"/>
      <c r="DB66" s="540"/>
      <c r="DC66" s="540"/>
      <c r="DD66" s="540"/>
      <c r="DE66" s="220"/>
      <c r="DF66" s="220"/>
      <c r="DG66" s="220"/>
      <c r="DH66" s="220"/>
      <c r="DI66" s="220"/>
      <c r="DJ66" s="220"/>
      <c r="DK66" s="220"/>
      <c r="DL66" s="220"/>
      <c r="DM66" s="220"/>
      <c r="DN66" s="220"/>
      <c r="DO66" s="220"/>
      <c r="DP66" s="220"/>
      <c r="DQ66" s="220"/>
      <c r="DR66" s="220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542" t="s">
        <v>265</v>
      </c>
      <c r="EF66" s="542"/>
      <c r="EG66" s="542"/>
      <c r="EH66" s="542"/>
      <c r="EI66" s="542"/>
      <c r="EJ66" s="542"/>
      <c r="EK66" s="542"/>
      <c r="EL66" s="542"/>
      <c r="EM66" s="542"/>
      <c r="EN66" s="542"/>
      <c r="EO66" s="542"/>
      <c r="EP66" s="542"/>
      <c r="EQ66" s="542"/>
      <c r="ER66" s="542"/>
      <c r="ES66" s="542"/>
      <c r="ET66" s="542"/>
      <c r="EU66" s="542"/>
      <c r="EV66" s="542"/>
      <c r="EW66" s="542"/>
      <c r="EX66" s="220"/>
      <c r="EY66" s="220"/>
      <c r="EZ66" s="220"/>
      <c r="FA66" s="220"/>
      <c r="FB66" s="220"/>
      <c r="FC66" s="220"/>
      <c r="FD66" s="220"/>
      <c r="FE66" s="220"/>
      <c r="FF66" s="220"/>
      <c r="FG66" s="217"/>
      <c r="FH66" s="5"/>
      <c r="FI66" s="5"/>
      <c r="FJ66" s="2"/>
      <c r="FK66" s="2"/>
    </row>
    <row r="67" spans="1:167" ht="12" customHeight="1">
      <c r="A67" s="2"/>
      <c r="B67" s="5"/>
      <c r="C67" s="5"/>
      <c r="D67" s="52"/>
      <c r="E67" s="220"/>
      <c r="F67" s="220"/>
      <c r="G67" s="540"/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  <c r="AE67" s="540"/>
      <c r="AF67" s="540"/>
      <c r="AG67" s="540"/>
      <c r="AH67" s="540"/>
      <c r="AI67" s="540"/>
      <c r="AJ67" s="540"/>
      <c r="AK67" s="540"/>
      <c r="AL67" s="540"/>
      <c r="AM67" s="540"/>
      <c r="AN67" s="540"/>
      <c r="AO67" s="540"/>
      <c r="AP67" s="540"/>
      <c r="AQ67" s="540"/>
      <c r="AR67" s="540"/>
      <c r="AS67" s="540"/>
      <c r="AT67" s="540"/>
      <c r="AU67" s="540"/>
      <c r="AV67" s="540"/>
      <c r="AW67" s="540"/>
      <c r="AX67" s="540"/>
      <c r="AY67" s="540"/>
      <c r="AZ67" s="540"/>
      <c r="BA67" s="540"/>
      <c r="BB67" s="540"/>
      <c r="BC67" s="540"/>
      <c r="BD67" s="540"/>
      <c r="BE67" s="220"/>
      <c r="BF67" s="220"/>
      <c r="BG67" s="540"/>
      <c r="BH67" s="540"/>
      <c r="BI67" s="540"/>
      <c r="BJ67" s="540"/>
      <c r="BK67" s="540"/>
      <c r="BL67" s="540"/>
      <c r="BM67" s="540"/>
      <c r="BN67" s="540"/>
      <c r="BO67" s="540"/>
      <c r="BP67" s="540"/>
      <c r="BQ67" s="540"/>
      <c r="BR67" s="540"/>
      <c r="BS67" s="540"/>
      <c r="BT67" s="540"/>
      <c r="BU67" s="540"/>
      <c r="BV67" s="540"/>
      <c r="BW67" s="540"/>
      <c r="BX67" s="540"/>
      <c r="BY67" s="540"/>
      <c r="BZ67" s="540"/>
      <c r="CA67" s="540"/>
      <c r="CB67" s="540"/>
      <c r="CC67" s="540"/>
      <c r="CD67" s="540"/>
      <c r="CE67" s="540"/>
      <c r="CF67" s="540"/>
      <c r="CG67" s="540"/>
      <c r="CH67" s="540"/>
      <c r="CI67" s="540"/>
      <c r="CJ67" s="540"/>
      <c r="CK67" s="540"/>
      <c r="CL67" s="540"/>
      <c r="CM67" s="540"/>
      <c r="CN67" s="540"/>
      <c r="CO67" s="540"/>
      <c r="CP67" s="540"/>
      <c r="CQ67" s="540"/>
      <c r="CR67" s="540"/>
      <c r="CS67" s="540"/>
      <c r="CT67" s="540"/>
      <c r="CU67" s="540"/>
      <c r="CV67" s="540"/>
      <c r="CW67" s="540"/>
      <c r="CX67" s="540"/>
      <c r="CY67" s="540"/>
      <c r="CZ67" s="540"/>
      <c r="DA67" s="540"/>
      <c r="DB67" s="540"/>
      <c r="DC67" s="540"/>
      <c r="DD67" s="540"/>
      <c r="DE67" s="220"/>
      <c r="DF67" s="220"/>
      <c r="DG67" s="220"/>
      <c r="DH67" s="220"/>
      <c r="DI67" s="220"/>
      <c r="DJ67" s="220"/>
      <c r="DK67" s="220"/>
      <c r="DL67" s="220"/>
      <c r="DM67" s="220"/>
      <c r="DN67" s="220"/>
      <c r="DO67" s="220"/>
      <c r="DP67" s="220"/>
      <c r="DQ67" s="220"/>
      <c r="DR67" s="220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542"/>
      <c r="EF67" s="542"/>
      <c r="EG67" s="542"/>
      <c r="EH67" s="542"/>
      <c r="EI67" s="542"/>
      <c r="EJ67" s="542"/>
      <c r="EK67" s="542"/>
      <c r="EL67" s="542"/>
      <c r="EM67" s="542"/>
      <c r="EN67" s="542"/>
      <c r="EO67" s="542"/>
      <c r="EP67" s="542"/>
      <c r="EQ67" s="542"/>
      <c r="ER67" s="542"/>
      <c r="ES67" s="542"/>
      <c r="ET67" s="542"/>
      <c r="EU67" s="542"/>
      <c r="EV67" s="542"/>
      <c r="EW67" s="542"/>
      <c r="EX67" s="223"/>
      <c r="EY67" s="223"/>
      <c r="EZ67" s="223"/>
      <c r="FA67" s="223"/>
      <c r="FB67" s="223"/>
      <c r="FC67" s="223"/>
      <c r="FD67" s="223"/>
      <c r="FE67" s="223"/>
      <c r="FF67" s="223"/>
      <c r="FG67" s="53"/>
      <c r="FH67" s="5"/>
      <c r="FI67" s="5"/>
      <c r="FJ67" s="2"/>
      <c r="FK67" s="2"/>
    </row>
    <row r="68" spans="1:167" ht="12" customHeight="1">
      <c r="A68" s="2"/>
      <c r="B68" s="5"/>
      <c r="C68" s="5"/>
      <c r="D68" s="52"/>
      <c r="E68" s="220"/>
      <c r="F68" s="220"/>
      <c r="G68" s="540"/>
      <c r="H68" s="540"/>
      <c r="I68" s="540"/>
      <c r="J68" s="540"/>
      <c r="K68" s="540"/>
      <c r="L68" s="540"/>
      <c r="M68" s="540"/>
      <c r="N68" s="540"/>
      <c r="O68" s="540"/>
      <c r="P68" s="540"/>
      <c r="Q68" s="540"/>
      <c r="R68" s="540"/>
      <c r="S68" s="540"/>
      <c r="T68" s="540"/>
      <c r="U68" s="540"/>
      <c r="V68" s="540"/>
      <c r="W68" s="540"/>
      <c r="X68" s="540"/>
      <c r="Y68" s="540"/>
      <c r="Z68" s="540"/>
      <c r="AA68" s="540"/>
      <c r="AB68" s="540"/>
      <c r="AC68" s="540"/>
      <c r="AD68" s="540"/>
      <c r="AE68" s="540"/>
      <c r="AF68" s="540"/>
      <c r="AG68" s="540"/>
      <c r="AH68" s="540"/>
      <c r="AI68" s="540"/>
      <c r="AJ68" s="540"/>
      <c r="AK68" s="540"/>
      <c r="AL68" s="540"/>
      <c r="AM68" s="540"/>
      <c r="AN68" s="540"/>
      <c r="AO68" s="540"/>
      <c r="AP68" s="540"/>
      <c r="AQ68" s="540"/>
      <c r="AR68" s="540"/>
      <c r="AS68" s="540"/>
      <c r="AT68" s="540"/>
      <c r="AU68" s="540"/>
      <c r="AV68" s="540"/>
      <c r="AW68" s="540"/>
      <c r="AX68" s="540"/>
      <c r="AY68" s="540"/>
      <c r="AZ68" s="540"/>
      <c r="BA68" s="540"/>
      <c r="BB68" s="540"/>
      <c r="BC68" s="540"/>
      <c r="BD68" s="540"/>
      <c r="BE68" s="220"/>
      <c r="BF68" s="220"/>
      <c r="BG68" s="540"/>
      <c r="BH68" s="540"/>
      <c r="BI68" s="540"/>
      <c r="BJ68" s="540"/>
      <c r="BK68" s="540"/>
      <c r="BL68" s="540"/>
      <c r="BM68" s="540"/>
      <c r="BN68" s="540"/>
      <c r="BO68" s="540"/>
      <c r="BP68" s="540"/>
      <c r="BQ68" s="540"/>
      <c r="BR68" s="540"/>
      <c r="BS68" s="540"/>
      <c r="BT68" s="540"/>
      <c r="BU68" s="540"/>
      <c r="BV68" s="540"/>
      <c r="BW68" s="540"/>
      <c r="BX68" s="540"/>
      <c r="BY68" s="540"/>
      <c r="BZ68" s="540"/>
      <c r="CA68" s="540"/>
      <c r="CB68" s="540"/>
      <c r="CC68" s="540"/>
      <c r="CD68" s="540"/>
      <c r="CE68" s="540"/>
      <c r="CF68" s="540"/>
      <c r="CG68" s="540"/>
      <c r="CH68" s="540"/>
      <c r="CI68" s="540"/>
      <c r="CJ68" s="540"/>
      <c r="CK68" s="540"/>
      <c r="CL68" s="540"/>
      <c r="CM68" s="540"/>
      <c r="CN68" s="540"/>
      <c r="CO68" s="540"/>
      <c r="CP68" s="540"/>
      <c r="CQ68" s="540"/>
      <c r="CR68" s="540"/>
      <c r="CS68" s="540"/>
      <c r="CT68" s="540"/>
      <c r="CU68" s="540"/>
      <c r="CV68" s="540"/>
      <c r="CW68" s="540"/>
      <c r="CX68" s="540"/>
      <c r="CY68" s="540"/>
      <c r="CZ68" s="540"/>
      <c r="DA68" s="540"/>
      <c r="DB68" s="540"/>
      <c r="DC68" s="540"/>
      <c r="DD68" s="540"/>
      <c r="DE68" s="220"/>
      <c r="DF68" s="220"/>
      <c r="DG68" s="220"/>
      <c r="DH68" s="220"/>
      <c r="DI68" s="220"/>
      <c r="DJ68" s="220"/>
      <c r="DK68" s="220"/>
      <c r="DL68" s="220"/>
      <c r="DM68" s="220"/>
      <c r="DN68" s="220"/>
      <c r="DO68" s="220"/>
      <c r="DP68" s="220"/>
      <c r="DQ68" s="220"/>
      <c r="DR68" s="220"/>
      <c r="DS68" s="216"/>
      <c r="DT68" s="216"/>
      <c r="DU68" s="216"/>
      <c r="DV68" s="216"/>
      <c r="DW68" s="216"/>
      <c r="DX68" s="216"/>
      <c r="DY68" s="216"/>
      <c r="DZ68" s="216"/>
      <c r="EA68" s="216"/>
      <c r="EB68" s="216"/>
      <c r="EC68" s="216"/>
      <c r="ED68" s="216"/>
      <c r="EE68" s="542" t="s">
        <v>266</v>
      </c>
      <c r="EF68" s="542"/>
      <c r="EG68" s="542"/>
      <c r="EH68" s="542"/>
      <c r="EI68" s="542"/>
      <c r="EJ68" s="542"/>
      <c r="EK68" s="542"/>
      <c r="EL68" s="542"/>
      <c r="EM68" s="542"/>
      <c r="EN68" s="542"/>
      <c r="EO68" s="542"/>
      <c r="EP68" s="542"/>
      <c r="EQ68" s="542"/>
      <c r="ER68" s="542"/>
      <c r="ES68" s="542"/>
      <c r="ET68" s="542"/>
      <c r="EU68" s="542"/>
      <c r="EV68" s="542"/>
      <c r="EW68" s="542"/>
      <c r="EX68" s="223"/>
      <c r="EY68" s="223"/>
      <c r="EZ68" s="223"/>
      <c r="FA68" s="223"/>
      <c r="FB68" s="223"/>
      <c r="FC68" s="223"/>
      <c r="FD68" s="223"/>
      <c r="FE68" s="223"/>
      <c r="FF68" s="223"/>
      <c r="FG68" s="53"/>
      <c r="FH68" s="5"/>
      <c r="FI68" s="5"/>
      <c r="FJ68" s="2"/>
      <c r="FK68" s="2"/>
    </row>
    <row r="69" spans="1:167" ht="12" customHeight="1">
      <c r="A69" s="2"/>
      <c r="B69" s="5"/>
      <c r="C69" s="5"/>
      <c r="D69" s="52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4"/>
      <c r="CD69" s="224"/>
      <c r="CE69" s="224"/>
      <c r="CF69" s="224"/>
      <c r="CG69" s="224"/>
      <c r="CH69" s="224"/>
      <c r="CI69" s="224"/>
      <c r="CJ69" s="224"/>
      <c r="CK69" s="224"/>
      <c r="CL69" s="224"/>
      <c r="CM69" s="224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4"/>
      <c r="DA69" s="224"/>
      <c r="DB69" s="224"/>
      <c r="DC69" s="224"/>
      <c r="DD69" s="224"/>
      <c r="DE69" s="220"/>
      <c r="DF69" s="220"/>
      <c r="DG69" s="220"/>
      <c r="DH69" s="220"/>
      <c r="DI69" s="220"/>
      <c r="DJ69" s="220"/>
      <c r="DK69" s="220"/>
      <c r="DL69" s="220"/>
      <c r="DM69" s="220"/>
      <c r="DN69" s="220"/>
      <c r="DO69" s="220"/>
      <c r="DP69" s="220"/>
      <c r="DQ69" s="220"/>
      <c r="DR69" s="220"/>
      <c r="DS69" s="220"/>
      <c r="DT69" s="220"/>
      <c r="DU69" s="220"/>
      <c r="DV69" s="220"/>
      <c r="DW69" s="220"/>
      <c r="DX69" s="220"/>
      <c r="DY69" s="220"/>
      <c r="DZ69" s="220"/>
      <c r="EA69" s="220"/>
      <c r="EB69" s="220"/>
      <c r="EC69" s="220"/>
      <c r="ED69" s="220"/>
      <c r="EE69" s="542"/>
      <c r="EF69" s="542"/>
      <c r="EG69" s="542"/>
      <c r="EH69" s="542"/>
      <c r="EI69" s="542"/>
      <c r="EJ69" s="542"/>
      <c r="EK69" s="542"/>
      <c r="EL69" s="542"/>
      <c r="EM69" s="542"/>
      <c r="EN69" s="542"/>
      <c r="EO69" s="542"/>
      <c r="EP69" s="542"/>
      <c r="EQ69" s="542"/>
      <c r="ER69" s="542"/>
      <c r="ES69" s="542"/>
      <c r="ET69" s="542"/>
      <c r="EU69" s="542"/>
      <c r="EV69" s="542"/>
      <c r="EW69" s="542"/>
      <c r="EX69" s="220"/>
      <c r="EY69" s="220"/>
      <c r="EZ69" s="220"/>
      <c r="FA69" s="220"/>
      <c r="FB69" s="220"/>
      <c r="FC69" s="220"/>
      <c r="FD69" s="220"/>
      <c r="FE69" s="223"/>
      <c r="FF69" s="223"/>
      <c r="FG69" s="53"/>
      <c r="FH69" s="5"/>
      <c r="FI69" s="5"/>
      <c r="FJ69" s="2"/>
      <c r="FK69" s="2"/>
    </row>
    <row r="70" spans="1:167" ht="12" customHeight="1">
      <c r="A70" s="2"/>
      <c r="B70" s="5"/>
      <c r="C70" s="5"/>
      <c r="D70" s="52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540" t="s">
        <v>260</v>
      </c>
      <c r="U70" s="540"/>
      <c r="V70" s="540"/>
      <c r="W70" s="540"/>
      <c r="X70" s="540"/>
      <c r="Y70" s="540"/>
      <c r="Z70" s="540"/>
      <c r="AA70" s="540"/>
      <c r="AB70" s="540"/>
      <c r="AC70" s="540"/>
      <c r="AD70" s="540"/>
      <c r="AE70" s="540"/>
      <c r="AF70" s="540"/>
      <c r="AG70" s="540"/>
      <c r="AH70" s="540"/>
      <c r="AI70" s="540"/>
      <c r="AJ70" s="540"/>
      <c r="AK70" s="540"/>
      <c r="AL70" s="540"/>
      <c r="AM70" s="540"/>
      <c r="AN70" s="540"/>
      <c r="AO70" s="540"/>
      <c r="AP70" s="540"/>
      <c r="AQ70" s="540"/>
      <c r="AR70" s="540"/>
      <c r="AS70" s="540"/>
      <c r="AT70" s="540"/>
      <c r="AU70" s="540"/>
      <c r="AV70" s="540"/>
      <c r="AW70" s="540"/>
      <c r="AX70" s="540"/>
      <c r="AY70" s="540"/>
      <c r="AZ70" s="540"/>
      <c r="BA70" s="540"/>
      <c r="BB70" s="540"/>
      <c r="BC70" s="540"/>
      <c r="BD70" s="540"/>
      <c r="BE70" s="220"/>
      <c r="BF70" s="220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4"/>
      <c r="CD70" s="224"/>
      <c r="CE70" s="224"/>
      <c r="CF70" s="224"/>
      <c r="CG70" s="224"/>
      <c r="CH70" s="224"/>
      <c r="CI70" s="224"/>
      <c r="CJ70" s="224"/>
      <c r="CK70" s="224"/>
      <c r="CL70" s="224"/>
      <c r="CM70" s="224"/>
      <c r="CN70" s="224"/>
      <c r="CO70" s="224"/>
      <c r="CP70" s="224"/>
      <c r="CQ70" s="224"/>
      <c r="CR70" s="224"/>
      <c r="CS70" s="224"/>
      <c r="CT70" s="224"/>
      <c r="CU70" s="224"/>
      <c r="CV70" s="224"/>
      <c r="CW70" s="224"/>
      <c r="CX70" s="224"/>
      <c r="CY70" s="224"/>
      <c r="CZ70" s="224"/>
      <c r="DA70" s="224"/>
      <c r="DB70" s="224"/>
      <c r="DC70" s="224"/>
      <c r="DD70" s="224"/>
      <c r="DE70" s="220"/>
      <c r="DF70" s="220"/>
      <c r="DG70" s="220"/>
      <c r="DH70" s="220"/>
      <c r="DI70" s="220"/>
      <c r="DJ70" s="220"/>
      <c r="DK70" s="220"/>
      <c r="DL70" s="220"/>
      <c r="DM70" s="220"/>
      <c r="DN70" s="220"/>
      <c r="DO70" s="220"/>
      <c r="DP70" s="220"/>
      <c r="DQ70" s="220"/>
      <c r="DR70" s="220"/>
      <c r="DS70" s="220"/>
      <c r="DT70" s="220"/>
      <c r="DU70" s="220"/>
      <c r="DV70" s="220"/>
      <c r="DW70" s="220"/>
      <c r="DX70" s="220"/>
      <c r="DY70" s="220"/>
      <c r="DZ70" s="220"/>
      <c r="EA70" s="220"/>
      <c r="EB70" s="220"/>
      <c r="EC70" s="220"/>
      <c r="ED70" s="220"/>
      <c r="EE70" s="542" t="s">
        <v>267</v>
      </c>
      <c r="EF70" s="542"/>
      <c r="EG70" s="542"/>
      <c r="EH70" s="542"/>
      <c r="EI70" s="542"/>
      <c r="EJ70" s="542"/>
      <c r="EK70" s="542"/>
      <c r="EL70" s="542"/>
      <c r="EM70" s="542"/>
      <c r="EN70" s="542"/>
      <c r="EO70" s="542"/>
      <c r="EP70" s="542"/>
      <c r="EQ70" s="542"/>
      <c r="ER70" s="542"/>
      <c r="ES70" s="542"/>
      <c r="ET70" s="542"/>
      <c r="EU70" s="542"/>
      <c r="EV70" s="542"/>
      <c r="EW70" s="542"/>
      <c r="EX70" s="220"/>
      <c r="EY70" s="220"/>
      <c r="EZ70" s="220"/>
      <c r="FA70" s="220"/>
      <c r="FB70" s="220"/>
      <c r="FC70" s="220"/>
      <c r="FD70" s="220"/>
      <c r="FE70" s="223"/>
      <c r="FF70" s="223"/>
      <c r="FG70" s="53"/>
      <c r="FH70" s="5"/>
      <c r="FI70" s="5"/>
      <c r="FJ70" s="2"/>
      <c r="FK70" s="2"/>
    </row>
    <row r="71" spans="1:167" ht="12" customHeight="1">
      <c r="A71" s="2"/>
      <c r="B71" s="5"/>
      <c r="C71" s="5"/>
      <c r="D71" s="52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  <c r="AE71" s="540"/>
      <c r="AF71" s="540"/>
      <c r="AG71" s="540"/>
      <c r="AH71" s="540"/>
      <c r="AI71" s="540"/>
      <c r="AJ71" s="540"/>
      <c r="AK71" s="540"/>
      <c r="AL71" s="540"/>
      <c r="AM71" s="540"/>
      <c r="AN71" s="540"/>
      <c r="AO71" s="540"/>
      <c r="AP71" s="540"/>
      <c r="AQ71" s="540"/>
      <c r="AR71" s="540"/>
      <c r="AS71" s="540"/>
      <c r="AT71" s="540"/>
      <c r="AU71" s="540"/>
      <c r="AV71" s="540"/>
      <c r="AW71" s="540"/>
      <c r="AX71" s="540"/>
      <c r="AY71" s="540"/>
      <c r="AZ71" s="540"/>
      <c r="BA71" s="540"/>
      <c r="BB71" s="540"/>
      <c r="BC71" s="540"/>
      <c r="BD71" s="540"/>
      <c r="BE71" s="220"/>
      <c r="BF71" s="220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4"/>
      <c r="CD71" s="224"/>
      <c r="CE71" s="22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  <c r="CR71" s="224"/>
      <c r="CS71" s="224"/>
      <c r="CT71" s="224"/>
      <c r="CU71" s="224"/>
      <c r="CV71" s="224"/>
      <c r="CW71" s="224"/>
      <c r="CX71" s="224"/>
      <c r="CY71" s="224"/>
      <c r="CZ71" s="224"/>
      <c r="DA71" s="224"/>
      <c r="DB71" s="224"/>
      <c r="DC71" s="224"/>
      <c r="DD71" s="224"/>
      <c r="DE71" s="220"/>
      <c r="DF71" s="220"/>
      <c r="DG71" s="220"/>
      <c r="DH71" s="220"/>
      <c r="DI71" s="220"/>
      <c r="DJ71" s="220"/>
      <c r="DK71" s="220"/>
      <c r="DL71" s="220"/>
      <c r="DM71" s="220"/>
      <c r="DN71" s="220"/>
      <c r="DO71" s="220"/>
      <c r="DP71" s="220"/>
      <c r="DQ71" s="220"/>
      <c r="DR71" s="220"/>
      <c r="DS71" s="220"/>
      <c r="DT71" s="220"/>
      <c r="DU71" s="220"/>
      <c r="DV71" s="220"/>
      <c r="DW71" s="220"/>
      <c r="DX71" s="220"/>
      <c r="DY71" s="220"/>
      <c r="DZ71" s="220"/>
      <c r="EA71" s="220"/>
      <c r="EB71" s="220"/>
      <c r="EC71" s="220"/>
      <c r="ED71" s="220"/>
      <c r="EE71" s="542"/>
      <c r="EF71" s="542"/>
      <c r="EG71" s="542"/>
      <c r="EH71" s="542"/>
      <c r="EI71" s="542"/>
      <c r="EJ71" s="542"/>
      <c r="EK71" s="542"/>
      <c r="EL71" s="542"/>
      <c r="EM71" s="542"/>
      <c r="EN71" s="542"/>
      <c r="EO71" s="542"/>
      <c r="EP71" s="542"/>
      <c r="EQ71" s="542"/>
      <c r="ER71" s="542"/>
      <c r="ES71" s="542"/>
      <c r="ET71" s="542"/>
      <c r="EU71" s="542"/>
      <c r="EV71" s="542"/>
      <c r="EW71" s="542"/>
      <c r="EX71" s="220"/>
      <c r="EY71" s="220"/>
      <c r="EZ71" s="220"/>
      <c r="FA71" s="220"/>
      <c r="FB71" s="220"/>
      <c r="FC71" s="220"/>
      <c r="FD71" s="220"/>
      <c r="FE71" s="223"/>
      <c r="FF71" s="223"/>
      <c r="FG71" s="53"/>
      <c r="FH71" s="5"/>
      <c r="FI71" s="5"/>
      <c r="FJ71" s="2"/>
      <c r="FK71" s="2"/>
    </row>
    <row r="72" spans="1:167" ht="12" customHeight="1">
      <c r="A72" s="2"/>
      <c r="B72" s="5"/>
      <c r="C72" s="5"/>
      <c r="D72" s="52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540"/>
      <c r="U72" s="540"/>
      <c r="V72" s="540"/>
      <c r="W72" s="540"/>
      <c r="X72" s="540"/>
      <c r="Y72" s="540"/>
      <c r="Z72" s="540"/>
      <c r="AA72" s="540"/>
      <c r="AB72" s="540"/>
      <c r="AC72" s="540"/>
      <c r="AD72" s="540"/>
      <c r="AE72" s="540"/>
      <c r="AF72" s="540"/>
      <c r="AG72" s="540"/>
      <c r="AH72" s="540"/>
      <c r="AI72" s="540"/>
      <c r="AJ72" s="540"/>
      <c r="AK72" s="540"/>
      <c r="AL72" s="540"/>
      <c r="AM72" s="540"/>
      <c r="AN72" s="540"/>
      <c r="AO72" s="540"/>
      <c r="AP72" s="540"/>
      <c r="AQ72" s="540"/>
      <c r="AR72" s="540"/>
      <c r="AS72" s="540"/>
      <c r="AT72" s="540"/>
      <c r="AU72" s="540"/>
      <c r="AV72" s="540"/>
      <c r="AW72" s="540"/>
      <c r="AX72" s="540"/>
      <c r="AY72" s="540"/>
      <c r="AZ72" s="540"/>
      <c r="BA72" s="540"/>
      <c r="BB72" s="540"/>
      <c r="BC72" s="540"/>
      <c r="BD72" s="540"/>
      <c r="BE72" s="220"/>
      <c r="BF72" s="220"/>
      <c r="BG72" s="220"/>
      <c r="BH72" s="220"/>
      <c r="BI72" s="220"/>
      <c r="BJ72" s="220"/>
      <c r="BK72" s="220"/>
      <c r="BL72" s="220"/>
      <c r="BM72" s="220"/>
      <c r="BN72" s="220"/>
      <c r="BO72" s="220"/>
      <c r="BP72" s="220"/>
      <c r="BQ72" s="220"/>
      <c r="BR72" s="220"/>
      <c r="BS72" s="220"/>
      <c r="BT72" s="220"/>
      <c r="BU72" s="220"/>
      <c r="BV72" s="220"/>
      <c r="BW72" s="220"/>
      <c r="BX72" s="220"/>
      <c r="BY72" s="220"/>
      <c r="BZ72" s="220"/>
      <c r="CA72" s="220"/>
      <c r="CB72" s="220"/>
      <c r="CC72" s="224"/>
      <c r="CD72" s="224"/>
      <c r="CE72" s="224"/>
      <c r="CF72" s="224"/>
      <c r="CG72" s="224"/>
      <c r="CH72" s="224"/>
      <c r="CI72" s="224"/>
      <c r="CJ72" s="224"/>
      <c r="CK72" s="224"/>
      <c r="CL72" s="224"/>
      <c r="CM72" s="224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224"/>
      <c r="DB72" s="224"/>
      <c r="DC72" s="224"/>
      <c r="DD72" s="224"/>
      <c r="DE72" s="220"/>
      <c r="DF72" s="220"/>
      <c r="DG72" s="220"/>
      <c r="DH72" s="220"/>
      <c r="DI72" s="220"/>
      <c r="DJ72" s="220"/>
      <c r="DK72" s="220"/>
      <c r="DL72" s="220"/>
      <c r="DM72" s="220"/>
      <c r="DN72" s="220"/>
      <c r="DO72" s="220"/>
      <c r="DP72" s="220"/>
      <c r="DQ72" s="220"/>
      <c r="DR72" s="220"/>
      <c r="DS72" s="220"/>
      <c r="DT72" s="220"/>
      <c r="DU72" s="220"/>
      <c r="DV72" s="220"/>
      <c r="DW72" s="220"/>
      <c r="DX72" s="220"/>
      <c r="DY72" s="220"/>
      <c r="DZ72" s="220"/>
      <c r="EA72" s="220"/>
      <c r="EB72" s="220"/>
      <c r="EC72" s="220"/>
      <c r="ED72" s="220"/>
      <c r="EE72" s="542" t="s">
        <v>268</v>
      </c>
      <c r="EF72" s="542"/>
      <c r="EG72" s="542"/>
      <c r="EH72" s="542"/>
      <c r="EI72" s="542"/>
      <c r="EJ72" s="542"/>
      <c r="EK72" s="542"/>
      <c r="EL72" s="542"/>
      <c r="EM72" s="542"/>
      <c r="EN72" s="542"/>
      <c r="EO72" s="542"/>
      <c r="EP72" s="542"/>
      <c r="EQ72" s="542"/>
      <c r="ER72" s="542"/>
      <c r="ES72" s="542"/>
      <c r="ET72" s="542"/>
      <c r="EU72" s="542"/>
      <c r="EV72" s="542"/>
      <c r="EW72" s="542"/>
      <c r="EX72" s="220"/>
      <c r="EY72" s="220"/>
      <c r="EZ72" s="220"/>
      <c r="FA72" s="220"/>
      <c r="FB72" s="220"/>
      <c r="FC72" s="220"/>
      <c r="FD72" s="220"/>
      <c r="FE72" s="223"/>
      <c r="FF72" s="223"/>
      <c r="FG72" s="53"/>
      <c r="FH72" s="5"/>
      <c r="FI72" s="5"/>
      <c r="FJ72" s="2"/>
      <c r="FK72" s="2"/>
    </row>
    <row r="73" spans="1:167" ht="12" customHeight="1">
      <c r="A73" s="2"/>
      <c r="B73" s="5"/>
      <c r="C73" s="5"/>
      <c r="D73" s="52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220"/>
      <c r="BG73" s="220"/>
      <c r="BH73" s="220"/>
      <c r="BI73" s="220"/>
      <c r="BJ73" s="220"/>
      <c r="BK73" s="220"/>
      <c r="BL73" s="220"/>
      <c r="BM73" s="220"/>
      <c r="BN73" s="220"/>
      <c r="BO73" s="220"/>
      <c r="BP73" s="220"/>
      <c r="BQ73" s="220"/>
      <c r="BR73" s="220"/>
      <c r="BS73" s="220"/>
      <c r="BT73" s="220"/>
      <c r="BU73" s="220"/>
      <c r="BV73" s="220"/>
      <c r="BW73" s="220"/>
      <c r="BX73" s="220"/>
      <c r="BY73" s="220"/>
      <c r="BZ73" s="220"/>
      <c r="CA73" s="220"/>
      <c r="CB73" s="220"/>
      <c r="CC73" s="224"/>
      <c r="CD73" s="224"/>
      <c r="CE73" s="224"/>
      <c r="CF73" s="224"/>
      <c r="CG73" s="224"/>
      <c r="CH73" s="224"/>
      <c r="CI73" s="224"/>
      <c r="CJ73" s="224"/>
      <c r="CK73" s="224"/>
      <c r="CL73" s="224"/>
      <c r="CM73" s="224"/>
      <c r="CN73" s="224"/>
      <c r="CO73" s="224"/>
      <c r="CP73" s="224"/>
      <c r="CQ73" s="224"/>
      <c r="CR73" s="224"/>
      <c r="CS73" s="224"/>
      <c r="CT73" s="224"/>
      <c r="CU73" s="224"/>
      <c r="CV73" s="224"/>
      <c r="CW73" s="224"/>
      <c r="CX73" s="224"/>
      <c r="CY73" s="224"/>
      <c r="CZ73" s="224"/>
      <c r="DA73" s="224"/>
      <c r="DB73" s="224"/>
      <c r="DC73" s="224"/>
      <c r="DD73" s="224"/>
      <c r="DE73" s="220"/>
      <c r="DF73" s="220"/>
      <c r="DG73" s="540" t="s">
        <v>328</v>
      </c>
      <c r="DH73" s="540"/>
      <c r="DI73" s="540"/>
      <c r="DJ73" s="540"/>
      <c r="DK73" s="540"/>
      <c r="DL73" s="540"/>
      <c r="DM73" s="540"/>
      <c r="DN73" s="540"/>
      <c r="DO73" s="540"/>
      <c r="DP73" s="540"/>
      <c r="DQ73" s="540"/>
      <c r="DR73" s="540"/>
      <c r="DS73" s="540"/>
      <c r="DT73" s="540"/>
      <c r="DU73" s="540"/>
      <c r="DV73" s="540"/>
      <c r="DW73" s="540"/>
      <c r="DX73" s="540"/>
      <c r="DY73" s="540"/>
      <c r="DZ73" s="540"/>
      <c r="EA73" s="540"/>
      <c r="EB73" s="540"/>
      <c r="EC73" s="540"/>
      <c r="ED73" s="540"/>
      <c r="EE73" s="540"/>
      <c r="EF73" s="540"/>
      <c r="EG73" s="540"/>
      <c r="EH73" s="540"/>
      <c r="EI73" s="540"/>
      <c r="EJ73" s="540"/>
      <c r="EK73" s="540"/>
      <c r="EL73" s="540"/>
      <c r="EM73" s="540"/>
      <c r="EN73" s="540"/>
      <c r="EO73" s="540"/>
      <c r="EP73" s="540"/>
      <c r="EQ73" s="540"/>
      <c r="ER73" s="540"/>
      <c r="ES73" s="540"/>
      <c r="ET73" s="540"/>
      <c r="EU73" s="540"/>
      <c r="EV73" s="540"/>
      <c r="EW73" s="540"/>
      <c r="EX73" s="540"/>
      <c r="EY73" s="540"/>
      <c r="EZ73" s="540"/>
      <c r="FA73" s="540"/>
      <c r="FB73" s="540"/>
      <c r="FC73" s="540"/>
      <c r="FD73" s="540"/>
      <c r="FE73" s="540"/>
      <c r="FF73" s="223"/>
      <c r="FG73" s="53"/>
      <c r="FH73" s="5"/>
      <c r="FI73" s="5"/>
      <c r="FJ73" s="2"/>
      <c r="FK73" s="2"/>
    </row>
    <row r="74" spans="1:167" ht="12" customHeight="1">
      <c r="A74" s="2"/>
      <c r="B74" s="5"/>
      <c r="C74" s="5"/>
      <c r="D74" s="52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0"/>
      <c r="BG74" s="220"/>
      <c r="BH74" s="220"/>
      <c r="BI74" s="220"/>
      <c r="BJ74" s="220"/>
      <c r="BK74" s="220"/>
      <c r="BL74" s="220"/>
      <c r="BM74" s="220"/>
      <c r="BN74" s="220"/>
      <c r="BO74" s="220"/>
      <c r="BP74" s="220"/>
      <c r="BQ74" s="220"/>
      <c r="BR74" s="220"/>
      <c r="BS74" s="220"/>
      <c r="BT74" s="220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220"/>
      <c r="CN74" s="220"/>
      <c r="CO74" s="220"/>
      <c r="CP74" s="220"/>
      <c r="CQ74" s="220"/>
      <c r="CR74" s="220"/>
      <c r="CS74" s="220"/>
      <c r="CT74" s="220"/>
      <c r="CU74" s="220"/>
      <c r="CV74" s="220"/>
      <c r="CW74" s="220"/>
      <c r="CX74" s="220"/>
      <c r="CY74" s="220"/>
      <c r="CZ74" s="220"/>
      <c r="DA74" s="220"/>
      <c r="DB74" s="220"/>
      <c r="DC74" s="220"/>
      <c r="DD74" s="220"/>
      <c r="DE74" s="220"/>
      <c r="DF74" s="220"/>
      <c r="DG74" s="540"/>
      <c r="DH74" s="540"/>
      <c r="DI74" s="540"/>
      <c r="DJ74" s="540"/>
      <c r="DK74" s="540"/>
      <c r="DL74" s="540"/>
      <c r="DM74" s="540"/>
      <c r="DN74" s="540"/>
      <c r="DO74" s="540"/>
      <c r="DP74" s="540"/>
      <c r="DQ74" s="540"/>
      <c r="DR74" s="540"/>
      <c r="DS74" s="540"/>
      <c r="DT74" s="540"/>
      <c r="DU74" s="540"/>
      <c r="DV74" s="540"/>
      <c r="DW74" s="540"/>
      <c r="DX74" s="540"/>
      <c r="DY74" s="540"/>
      <c r="DZ74" s="540"/>
      <c r="EA74" s="540"/>
      <c r="EB74" s="540"/>
      <c r="EC74" s="540"/>
      <c r="ED74" s="540"/>
      <c r="EE74" s="540"/>
      <c r="EF74" s="540"/>
      <c r="EG74" s="540"/>
      <c r="EH74" s="540"/>
      <c r="EI74" s="540"/>
      <c r="EJ74" s="540"/>
      <c r="EK74" s="540"/>
      <c r="EL74" s="540"/>
      <c r="EM74" s="540"/>
      <c r="EN74" s="540"/>
      <c r="EO74" s="540"/>
      <c r="EP74" s="540"/>
      <c r="EQ74" s="540"/>
      <c r="ER74" s="540"/>
      <c r="ES74" s="540"/>
      <c r="ET74" s="540"/>
      <c r="EU74" s="540"/>
      <c r="EV74" s="540"/>
      <c r="EW74" s="540"/>
      <c r="EX74" s="540"/>
      <c r="EY74" s="540"/>
      <c r="EZ74" s="540"/>
      <c r="FA74" s="540"/>
      <c r="FB74" s="540"/>
      <c r="FC74" s="540"/>
      <c r="FD74" s="540"/>
      <c r="FE74" s="540"/>
      <c r="FF74" s="223"/>
      <c r="FG74" s="53"/>
      <c r="FH74" s="5"/>
      <c r="FI74" s="5"/>
      <c r="FJ74" s="2"/>
      <c r="FK74" s="2"/>
    </row>
    <row r="75" spans="1:167" ht="12" customHeight="1">
      <c r="A75" s="2"/>
      <c r="B75" s="5"/>
      <c r="C75" s="5"/>
      <c r="D75" s="52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540" t="s">
        <v>274</v>
      </c>
      <c r="U75" s="540"/>
      <c r="V75" s="540"/>
      <c r="W75" s="540"/>
      <c r="X75" s="540"/>
      <c r="Y75" s="540"/>
      <c r="Z75" s="540"/>
      <c r="AA75" s="540"/>
      <c r="AB75" s="540"/>
      <c r="AC75" s="540"/>
      <c r="AD75" s="540"/>
      <c r="AE75" s="540"/>
      <c r="AF75" s="540"/>
      <c r="AG75" s="540"/>
      <c r="AH75" s="540"/>
      <c r="AI75" s="540"/>
      <c r="AJ75" s="540"/>
      <c r="AK75" s="540"/>
      <c r="AL75" s="540"/>
      <c r="AM75" s="540"/>
      <c r="AN75" s="540"/>
      <c r="AO75" s="540"/>
      <c r="AP75" s="540"/>
      <c r="AQ75" s="540"/>
      <c r="AR75" s="540"/>
      <c r="AS75" s="540"/>
      <c r="AT75" s="540"/>
      <c r="AU75" s="540"/>
      <c r="AV75" s="540"/>
      <c r="AW75" s="540"/>
      <c r="AX75" s="540"/>
      <c r="AY75" s="540"/>
      <c r="AZ75" s="540"/>
      <c r="BA75" s="540"/>
      <c r="BB75" s="540"/>
      <c r="BC75" s="540"/>
      <c r="BD75" s="540"/>
      <c r="BE75" s="220"/>
      <c r="BF75" s="220"/>
      <c r="BG75" s="220"/>
      <c r="BH75" s="540" t="s">
        <v>325</v>
      </c>
      <c r="BI75" s="540"/>
      <c r="BJ75" s="540"/>
      <c r="BK75" s="540"/>
      <c r="BL75" s="540"/>
      <c r="BM75" s="540"/>
      <c r="BN75" s="540"/>
      <c r="BO75" s="540"/>
      <c r="BP75" s="540"/>
      <c r="BQ75" s="540"/>
      <c r="BR75" s="540"/>
      <c r="BS75" s="540"/>
      <c r="BT75" s="540"/>
      <c r="BU75" s="540"/>
      <c r="BV75" s="540"/>
      <c r="BW75" s="540"/>
      <c r="BX75" s="540"/>
      <c r="BY75" s="540"/>
      <c r="BZ75" s="540"/>
      <c r="CA75" s="540"/>
      <c r="CB75" s="540"/>
      <c r="CC75" s="540"/>
      <c r="CD75" s="540"/>
      <c r="CE75" s="540"/>
      <c r="CF75" s="540"/>
      <c r="CG75" s="540"/>
      <c r="CH75" s="540"/>
      <c r="CI75" s="540"/>
      <c r="CJ75" s="540"/>
      <c r="CK75" s="540"/>
      <c r="CL75" s="540"/>
      <c r="CM75" s="540"/>
      <c r="CN75" s="540"/>
      <c r="CO75" s="540"/>
      <c r="CP75" s="540"/>
      <c r="CQ75" s="540"/>
      <c r="CR75" s="540"/>
      <c r="CS75" s="540"/>
      <c r="CT75" s="540"/>
      <c r="CU75" s="540"/>
      <c r="CV75" s="540"/>
      <c r="CW75" s="540"/>
      <c r="CX75" s="540"/>
      <c r="CY75" s="540"/>
      <c r="CZ75" s="540"/>
      <c r="DA75" s="540"/>
      <c r="DB75" s="540"/>
      <c r="DC75" s="540"/>
      <c r="DD75" s="540"/>
      <c r="DE75" s="220"/>
      <c r="DF75" s="220"/>
      <c r="DG75" s="540"/>
      <c r="DH75" s="540"/>
      <c r="DI75" s="540"/>
      <c r="DJ75" s="540"/>
      <c r="DK75" s="540"/>
      <c r="DL75" s="540"/>
      <c r="DM75" s="540"/>
      <c r="DN75" s="540"/>
      <c r="DO75" s="540"/>
      <c r="DP75" s="540"/>
      <c r="DQ75" s="540"/>
      <c r="DR75" s="540"/>
      <c r="DS75" s="540"/>
      <c r="DT75" s="540"/>
      <c r="DU75" s="540"/>
      <c r="DV75" s="540"/>
      <c r="DW75" s="540"/>
      <c r="DX75" s="540"/>
      <c r="DY75" s="540"/>
      <c r="DZ75" s="540"/>
      <c r="EA75" s="540"/>
      <c r="EB75" s="540"/>
      <c r="EC75" s="540"/>
      <c r="ED75" s="540"/>
      <c r="EE75" s="540"/>
      <c r="EF75" s="540"/>
      <c r="EG75" s="540"/>
      <c r="EH75" s="540"/>
      <c r="EI75" s="540"/>
      <c r="EJ75" s="540"/>
      <c r="EK75" s="540"/>
      <c r="EL75" s="540"/>
      <c r="EM75" s="540"/>
      <c r="EN75" s="540"/>
      <c r="EO75" s="540"/>
      <c r="EP75" s="540"/>
      <c r="EQ75" s="540"/>
      <c r="ER75" s="540"/>
      <c r="ES75" s="540"/>
      <c r="ET75" s="540"/>
      <c r="EU75" s="540"/>
      <c r="EV75" s="540"/>
      <c r="EW75" s="540"/>
      <c r="EX75" s="540"/>
      <c r="EY75" s="540"/>
      <c r="EZ75" s="540"/>
      <c r="FA75" s="540"/>
      <c r="FB75" s="540"/>
      <c r="FC75" s="540"/>
      <c r="FD75" s="540"/>
      <c r="FE75" s="540"/>
      <c r="FF75" s="220"/>
      <c r="FG75" s="53"/>
      <c r="FH75" s="5"/>
      <c r="FI75" s="5"/>
      <c r="FJ75" s="2"/>
      <c r="FK75" s="2"/>
    </row>
    <row r="76" spans="1:167" ht="12" customHeight="1">
      <c r="A76" s="2"/>
      <c r="B76" s="5"/>
      <c r="C76" s="5"/>
      <c r="D76" s="52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540"/>
      <c r="U76" s="540"/>
      <c r="V76" s="540"/>
      <c r="W76" s="540"/>
      <c r="X76" s="540"/>
      <c r="Y76" s="540"/>
      <c r="Z76" s="540"/>
      <c r="AA76" s="540"/>
      <c r="AB76" s="540"/>
      <c r="AC76" s="540"/>
      <c r="AD76" s="540"/>
      <c r="AE76" s="540"/>
      <c r="AF76" s="540"/>
      <c r="AG76" s="540"/>
      <c r="AH76" s="540"/>
      <c r="AI76" s="540"/>
      <c r="AJ76" s="540"/>
      <c r="AK76" s="540"/>
      <c r="AL76" s="540"/>
      <c r="AM76" s="540"/>
      <c r="AN76" s="540"/>
      <c r="AO76" s="540"/>
      <c r="AP76" s="540"/>
      <c r="AQ76" s="540"/>
      <c r="AR76" s="540"/>
      <c r="AS76" s="540"/>
      <c r="AT76" s="540"/>
      <c r="AU76" s="540"/>
      <c r="AV76" s="540"/>
      <c r="AW76" s="540"/>
      <c r="AX76" s="540"/>
      <c r="AY76" s="540"/>
      <c r="AZ76" s="540"/>
      <c r="BA76" s="540"/>
      <c r="BB76" s="540"/>
      <c r="BC76" s="540"/>
      <c r="BD76" s="540"/>
      <c r="BE76" s="220"/>
      <c r="BF76" s="220"/>
      <c r="BG76" s="220"/>
      <c r="BH76" s="540"/>
      <c r="BI76" s="540"/>
      <c r="BJ76" s="540"/>
      <c r="BK76" s="540"/>
      <c r="BL76" s="540"/>
      <c r="BM76" s="540"/>
      <c r="BN76" s="540"/>
      <c r="BO76" s="540"/>
      <c r="BP76" s="540"/>
      <c r="BQ76" s="540"/>
      <c r="BR76" s="540"/>
      <c r="BS76" s="540"/>
      <c r="BT76" s="540"/>
      <c r="BU76" s="540"/>
      <c r="BV76" s="540"/>
      <c r="BW76" s="540"/>
      <c r="BX76" s="540"/>
      <c r="BY76" s="540"/>
      <c r="BZ76" s="540"/>
      <c r="CA76" s="540"/>
      <c r="CB76" s="540"/>
      <c r="CC76" s="540"/>
      <c r="CD76" s="540"/>
      <c r="CE76" s="540"/>
      <c r="CF76" s="540"/>
      <c r="CG76" s="540"/>
      <c r="CH76" s="540"/>
      <c r="CI76" s="540"/>
      <c r="CJ76" s="540"/>
      <c r="CK76" s="540"/>
      <c r="CL76" s="540"/>
      <c r="CM76" s="540"/>
      <c r="CN76" s="540"/>
      <c r="CO76" s="540"/>
      <c r="CP76" s="540"/>
      <c r="CQ76" s="540"/>
      <c r="CR76" s="540"/>
      <c r="CS76" s="540"/>
      <c r="CT76" s="540"/>
      <c r="CU76" s="540"/>
      <c r="CV76" s="540"/>
      <c r="CW76" s="540"/>
      <c r="CX76" s="540"/>
      <c r="CY76" s="540"/>
      <c r="CZ76" s="540"/>
      <c r="DA76" s="540"/>
      <c r="DB76" s="540"/>
      <c r="DC76" s="540"/>
      <c r="DD76" s="540"/>
      <c r="DE76" s="220"/>
      <c r="DF76" s="220"/>
      <c r="DG76" s="540" t="s">
        <v>273</v>
      </c>
      <c r="DH76" s="540"/>
      <c r="DI76" s="540"/>
      <c r="DJ76" s="540"/>
      <c r="DK76" s="540"/>
      <c r="DL76" s="540"/>
      <c r="DM76" s="540"/>
      <c r="DN76" s="540"/>
      <c r="DO76" s="540"/>
      <c r="DP76" s="540"/>
      <c r="DQ76" s="540"/>
      <c r="DR76" s="540"/>
      <c r="DS76" s="540"/>
      <c r="DT76" s="540"/>
      <c r="DU76" s="267"/>
      <c r="DV76" s="267"/>
      <c r="DW76" s="267"/>
      <c r="DX76" s="540" t="s">
        <v>269</v>
      </c>
      <c r="DY76" s="540"/>
      <c r="DZ76" s="540"/>
      <c r="EA76" s="540"/>
      <c r="EB76" s="540"/>
      <c r="EC76" s="540"/>
      <c r="ED76" s="540"/>
      <c r="EE76" s="540"/>
      <c r="EF76" s="540"/>
      <c r="EG76" s="540"/>
      <c r="EH76" s="540"/>
      <c r="EI76" s="540"/>
      <c r="EJ76" s="540"/>
      <c r="EK76" s="540"/>
      <c r="EL76" s="267"/>
      <c r="EM76" s="267"/>
      <c r="EN76" s="267"/>
      <c r="EO76" s="540" t="s">
        <v>272</v>
      </c>
      <c r="EP76" s="540"/>
      <c r="EQ76" s="540"/>
      <c r="ER76" s="540"/>
      <c r="ES76" s="540"/>
      <c r="ET76" s="540"/>
      <c r="EU76" s="540"/>
      <c r="EV76" s="540"/>
      <c r="EW76" s="540"/>
      <c r="EX76" s="540"/>
      <c r="EY76" s="540"/>
      <c r="EZ76" s="540"/>
      <c r="FA76" s="540"/>
      <c r="FB76" s="540"/>
      <c r="FC76" s="540"/>
      <c r="FD76" s="267"/>
      <c r="FE76" s="267"/>
      <c r="FF76" s="220"/>
      <c r="FG76" s="53"/>
      <c r="FH76" s="5"/>
      <c r="FI76" s="5"/>
      <c r="FJ76" s="2"/>
      <c r="FK76" s="2"/>
    </row>
    <row r="77" spans="1:167" ht="12" customHeight="1">
      <c r="A77" s="2"/>
      <c r="B77" s="5"/>
      <c r="C77" s="5"/>
      <c r="D77" s="52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540"/>
      <c r="AE77" s="540"/>
      <c r="AF77" s="540"/>
      <c r="AG77" s="540"/>
      <c r="AH77" s="540"/>
      <c r="AI77" s="540"/>
      <c r="AJ77" s="540"/>
      <c r="AK77" s="540"/>
      <c r="AL77" s="540"/>
      <c r="AM77" s="540"/>
      <c r="AN77" s="540"/>
      <c r="AO77" s="540"/>
      <c r="AP77" s="540"/>
      <c r="AQ77" s="540"/>
      <c r="AR77" s="540"/>
      <c r="AS77" s="540"/>
      <c r="AT77" s="540"/>
      <c r="AU77" s="540"/>
      <c r="AV77" s="540"/>
      <c r="AW77" s="540"/>
      <c r="AX77" s="540"/>
      <c r="AY77" s="540"/>
      <c r="AZ77" s="540"/>
      <c r="BA77" s="540"/>
      <c r="BB77" s="540"/>
      <c r="BC77" s="540"/>
      <c r="BD77" s="540"/>
      <c r="BE77" s="220"/>
      <c r="BF77" s="220"/>
      <c r="BG77" s="220"/>
      <c r="BH77" s="540"/>
      <c r="BI77" s="540"/>
      <c r="BJ77" s="540"/>
      <c r="BK77" s="540"/>
      <c r="BL77" s="540"/>
      <c r="BM77" s="540"/>
      <c r="BN77" s="540"/>
      <c r="BO77" s="540"/>
      <c r="BP77" s="540"/>
      <c r="BQ77" s="540"/>
      <c r="BR77" s="540"/>
      <c r="BS77" s="540"/>
      <c r="BT77" s="540"/>
      <c r="BU77" s="540"/>
      <c r="BV77" s="540"/>
      <c r="BW77" s="540"/>
      <c r="BX77" s="540"/>
      <c r="BY77" s="540"/>
      <c r="BZ77" s="540"/>
      <c r="CA77" s="540"/>
      <c r="CB77" s="540"/>
      <c r="CC77" s="540"/>
      <c r="CD77" s="540"/>
      <c r="CE77" s="540"/>
      <c r="CF77" s="540"/>
      <c r="CG77" s="540"/>
      <c r="CH77" s="540"/>
      <c r="CI77" s="540"/>
      <c r="CJ77" s="540"/>
      <c r="CK77" s="540"/>
      <c r="CL77" s="540"/>
      <c r="CM77" s="540"/>
      <c r="CN77" s="540"/>
      <c r="CO77" s="540"/>
      <c r="CP77" s="540"/>
      <c r="CQ77" s="540"/>
      <c r="CR77" s="540"/>
      <c r="CS77" s="540"/>
      <c r="CT77" s="540"/>
      <c r="CU77" s="540"/>
      <c r="CV77" s="540"/>
      <c r="CW77" s="540"/>
      <c r="CX77" s="540"/>
      <c r="CY77" s="540"/>
      <c r="CZ77" s="540"/>
      <c r="DA77" s="540"/>
      <c r="DB77" s="540"/>
      <c r="DC77" s="540"/>
      <c r="DD77" s="540"/>
      <c r="DE77" s="220"/>
      <c r="DF77" s="220"/>
      <c r="DG77" s="540"/>
      <c r="DH77" s="540"/>
      <c r="DI77" s="540"/>
      <c r="DJ77" s="540"/>
      <c r="DK77" s="540"/>
      <c r="DL77" s="540"/>
      <c r="DM77" s="540"/>
      <c r="DN77" s="540"/>
      <c r="DO77" s="540"/>
      <c r="DP77" s="540"/>
      <c r="DQ77" s="540"/>
      <c r="DR77" s="540"/>
      <c r="DS77" s="540"/>
      <c r="DT77" s="540"/>
      <c r="DU77" s="263"/>
      <c r="DV77" s="263"/>
      <c r="DW77" s="263"/>
      <c r="DX77" s="540"/>
      <c r="DY77" s="540"/>
      <c r="DZ77" s="540"/>
      <c r="EA77" s="540"/>
      <c r="EB77" s="540"/>
      <c r="EC77" s="540"/>
      <c r="ED77" s="540"/>
      <c r="EE77" s="540"/>
      <c r="EF77" s="540"/>
      <c r="EG77" s="540"/>
      <c r="EH77" s="540"/>
      <c r="EI77" s="540"/>
      <c r="EJ77" s="540"/>
      <c r="EK77" s="540"/>
      <c r="EL77" s="263"/>
      <c r="EM77" s="263"/>
      <c r="EN77" s="263"/>
      <c r="EO77" s="540"/>
      <c r="EP77" s="540"/>
      <c r="EQ77" s="540"/>
      <c r="ER77" s="540"/>
      <c r="ES77" s="540"/>
      <c r="ET77" s="540"/>
      <c r="EU77" s="540"/>
      <c r="EV77" s="540"/>
      <c r="EW77" s="540"/>
      <c r="EX77" s="540"/>
      <c r="EY77" s="540"/>
      <c r="EZ77" s="540"/>
      <c r="FA77" s="540"/>
      <c r="FB77" s="540"/>
      <c r="FC77" s="540"/>
      <c r="FD77" s="263"/>
      <c r="FE77" s="220"/>
      <c r="FF77" s="220"/>
      <c r="FG77" s="53"/>
      <c r="FH77" s="5"/>
      <c r="FI77" s="5"/>
      <c r="FJ77" s="2"/>
      <c r="FK77" s="2"/>
    </row>
    <row r="78" spans="1:167" ht="12" customHeight="1">
      <c r="A78" s="2"/>
      <c r="B78" s="5"/>
      <c r="C78" s="5"/>
      <c r="D78" s="52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540"/>
      <c r="BI78" s="540"/>
      <c r="BJ78" s="540"/>
      <c r="BK78" s="540"/>
      <c r="BL78" s="540"/>
      <c r="BM78" s="540"/>
      <c r="BN78" s="540"/>
      <c r="BO78" s="540"/>
      <c r="BP78" s="540"/>
      <c r="BQ78" s="540"/>
      <c r="BR78" s="540"/>
      <c r="BS78" s="540"/>
      <c r="BT78" s="540"/>
      <c r="BU78" s="540"/>
      <c r="BV78" s="540"/>
      <c r="BW78" s="540"/>
      <c r="BX78" s="540"/>
      <c r="BY78" s="540"/>
      <c r="BZ78" s="540"/>
      <c r="CA78" s="540"/>
      <c r="CB78" s="540"/>
      <c r="CC78" s="540"/>
      <c r="CD78" s="540"/>
      <c r="CE78" s="540"/>
      <c r="CF78" s="540"/>
      <c r="CG78" s="540"/>
      <c r="CH78" s="540"/>
      <c r="CI78" s="540"/>
      <c r="CJ78" s="540"/>
      <c r="CK78" s="540"/>
      <c r="CL78" s="540"/>
      <c r="CM78" s="540"/>
      <c r="CN78" s="540"/>
      <c r="CO78" s="540"/>
      <c r="CP78" s="540"/>
      <c r="CQ78" s="540"/>
      <c r="CR78" s="540"/>
      <c r="CS78" s="540"/>
      <c r="CT78" s="540"/>
      <c r="CU78" s="540"/>
      <c r="CV78" s="540"/>
      <c r="CW78" s="540"/>
      <c r="CX78" s="540"/>
      <c r="CY78" s="540"/>
      <c r="CZ78" s="540"/>
      <c r="DA78" s="540"/>
      <c r="DB78" s="540"/>
      <c r="DC78" s="540"/>
      <c r="DD78" s="540"/>
      <c r="DE78" s="220"/>
      <c r="DF78" s="220"/>
      <c r="DG78" s="540"/>
      <c r="DH78" s="540"/>
      <c r="DI78" s="540"/>
      <c r="DJ78" s="540"/>
      <c r="DK78" s="540"/>
      <c r="DL78" s="540"/>
      <c r="DM78" s="540"/>
      <c r="DN78" s="540"/>
      <c r="DO78" s="540"/>
      <c r="DP78" s="540"/>
      <c r="DQ78" s="540"/>
      <c r="DR78" s="540"/>
      <c r="DS78" s="540"/>
      <c r="DT78" s="540"/>
      <c r="DU78" s="220"/>
      <c r="DV78" s="220"/>
      <c r="DW78" s="220"/>
      <c r="DX78" s="540"/>
      <c r="DY78" s="540"/>
      <c r="DZ78" s="540"/>
      <c r="EA78" s="540"/>
      <c r="EB78" s="540"/>
      <c r="EC78" s="540"/>
      <c r="ED78" s="540"/>
      <c r="EE78" s="540"/>
      <c r="EF78" s="540"/>
      <c r="EG78" s="540"/>
      <c r="EH78" s="540"/>
      <c r="EI78" s="540"/>
      <c r="EJ78" s="540"/>
      <c r="EK78" s="540"/>
      <c r="EL78" s="220"/>
      <c r="EM78" s="220"/>
      <c r="EN78" s="220"/>
      <c r="EO78" s="540"/>
      <c r="EP78" s="540"/>
      <c r="EQ78" s="540"/>
      <c r="ER78" s="540"/>
      <c r="ES78" s="540"/>
      <c r="ET78" s="540"/>
      <c r="EU78" s="540"/>
      <c r="EV78" s="540"/>
      <c r="EW78" s="540"/>
      <c r="EX78" s="540"/>
      <c r="EY78" s="540"/>
      <c r="EZ78" s="540"/>
      <c r="FA78" s="540"/>
      <c r="FB78" s="540"/>
      <c r="FC78" s="540"/>
      <c r="FD78" s="220"/>
      <c r="FE78" s="220"/>
      <c r="FF78" s="220"/>
      <c r="FG78" s="53"/>
      <c r="FH78" s="5"/>
      <c r="FI78" s="5"/>
      <c r="FJ78" s="2"/>
      <c r="FK78" s="2"/>
    </row>
    <row r="79" spans="1:167" ht="12" customHeight="1">
      <c r="A79" s="2"/>
      <c r="B79" s="5"/>
      <c r="C79" s="5"/>
      <c r="D79" s="52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540" t="s">
        <v>261</v>
      </c>
      <c r="V79" s="540"/>
      <c r="W79" s="540"/>
      <c r="X79" s="540"/>
      <c r="Y79" s="540"/>
      <c r="Z79" s="540"/>
      <c r="AA79" s="540"/>
      <c r="AB79" s="540"/>
      <c r="AC79" s="540"/>
      <c r="AD79" s="540"/>
      <c r="AE79" s="540"/>
      <c r="AF79" s="540"/>
      <c r="AG79" s="540"/>
      <c r="AH79" s="540"/>
      <c r="AI79" s="540"/>
      <c r="AJ79" s="540"/>
      <c r="AK79" s="540"/>
      <c r="AL79" s="540"/>
      <c r="AM79" s="540"/>
      <c r="AN79" s="540"/>
      <c r="AO79" s="540"/>
      <c r="AP79" s="540"/>
      <c r="AQ79" s="540"/>
      <c r="AR79" s="540"/>
      <c r="AS79" s="540"/>
      <c r="AT79" s="540"/>
      <c r="AU79" s="540"/>
      <c r="AV79" s="540"/>
      <c r="AW79" s="540"/>
      <c r="AX79" s="540"/>
      <c r="AY79" s="540"/>
      <c r="AZ79" s="540"/>
      <c r="BA79" s="540"/>
      <c r="BB79" s="540"/>
      <c r="BC79" s="540"/>
      <c r="BD79" s="540"/>
      <c r="BE79" s="220"/>
      <c r="BF79" s="220"/>
      <c r="BG79" s="220"/>
      <c r="BH79" s="540"/>
      <c r="BI79" s="540"/>
      <c r="BJ79" s="540"/>
      <c r="BK79" s="540"/>
      <c r="BL79" s="540"/>
      <c r="BM79" s="540"/>
      <c r="BN79" s="540"/>
      <c r="BO79" s="540"/>
      <c r="BP79" s="540"/>
      <c r="BQ79" s="540"/>
      <c r="BR79" s="540"/>
      <c r="BS79" s="540"/>
      <c r="BT79" s="540"/>
      <c r="BU79" s="540"/>
      <c r="BV79" s="540"/>
      <c r="BW79" s="540"/>
      <c r="BX79" s="540"/>
      <c r="BY79" s="540"/>
      <c r="BZ79" s="540"/>
      <c r="CA79" s="540"/>
      <c r="CB79" s="540"/>
      <c r="CC79" s="540"/>
      <c r="CD79" s="540"/>
      <c r="CE79" s="540"/>
      <c r="CF79" s="540"/>
      <c r="CG79" s="540"/>
      <c r="CH79" s="540"/>
      <c r="CI79" s="540"/>
      <c r="CJ79" s="540"/>
      <c r="CK79" s="540"/>
      <c r="CL79" s="540"/>
      <c r="CM79" s="540"/>
      <c r="CN79" s="540"/>
      <c r="CO79" s="540"/>
      <c r="CP79" s="540"/>
      <c r="CQ79" s="540"/>
      <c r="CR79" s="540"/>
      <c r="CS79" s="540"/>
      <c r="CT79" s="540"/>
      <c r="CU79" s="540"/>
      <c r="CV79" s="540"/>
      <c r="CW79" s="540"/>
      <c r="CX79" s="540"/>
      <c r="CY79" s="540"/>
      <c r="CZ79" s="540"/>
      <c r="DA79" s="540"/>
      <c r="DB79" s="540"/>
      <c r="DC79" s="540"/>
      <c r="DD79" s="540"/>
      <c r="DE79" s="220"/>
      <c r="DF79" s="220"/>
      <c r="DG79" s="540"/>
      <c r="DH79" s="540"/>
      <c r="DI79" s="540"/>
      <c r="DJ79" s="540"/>
      <c r="DK79" s="540"/>
      <c r="DL79" s="540"/>
      <c r="DM79" s="540"/>
      <c r="DN79" s="540"/>
      <c r="DO79" s="540"/>
      <c r="DP79" s="540"/>
      <c r="DQ79" s="540"/>
      <c r="DR79" s="540"/>
      <c r="DS79" s="540"/>
      <c r="DT79" s="540"/>
      <c r="DU79" s="220"/>
      <c r="DV79" s="216"/>
      <c r="DW79" s="216"/>
      <c r="DX79" s="540"/>
      <c r="DY79" s="540"/>
      <c r="DZ79" s="540"/>
      <c r="EA79" s="540"/>
      <c r="EB79" s="540"/>
      <c r="EC79" s="540"/>
      <c r="ED79" s="540"/>
      <c r="EE79" s="540"/>
      <c r="EF79" s="540"/>
      <c r="EG79" s="540"/>
      <c r="EH79" s="540"/>
      <c r="EI79" s="540"/>
      <c r="EJ79" s="540"/>
      <c r="EK79" s="540"/>
      <c r="EL79" s="220"/>
      <c r="EM79" s="220"/>
      <c r="EN79" s="220"/>
      <c r="EO79" s="540"/>
      <c r="EP79" s="540"/>
      <c r="EQ79" s="540"/>
      <c r="ER79" s="540"/>
      <c r="ES79" s="540"/>
      <c r="ET79" s="540"/>
      <c r="EU79" s="540"/>
      <c r="EV79" s="540"/>
      <c r="EW79" s="540"/>
      <c r="EX79" s="540"/>
      <c r="EY79" s="540"/>
      <c r="EZ79" s="540"/>
      <c r="FA79" s="540"/>
      <c r="FB79" s="540"/>
      <c r="FC79" s="540"/>
      <c r="FD79" s="220"/>
      <c r="FE79" s="220"/>
      <c r="FF79" s="220"/>
      <c r="FG79" s="53"/>
      <c r="FH79" s="5"/>
      <c r="FI79" s="5"/>
      <c r="FJ79" s="2"/>
      <c r="FK79" s="2"/>
    </row>
    <row r="80" spans="1:167" ht="12" customHeight="1">
      <c r="A80" s="2"/>
      <c r="B80" s="5"/>
      <c r="C80" s="5"/>
      <c r="D80" s="52"/>
      <c r="E80" s="220" t="s">
        <v>251</v>
      </c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540"/>
      <c r="V80" s="540"/>
      <c r="W80" s="540"/>
      <c r="X80" s="540"/>
      <c r="Y80" s="540"/>
      <c r="Z80" s="540"/>
      <c r="AA80" s="540"/>
      <c r="AB80" s="540"/>
      <c r="AC80" s="540"/>
      <c r="AD80" s="540"/>
      <c r="AE80" s="540"/>
      <c r="AF80" s="540"/>
      <c r="AG80" s="540"/>
      <c r="AH80" s="540"/>
      <c r="AI80" s="540"/>
      <c r="AJ80" s="540"/>
      <c r="AK80" s="540"/>
      <c r="AL80" s="540"/>
      <c r="AM80" s="540"/>
      <c r="AN80" s="540"/>
      <c r="AO80" s="540"/>
      <c r="AP80" s="540"/>
      <c r="AQ80" s="540"/>
      <c r="AR80" s="540"/>
      <c r="AS80" s="540"/>
      <c r="AT80" s="540"/>
      <c r="AU80" s="540"/>
      <c r="AV80" s="540"/>
      <c r="AW80" s="540"/>
      <c r="AX80" s="540"/>
      <c r="AY80" s="540"/>
      <c r="AZ80" s="540"/>
      <c r="BA80" s="540"/>
      <c r="BB80" s="540"/>
      <c r="BC80" s="540"/>
      <c r="BD80" s="540"/>
      <c r="BE80" s="220"/>
      <c r="BF80" s="220"/>
      <c r="BG80" s="220"/>
      <c r="BH80" s="220"/>
      <c r="BI80" s="220"/>
      <c r="BJ80" s="220"/>
      <c r="BK80" s="220"/>
      <c r="BL80" s="220"/>
      <c r="BM80" s="220"/>
      <c r="BN80" s="220"/>
      <c r="BO80" s="220"/>
      <c r="BP80" s="220"/>
      <c r="BQ80" s="220"/>
      <c r="BR80" s="220"/>
      <c r="BS80" s="220"/>
      <c r="BT80" s="220"/>
      <c r="BU80" s="220"/>
      <c r="BV80" s="220"/>
      <c r="BW80" s="220"/>
      <c r="BX80" s="220"/>
      <c r="BY80" s="220"/>
      <c r="BZ80" s="220"/>
      <c r="CA80" s="220"/>
      <c r="CB80" s="220"/>
      <c r="CC80" s="224"/>
      <c r="CD80" s="224"/>
      <c r="CE80" s="224"/>
      <c r="CF80" s="224"/>
      <c r="CG80" s="224"/>
      <c r="CH80" s="224"/>
      <c r="CI80" s="224"/>
      <c r="CJ80" s="224"/>
      <c r="CK80" s="224"/>
      <c r="CL80" s="224"/>
      <c r="CM80" s="224"/>
      <c r="CN80" s="224"/>
      <c r="CO80" s="224"/>
      <c r="CP80" s="224"/>
      <c r="CQ80" s="224"/>
      <c r="CR80" s="224"/>
      <c r="CS80" s="224"/>
      <c r="CT80" s="224"/>
      <c r="CU80" s="224"/>
      <c r="CV80" s="224"/>
      <c r="CW80" s="224"/>
      <c r="CX80" s="224"/>
      <c r="CY80" s="224"/>
      <c r="CZ80" s="224"/>
      <c r="DA80" s="224"/>
      <c r="DB80" s="224"/>
      <c r="DC80" s="224"/>
      <c r="DD80" s="224"/>
      <c r="DE80" s="220"/>
      <c r="DF80" s="220"/>
      <c r="DG80" s="220"/>
      <c r="DH80" s="220"/>
      <c r="DI80" s="220"/>
      <c r="DJ80" s="220"/>
      <c r="DK80" s="220"/>
      <c r="DL80" s="220"/>
      <c r="DM80" s="220"/>
      <c r="DN80" s="220"/>
      <c r="DO80" s="220"/>
      <c r="DP80" s="220"/>
      <c r="DQ80" s="220"/>
      <c r="DR80" s="220"/>
      <c r="DS80" s="216"/>
      <c r="DT80" s="216"/>
      <c r="DU80" s="220"/>
      <c r="DV80" s="220"/>
      <c r="DW80" s="220"/>
      <c r="DX80" s="220"/>
      <c r="DY80" s="220"/>
      <c r="DZ80" s="220"/>
      <c r="EA80" s="220"/>
      <c r="EB80" s="220"/>
      <c r="EC80" s="220"/>
      <c r="ED80" s="220"/>
      <c r="EE80" s="220"/>
      <c r="EF80" s="220"/>
      <c r="EG80" s="220"/>
      <c r="EH80" s="220"/>
      <c r="EI80" s="220"/>
      <c r="EJ80" s="220"/>
      <c r="EK80" s="220"/>
      <c r="EL80" s="220"/>
      <c r="EM80" s="220"/>
      <c r="EN80" s="220"/>
      <c r="EO80" s="220"/>
      <c r="EP80" s="220"/>
      <c r="EQ80" s="220"/>
      <c r="ER80" s="220"/>
      <c r="ES80" s="220"/>
      <c r="ET80" s="220"/>
      <c r="EU80" s="220"/>
      <c r="EV80" s="220"/>
      <c r="EW80" s="220"/>
      <c r="EX80" s="220"/>
      <c r="EY80" s="220"/>
      <c r="EZ80" s="220"/>
      <c r="FA80" s="220"/>
      <c r="FB80" s="220"/>
      <c r="FC80" s="220"/>
      <c r="FD80" s="220"/>
      <c r="FE80" s="220"/>
      <c r="FF80" s="220"/>
      <c r="FG80" s="53"/>
      <c r="FH80" s="5"/>
      <c r="FI80" s="5"/>
      <c r="FJ80" s="2"/>
      <c r="FK80" s="2"/>
    </row>
    <row r="81" spans="1:167" ht="12" customHeight="1">
      <c r="A81" s="2"/>
      <c r="B81" s="5"/>
      <c r="C81" s="5"/>
      <c r="D81" s="52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540"/>
      <c r="V81" s="540"/>
      <c r="W81" s="540"/>
      <c r="X81" s="540"/>
      <c r="Y81" s="540"/>
      <c r="Z81" s="540"/>
      <c r="AA81" s="540"/>
      <c r="AB81" s="540"/>
      <c r="AC81" s="540"/>
      <c r="AD81" s="540"/>
      <c r="AE81" s="540"/>
      <c r="AF81" s="540"/>
      <c r="AG81" s="540"/>
      <c r="AH81" s="540"/>
      <c r="AI81" s="540"/>
      <c r="AJ81" s="540"/>
      <c r="AK81" s="540"/>
      <c r="AL81" s="540"/>
      <c r="AM81" s="540"/>
      <c r="AN81" s="540"/>
      <c r="AO81" s="540"/>
      <c r="AP81" s="540"/>
      <c r="AQ81" s="540"/>
      <c r="AR81" s="540"/>
      <c r="AS81" s="540"/>
      <c r="AT81" s="540"/>
      <c r="AU81" s="540"/>
      <c r="AV81" s="540"/>
      <c r="AW81" s="540"/>
      <c r="AX81" s="540"/>
      <c r="AY81" s="540"/>
      <c r="AZ81" s="540"/>
      <c r="BA81" s="540"/>
      <c r="BB81" s="540"/>
      <c r="BC81" s="540"/>
      <c r="BD81" s="54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4"/>
      <c r="CD81" s="224"/>
      <c r="CE81" s="224"/>
      <c r="CF81" s="224"/>
      <c r="CG81" s="224"/>
      <c r="CH81" s="224"/>
      <c r="CI81" s="224"/>
      <c r="CJ81" s="224"/>
      <c r="CK81" s="224"/>
      <c r="CL81" s="224"/>
      <c r="CM81" s="224"/>
      <c r="CN81" s="224"/>
      <c r="CO81" s="224"/>
      <c r="CP81" s="224"/>
      <c r="CQ81" s="224"/>
      <c r="CR81" s="224"/>
      <c r="CS81" s="224"/>
      <c r="CT81" s="224"/>
      <c r="CU81" s="224"/>
      <c r="CV81" s="224"/>
      <c r="CW81" s="224"/>
      <c r="CX81" s="224"/>
      <c r="CY81" s="224"/>
      <c r="CZ81" s="224"/>
      <c r="DA81" s="224"/>
      <c r="DB81" s="224"/>
      <c r="DC81" s="224"/>
      <c r="DD81" s="224"/>
      <c r="DE81" s="220"/>
      <c r="DF81" s="220"/>
      <c r="DG81" s="220"/>
      <c r="DH81" s="220"/>
      <c r="DI81" s="220"/>
      <c r="DJ81" s="220"/>
      <c r="DK81" s="220"/>
      <c r="DL81" s="220"/>
      <c r="DM81" s="220"/>
      <c r="DN81" s="220"/>
      <c r="DO81" s="220"/>
      <c r="DP81" s="220"/>
      <c r="DQ81" s="220"/>
      <c r="DR81" s="220"/>
      <c r="DS81" s="216"/>
      <c r="DT81" s="216"/>
      <c r="DU81" s="220"/>
      <c r="DV81" s="220"/>
      <c r="DW81" s="220"/>
      <c r="DX81" s="220"/>
      <c r="DY81" s="220"/>
      <c r="DZ81" s="220"/>
      <c r="EA81" s="220"/>
      <c r="EB81" s="220"/>
      <c r="EC81" s="220"/>
      <c r="ED81" s="220"/>
      <c r="EE81" s="220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0"/>
      <c r="FE81" s="220"/>
      <c r="FF81" s="220"/>
      <c r="FG81" s="53"/>
      <c r="FH81" s="5"/>
      <c r="FI81" s="5"/>
      <c r="FJ81" s="2"/>
      <c r="FK81" s="2"/>
    </row>
    <row r="82" spans="1:167" ht="12" customHeight="1">
      <c r="A82" s="2"/>
      <c r="B82" s="5"/>
      <c r="C82" s="5"/>
      <c r="D82" s="52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540"/>
      <c r="V82" s="540"/>
      <c r="W82" s="540"/>
      <c r="X82" s="540"/>
      <c r="Y82" s="540"/>
      <c r="Z82" s="540"/>
      <c r="AA82" s="540"/>
      <c r="AB82" s="540"/>
      <c r="AC82" s="540"/>
      <c r="AD82" s="540"/>
      <c r="AE82" s="540"/>
      <c r="AF82" s="540"/>
      <c r="AG82" s="540"/>
      <c r="AH82" s="540"/>
      <c r="AI82" s="540"/>
      <c r="AJ82" s="540"/>
      <c r="AK82" s="540"/>
      <c r="AL82" s="540"/>
      <c r="AM82" s="540"/>
      <c r="AN82" s="540"/>
      <c r="AO82" s="540"/>
      <c r="AP82" s="540"/>
      <c r="AQ82" s="540"/>
      <c r="AR82" s="540"/>
      <c r="AS82" s="540"/>
      <c r="AT82" s="540"/>
      <c r="AU82" s="540"/>
      <c r="AV82" s="540"/>
      <c r="AW82" s="540"/>
      <c r="AX82" s="540"/>
      <c r="AY82" s="540"/>
      <c r="AZ82" s="540"/>
      <c r="BA82" s="540"/>
      <c r="BB82" s="540"/>
      <c r="BC82" s="540"/>
      <c r="BD82" s="540"/>
      <c r="BE82" s="220"/>
      <c r="BF82" s="220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225"/>
      <c r="BS82" s="225"/>
      <c r="BT82" s="225"/>
      <c r="BU82" s="225"/>
      <c r="BV82" s="225"/>
      <c r="BW82" s="225"/>
      <c r="BX82" s="225"/>
      <c r="BY82" s="225"/>
      <c r="BZ82" s="225"/>
      <c r="CA82" s="225"/>
      <c r="CB82" s="225"/>
      <c r="CC82" s="225"/>
      <c r="CD82" s="225"/>
      <c r="CE82" s="225"/>
      <c r="CF82" s="225"/>
      <c r="CG82" s="225"/>
      <c r="CH82" s="225"/>
      <c r="CI82" s="225"/>
      <c r="CJ82" s="225"/>
      <c r="CK82" s="225"/>
      <c r="CL82" s="225"/>
      <c r="CM82" s="225"/>
      <c r="CN82" s="225"/>
      <c r="CO82" s="225"/>
      <c r="CP82" s="225"/>
      <c r="CQ82" s="225"/>
      <c r="CR82" s="225"/>
      <c r="CS82" s="225"/>
      <c r="CT82" s="225"/>
      <c r="CU82" s="225"/>
      <c r="CV82" s="225"/>
      <c r="CW82" s="225"/>
      <c r="CX82" s="225"/>
      <c r="CY82" s="225"/>
      <c r="CZ82" s="225"/>
      <c r="DA82" s="225"/>
      <c r="DB82" s="225"/>
      <c r="DC82" s="225"/>
      <c r="DD82" s="225"/>
      <c r="DE82" s="220"/>
      <c r="DF82" s="220"/>
      <c r="DG82" s="220"/>
      <c r="DH82" s="220"/>
      <c r="DI82" s="220"/>
      <c r="DJ82" s="220"/>
      <c r="DK82" s="220"/>
      <c r="DL82" s="220"/>
      <c r="DM82" s="220"/>
      <c r="DN82" s="220"/>
      <c r="DO82" s="220"/>
      <c r="DP82" s="540" t="s">
        <v>270</v>
      </c>
      <c r="DQ82" s="540"/>
      <c r="DR82" s="540"/>
      <c r="DS82" s="540"/>
      <c r="DT82" s="540"/>
      <c r="DU82" s="540"/>
      <c r="DV82" s="540"/>
      <c r="DW82" s="216"/>
      <c r="DX82" s="216"/>
      <c r="DY82" s="216"/>
      <c r="DZ82" s="216"/>
      <c r="EA82" s="216"/>
      <c r="EB82" s="216"/>
      <c r="EC82" s="216"/>
      <c r="ED82" s="216"/>
      <c r="EE82" s="216"/>
      <c r="EF82" s="216"/>
      <c r="EG82" s="540" t="s">
        <v>270</v>
      </c>
      <c r="EH82" s="540"/>
      <c r="EI82" s="540"/>
      <c r="EJ82" s="540"/>
      <c r="EK82" s="540"/>
      <c r="EL82" s="540"/>
      <c r="EM82" s="540"/>
      <c r="EN82" s="540"/>
      <c r="EO82" s="220"/>
      <c r="EP82" s="220"/>
      <c r="EQ82" s="220"/>
      <c r="ER82" s="220"/>
      <c r="ES82" s="220"/>
      <c r="ET82" s="220"/>
      <c r="EU82" s="220"/>
      <c r="EV82" s="220"/>
      <c r="EW82" s="220"/>
      <c r="EX82" s="540" t="s">
        <v>271</v>
      </c>
      <c r="EY82" s="540"/>
      <c r="EZ82" s="540"/>
      <c r="FA82" s="540"/>
      <c r="FB82" s="540"/>
      <c r="FC82" s="540"/>
      <c r="FD82" s="540"/>
      <c r="FE82" s="220"/>
      <c r="FF82" s="220"/>
      <c r="FG82" s="53"/>
      <c r="FH82" s="5"/>
      <c r="FI82" s="5"/>
      <c r="FJ82" s="2"/>
      <c r="FK82" s="2"/>
    </row>
    <row r="83" spans="1:167" ht="12" customHeight="1">
      <c r="A83" s="2"/>
      <c r="B83" s="5"/>
      <c r="C83" s="5"/>
      <c r="D83" s="52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540" t="s">
        <v>262</v>
      </c>
      <c r="V83" s="540"/>
      <c r="W83" s="540"/>
      <c r="X83" s="540"/>
      <c r="Y83" s="540"/>
      <c r="Z83" s="540"/>
      <c r="AA83" s="540"/>
      <c r="AB83" s="540"/>
      <c r="AC83" s="540"/>
      <c r="AD83" s="540"/>
      <c r="AE83" s="540"/>
      <c r="AF83" s="540"/>
      <c r="AG83" s="540"/>
      <c r="AH83" s="540"/>
      <c r="AI83" s="540"/>
      <c r="AJ83" s="540"/>
      <c r="AK83" s="540"/>
      <c r="AL83" s="540"/>
      <c r="AM83" s="540"/>
      <c r="AN83" s="540"/>
      <c r="AO83" s="540"/>
      <c r="AP83" s="540"/>
      <c r="AQ83" s="540"/>
      <c r="AR83" s="540"/>
      <c r="AS83" s="540"/>
      <c r="AT83" s="540"/>
      <c r="AU83" s="540"/>
      <c r="AV83" s="540"/>
      <c r="AW83" s="540"/>
      <c r="AX83" s="540"/>
      <c r="AY83" s="540"/>
      <c r="AZ83" s="540"/>
      <c r="BA83" s="540"/>
      <c r="BB83" s="540"/>
      <c r="BC83" s="540"/>
      <c r="BD83" s="540"/>
      <c r="BE83" s="220"/>
      <c r="BF83" s="220"/>
      <c r="BG83" s="225"/>
      <c r="BH83" s="225"/>
      <c r="BI83" s="225"/>
      <c r="BJ83" s="225"/>
      <c r="BK83" s="225"/>
      <c r="BL83" s="225"/>
      <c r="BM83" s="225"/>
      <c r="BN83" s="225"/>
      <c r="BO83" s="225"/>
      <c r="BP83" s="225"/>
      <c r="BQ83" s="225"/>
      <c r="BR83" s="225"/>
      <c r="BS83" s="225"/>
      <c r="BT83" s="225"/>
      <c r="BU83" s="225"/>
      <c r="BV83" s="225"/>
      <c r="BW83" s="225"/>
      <c r="BX83" s="225"/>
      <c r="BY83" s="225"/>
      <c r="BZ83" s="225"/>
      <c r="CA83" s="225"/>
      <c r="CB83" s="225"/>
      <c r="CC83" s="225"/>
      <c r="CD83" s="225"/>
      <c r="CE83" s="225"/>
      <c r="CF83" s="225"/>
      <c r="CG83" s="225"/>
      <c r="CH83" s="225"/>
      <c r="CI83" s="225"/>
      <c r="CJ83" s="225"/>
      <c r="CK83" s="225"/>
      <c r="CL83" s="225"/>
      <c r="CM83" s="225"/>
      <c r="CN83" s="225"/>
      <c r="CO83" s="225"/>
      <c r="CP83" s="225"/>
      <c r="CQ83" s="225"/>
      <c r="CR83" s="225"/>
      <c r="CS83" s="225"/>
      <c r="CT83" s="225"/>
      <c r="CU83" s="225"/>
      <c r="CV83" s="225"/>
      <c r="CW83" s="225"/>
      <c r="CX83" s="225"/>
      <c r="CY83" s="225"/>
      <c r="CZ83" s="225"/>
      <c r="DA83" s="225"/>
      <c r="DB83" s="225"/>
      <c r="DC83" s="225"/>
      <c r="DD83" s="225"/>
      <c r="DE83" s="220"/>
      <c r="DF83" s="220"/>
      <c r="DG83" s="220"/>
      <c r="DH83" s="220"/>
      <c r="DI83" s="220"/>
      <c r="DJ83" s="220"/>
      <c r="DK83" s="220"/>
      <c r="DL83" s="220"/>
      <c r="DM83" s="220"/>
      <c r="DN83" s="220"/>
      <c r="DO83" s="220"/>
      <c r="DP83" s="220"/>
      <c r="DQ83" s="220"/>
      <c r="DR83" s="220"/>
      <c r="DS83" s="220"/>
      <c r="DT83" s="220"/>
      <c r="DU83" s="220"/>
      <c r="DV83" s="220"/>
      <c r="DW83" s="220"/>
      <c r="DX83" s="220"/>
      <c r="DY83" s="220"/>
      <c r="DZ83" s="220"/>
      <c r="EA83" s="220"/>
      <c r="EB83" s="220"/>
      <c r="EC83" s="220"/>
      <c r="ED83" s="220"/>
      <c r="EE83" s="220"/>
      <c r="EF83" s="220"/>
      <c r="EG83" s="220"/>
      <c r="EH83" s="220"/>
      <c r="EI83" s="220"/>
      <c r="EJ83" s="220"/>
      <c r="EK83" s="220"/>
      <c r="EL83" s="220"/>
      <c r="EM83" s="220"/>
      <c r="EN83" s="220"/>
      <c r="EO83" s="220"/>
      <c r="EP83" s="220"/>
      <c r="EQ83" s="220"/>
      <c r="ER83" s="220"/>
      <c r="ES83" s="220"/>
      <c r="ET83" s="220"/>
      <c r="EU83" s="220"/>
      <c r="EV83" s="220"/>
      <c r="EW83" s="220"/>
      <c r="EX83" s="220"/>
      <c r="EY83" s="220"/>
      <c r="EZ83" s="220"/>
      <c r="FA83" s="220"/>
      <c r="FB83" s="220"/>
      <c r="FC83" s="220"/>
      <c r="FD83" s="220"/>
      <c r="FE83" s="220"/>
      <c r="FF83" s="220"/>
      <c r="FG83" s="53"/>
      <c r="FH83" s="5"/>
      <c r="FI83" s="5"/>
      <c r="FJ83" s="2"/>
      <c r="FK83" s="2"/>
    </row>
    <row r="84" spans="1:167" ht="12" customHeight="1">
      <c r="A84" s="2"/>
      <c r="B84" s="5"/>
      <c r="C84" s="5"/>
      <c r="D84" s="52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540"/>
      <c r="V84" s="540"/>
      <c r="W84" s="540"/>
      <c r="X84" s="540"/>
      <c r="Y84" s="540"/>
      <c r="Z84" s="540"/>
      <c r="AA84" s="540"/>
      <c r="AB84" s="540"/>
      <c r="AC84" s="540"/>
      <c r="AD84" s="540"/>
      <c r="AE84" s="540"/>
      <c r="AF84" s="540"/>
      <c r="AG84" s="540"/>
      <c r="AH84" s="540"/>
      <c r="AI84" s="540"/>
      <c r="AJ84" s="540"/>
      <c r="AK84" s="540"/>
      <c r="AL84" s="540"/>
      <c r="AM84" s="540"/>
      <c r="AN84" s="540"/>
      <c r="AO84" s="540"/>
      <c r="AP84" s="540"/>
      <c r="AQ84" s="540"/>
      <c r="AR84" s="540"/>
      <c r="AS84" s="540"/>
      <c r="AT84" s="540"/>
      <c r="AU84" s="540"/>
      <c r="AV84" s="540"/>
      <c r="AW84" s="540"/>
      <c r="AX84" s="540"/>
      <c r="AY84" s="540"/>
      <c r="AZ84" s="540"/>
      <c r="BA84" s="540"/>
      <c r="BB84" s="540"/>
      <c r="BC84" s="540"/>
      <c r="BD84" s="540"/>
      <c r="BE84" s="220"/>
      <c r="BF84" s="220"/>
      <c r="BG84" s="540" t="s">
        <v>324</v>
      </c>
      <c r="BH84" s="540"/>
      <c r="BI84" s="540"/>
      <c r="BJ84" s="540"/>
      <c r="BK84" s="540"/>
      <c r="BL84" s="540"/>
      <c r="BM84" s="540"/>
      <c r="BN84" s="540"/>
      <c r="BO84" s="540"/>
      <c r="BP84" s="540"/>
      <c r="BQ84" s="540"/>
      <c r="BR84" s="540"/>
      <c r="BS84" s="540"/>
      <c r="BT84" s="540"/>
      <c r="BU84" s="540"/>
      <c r="BV84" s="540"/>
      <c r="BW84" s="540"/>
      <c r="BX84" s="540"/>
      <c r="BY84" s="540"/>
      <c r="BZ84" s="540"/>
      <c r="CA84" s="540"/>
      <c r="CB84" s="540"/>
      <c r="CC84" s="540"/>
      <c r="CD84" s="540"/>
      <c r="CE84" s="540"/>
      <c r="CF84" s="540"/>
      <c r="CG84" s="540"/>
      <c r="CH84" s="540"/>
      <c r="CI84" s="540"/>
      <c r="CJ84" s="540"/>
      <c r="CK84" s="540"/>
      <c r="CL84" s="540"/>
      <c r="CM84" s="540"/>
      <c r="CN84" s="540"/>
      <c r="CO84" s="540"/>
      <c r="CP84" s="540"/>
      <c r="CQ84" s="540"/>
      <c r="CR84" s="540"/>
      <c r="CS84" s="540"/>
      <c r="CT84" s="540"/>
      <c r="CU84" s="540"/>
      <c r="CV84" s="540"/>
      <c r="CW84" s="540"/>
      <c r="CX84" s="540"/>
      <c r="CY84" s="540"/>
      <c r="CZ84" s="540"/>
      <c r="DA84" s="540"/>
      <c r="DB84" s="540"/>
      <c r="DC84" s="540"/>
      <c r="DD84" s="540"/>
      <c r="DE84" s="220"/>
      <c r="DF84" s="220"/>
      <c r="DG84" s="220"/>
      <c r="DH84" s="220"/>
      <c r="DI84" s="220"/>
      <c r="DJ84" s="220"/>
      <c r="DK84" s="220"/>
      <c r="DL84" s="220"/>
      <c r="DM84" s="220"/>
      <c r="DN84" s="220"/>
      <c r="DO84" s="220"/>
      <c r="DP84" s="220"/>
      <c r="DQ84" s="220"/>
      <c r="DR84" s="220"/>
      <c r="DS84" s="220"/>
      <c r="DT84" s="220"/>
      <c r="DU84" s="220"/>
      <c r="DV84" s="220"/>
      <c r="DW84" s="220"/>
      <c r="DX84" s="220"/>
      <c r="DY84" s="220"/>
      <c r="DZ84" s="220"/>
      <c r="EA84" s="220"/>
      <c r="EB84" s="220"/>
      <c r="EC84" s="220"/>
      <c r="ED84" s="220"/>
      <c r="EE84" s="220"/>
      <c r="EF84" s="220"/>
      <c r="EG84" s="220"/>
      <c r="EH84" s="220"/>
      <c r="EI84" s="220"/>
      <c r="EJ84" s="220"/>
      <c r="EK84" s="220"/>
      <c r="EL84" s="220"/>
      <c r="EM84" s="220"/>
      <c r="EN84" s="220"/>
      <c r="EO84" s="220"/>
      <c r="EP84" s="220"/>
      <c r="EQ84" s="220"/>
      <c r="ER84" s="220"/>
      <c r="ES84" s="220"/>
      <c r="ET84" s="220"/>
      <c r="EU84" s="220"/>
      <c r="EV84" s="220"/>
      <c r="EW84" s="220"/>
      <c r="EX84" s="220"/>
      <c r="EY84" s="220"/>
      <c r="EZ84" s="220"/>
      <c r="FA84" s="220"/>
      <c r="FB84" s="220"/>
      <c r="FC84" s="220"/>
      <c r="FD84" s="220"/>
      <c r="FE84" s="220"/>
      <c r="FF84" s="220"/>
      <c r="FG84" s="53"/>
      <c r="FH84" s="5"/>
      <c r="FI84" s="5"/>
      <c r="FJ84" s="2"/>
      <c r="FK84" s="2"/>
    </row>
    <row r="85" spans="1:167" ht="12" customHeight="1">
      <c r="A85" s="2"/>
      <c r="B85" s="5"/>
      <c r="C85" s="5"/>
      <c r="D85" s="52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540"/>
      <c r="V85" s="540"/>
      <c r="W85" s="540"/>
      <c r="X85" s="540"/>
      <c r="Y85" s="540"/>
      <c r="Z85" s="540"/>
      <c r="AA85" s="540"/>
      <c r="AB85" s="540"/>
      <c r="AC85" s="540"/>
      <c r="AD85" s="540"/>
      <c r="AE85" s="540"/>
      <c r="AF85" s="540"/>
      <c r="AG85" s="540"/>
      <c r="AH85" s="540"/>
      <c r="AI85" s="540"/>
      <c r="AJ85" s="540"/>
      <c r="AK85" s="540"/>
      <c r="AL85" s="540"/>
      <c r="AM85" s="540"/>
      <c r="AN85" s="540"/>
      <c r="AO85" s="540"/>
      <c r="AP85" s="540"/>
      <c r="AQ85" s="540"/>
      <c r="AR85" s="540"/>
      <c r="AS85" s="540"/>
      <c r="AT85" s="540"/>
      <c r="AU85" s="540"/>
      <c r="AV85" s="540"/>
      <c r="AW85" s="540"/>
      <c r="AX85" s="540"/>
      <c r="AY85" s="540"/>
      <c r="AZ85" s="540"/>
      <c r="BA85" s="540"/>
      <c r="BB85" s="540"/>
      <c r="BC85" s="540"/>
      <c r="BD85" s="540"/>
      <c r="BE85" s="220"/>
      <c r="BF85" s="220"/>
      <c r="BG85" s="540"/>
      <c r="BH85" s="540"/>
      <c r="BI85" s="540"/>
      <c r="BJ85" s="540"/>
      <c r="BK85" s="540"/>
      <c r="BL85" s="540"/>
      <c r="BM85" s="540"/>
      <c r="BN85" s="540"/>
      <c r="BO85" s="540"/>
      <c r="BP85" s="540"/>
      <c r="BQ85" s="540"/>
      <c r="BR85" s="540"/>
      <c r="BS85" s="540"/>
      <c r="BT85" s="540"/>
      <c r="BU85" s="540"/>
      <c r="BV85" s="540"/>
      <c r="BW85" s="540"/>
      <c r="BX85" s="540"/>
      <c r="BY85" s="540"/>
      <c r="BZ85" s="540"/>
      <c r="CA85" s="540"/>
      <c r="CB85" s="540"/>
      <c r="CC85" s="540"/>
      <c r="CD85" s="540"/>
      <c r="CE85" s="540"/>
      <c r="CF85" s="540"/>
      <c r="CG85" s="540"/>
      <c r="CH85" s="540"/>
      <c r="CI85" s="540"/>
      <c r="CJ85" s="540"/>
      <c r="CK85" s="540"/>
      <c r="CL85" s="540"/>
      <c r="CM85" s="540"/>
      <c r="CN85" s="540"/>
      <c r="CO85" s="540"/>
      <c r="CP85" s="540"/>
      <c r="CQ85" s="540"/>
      <c r="CR85" s="540"/>
      <c r="CS85" s="540"/>
      <c r="CT85" s="540"/>
      <c r="CU85" s="540"/>
      <c r="CV85" s="540"/>
      <c r="CW85" s="540"/>
      <c r="CX85" s="540"/>
      <c r="CY85" s="540"/>
      <c r="CZ85" s="540"/>
      <c r="DA85" s="540"/>
      <c r="DB85" s="540"/>
      <c r="DC85" s="540"/>
      <c r="DD85" s="540"/>
      <c r="DE85" s="220"/>
      <c r="DF85" s="220"/>
      <c r="DG85" s="267"/>
      <c r="DH85" s="267"/>
      <c r="DI85" s="267"/>
      <c r="DJ85" s="267"/>
      <c r="DK85" s="267"/>
      <c r="DL85" s="267"/>
      <c r="DM85" s="267"/>
      <c r="DN85" s="267"/>
      <c r="DO85" s="267"/>
      <c r="DP85" s="267"/>
      <c r="DQ85" s="267"/>
      <c r="DR85" s="267"/>
      <c r="DS85" s="267"/>
      <c r="DT85" s="267"/>
      <c r="DU85" s="267"/>
      <c r="DV85" s="267"/>
      <c r="DW85" s="267"/>
      <c r="DX85" s="267"/>
      <c r="DY85" s="267"/>
      <c r="DZ85" s="267"/>
      <c r="EA85" s="267"/>
      <c r="EB85" s="267"/>
      <c r="EC85" s="267"/>
      <c r="ED85" s="267"/>
      <c r="EE85" s="267"/>
      <c r="EF85" s="267"/>
      <c r="EG85" s="267"/>
      <c r="EH85" s="267"/>
      <c r="EI85" s="267"/>
      <c r="EJ85" s="267"/>
      <c r="EK85" s="267"/>
      <c r="EL85" s="267"/>
      <c r="EM85" s="267"/>
      <c r="EN85" s="267"/>
      <c r="EO85" s="267"/>
      <c r="EP85" s="267"/>
      <c r="EQ85" s="267"/>
      <c r="ER85" s="267"/>
      <c r="ES85" s="267"/>
      <c r="ET85" s="267"/>
      <c r="EU85" s="267"/>
      <c r="EV85" s="267"/>
      <c r="EW85" s="267"/>
      <c r="EX85" s="267"/>
      <c r="EY85" s="267"/>
      <c r="EZ85" s="267"/>
      <c r="FA85" s="267"/>
      <c r="FB85" s="267"/>
      <c r="FC85" s="267"/>
      <c r="FD85" s="267"/>
      <c r="FE85" s="220"/>
      <c r="FF85" s="220"/>
      <c r="FG85" s="53"/>
      <c r="FH85" s="5"/>
      <c r="FI85" s="5"/>
      <c r="FJ85" s="2"/>
      <c r="FK85" s="2"/>
    </row>
    <row r="86" spans="1:167" ht="12" customHeight="1">
      <c r="A86" s="2"/>
      <c r="B86" s="218"/>
      <c r="C86" s="218"/>
      <c r="D86" s="52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540"/>
      <c r="V86" s="540"/>
      <c r="W86" s="540"/>
      <c r="X86" s="540"/>
      <c r="Y86" s="540"/>
      <c r="Z86" s="540"/>
      <c r="AA86" s="540"/>
      <c r="AB86" s="540"/>
      <c r="AC86" s="540"/>
      <c r="AD86" s="540"/>
      <c r="AE86" s="540"/>
      <c r="AF86" s="540"/>
      <c r="AG86" s="540"/>
      <c r="AH86" s="540"/>
      <c r="AI86" s="540"/>
      <c r="AJ86" s="540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40"/>
      <c r="AV86" s="540"/>
      <c r="AW86" s="540"/>
      <c r="AX86" s="540"/>
      <c r="AY86" s="540"/>
      <c r="AZ86" s="540"/>
      <c r="BA86" s="540"/>
      <c r="BB86" s="540"/>
      <c r="BC86" s="540"/>
      <c r="BD86" s="540"/>
      <c r="BE86" s="220"/>
      <c r="BF86" s="220"/>
      <c r="BG86" s="540"/>
      <c r="BH86" s="540"/>
      <c r="BI86" s="540"/>
      <c r="BJ86" s="540"/>
      <c r="BK86" s="540"/>
      <c r="BL86" s="540"/>
      <c r="BM86" s="540"/>
      <c r="BN86" s="540"/>
      <c r="BO86" s="540"/>
      <c r="BP86" s="540"/>
      <c r="BQ86" s="540"/>
      <c r="BR86" s="540"/>
      <c r="BS86" s="540"/>
      <c r="BT86" s="540"/>
      <c r="BU86" s="540"/>
      <c r="BV86" s="540"/>
      <c r="BW86" s="540"/>
      <c r="BX86" s="540"/>
      <c r="BY86" s="540"/>
      <c r="BZ86" s="540"/>
      <c r="CA86" s="540"/>
      <c r="CB86" s="540"/>
      <c r="CC86" s="540"/>
      <c r="CD86" s="540"/>
      <c r="CE86" s="540"/>
      <c r="CF86" s="540"/>
      <c r="CG86" s="540"/>
      <c r="CH86" s="540"/>
      <c r="CI86" s="540"/>
      <c r="CJ86" s="540"/>
      <c r="CK86" s="540"/>
      <c r="CL86" s="540"/>
      <c r="CM86" s="540"/>
      <c r="CN86" s="540"/>
      <c r="CO86" s="540"/>
      <c r="CP86" s="540"/>
      <c r="CQ86" s="540"/>
      <c r="CR86" s="540"/>
      <c r="CS86" s="540"/>
      <c r="CT86" s="540"/>
      <c r="CU86" s="540"/>
      <c r="CV86" s="540"/>
      <c r="CW86" s="540"/>
      <c r="CX86" s="540"/>
      <c r="CY86" s="540"/>
      <c r="CZ86" s="540"/>
      <c r="DA86" s="540"/>
      <c r="DB86" s="540"/>
      <c r="DC86" s="540"/>
      <c r="DD86" s="540"/>
      <c r="DE86" s="220"/>
      <c r="DF86" s="220"/>
      <c r="DG86" s="540" t="s">
        <v>329</v>
      </c>
      <c r="DH86" s="540"/>
      <c r="DI86" s="540"/>
      <c r="DJ86" s="540"/>
      <c r="DK86" s="540"/>
      <c r="DL86" s="540"/>
      <c r="DM86" s="540"/>
      <c r="DN86" s="540"/>
      <c r="DO86" s="540"/>
      <c r="DP86" s="540"/>
      <c r="DQ86" s="540"/>
      <c r="DR86" s="540"/>
      <c r="DS86" s="540"/>
      <c r="DT86" s="540"/>
      <c r="DU86" s="540"/>
      <c r="DV86" s="540"/>
      <c r="DW86" s="540"/>
      <c r="DX86" s="540"/>
      <c r="DY86" s="540"/>
      <c r="DZ86" s="540"/>
      <c r="EA86" s="540"/>
      <c r="EB86" s="540"/>
      <c r="EC86" s="540"/>
      <c r="ED86" s="540"/>
      <c r="EE86" s="540"/>
      <c r="EF86" s="540"/>
      <c r="EG86" s="540"/>
      <c r="EH86" s="540"/>
      <c r="EI86" s="540"/>
      <c r="EJ86" s="540"/>
      <c r="EK86" s="540"/>
      <c r="EL86" s="540"/>
      <c r="EM86" s="540"/>
      <c r="EN86" s="540"/>
      <c r="EO86" s="540"/>
      <c r="EP86" s="540"/>
      <c r="EQ86" s="540"/>
      <c r="ER86" s="540"/>
      <c r="ES86" s="540"/>
      <c r="ET86" s="540"/>
      <c r="EU86" s="540"/>
      <c r="EV86" s="540"/>
      <c r="EW86" s="540"/>
      <c r="EX86" s="540"/>
      <c r="EY86" s="540"/>
      <c r="EZ86" s="540"/>
      <c r="FA86" s="540"/>
      <c r="FB86" s="540"/>
      <c r="FC86" s="540"/>
      <c r="FD86" s="540"/>
      <c r="FE86" s="540"/>
      <c r="FF86" s="220"/>
      <c r="FG86" s="53"/>
      <c r="FH86" s="5"/>
      <c r="FI86" s="5"/>
      <c r="FJ86" s="2"/>
      <c r="FK86" s="2"/>
    </row>
    <row r="87" spans="1:167" ht="12" customHeight="1">
      <c r="A87" s="2"/>
      <c r="B87" s="222"/>
      <c r="C87" s="222"/>
      <c r="D87" s="52"/>
      <c r="E87" s="220"/>
      <c r="F87" s="220"/>
      <c r="G87" s="540" t="s">
        <v>323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  <c r="AA87" s="540"/>
      <c r="AB87" s="540"/>
      <c r="AC87" s="540"/>
      <c r="AD87" s="540"/>
      <c r="AE87" s="540"/>
      <c r="AF87" s="540"/>
      <c r="AG87" s="540"/>
      <c r="AH87" s="540"/>
      <c r="AI87" s="540"/>
      <c r="AJ87" s="540"/>
      <c r="AK87" s="540"/>
      <c r="AL87" s="540"/>
      <c r="AM87" s="540"/>
      <c r="AN87" s="540"/>
      <c r="AO87" s="540"/>
      <c r="AP87" s="540"/>
      <c r="AQ87" s="540"/>
      <c r="AR87" s="540"/>
      <c r="AS87" s="540"/>
      <c r="AT87" s="540"/>
      <c r="AU87" s="540"/>
      <c r="AV87" s="540"/>
      <c r="AW87" s="540"/>
      <c r="AX87" s="540"/>
      <c r="AY87" s="540"/>
      <c r="AZ87" s="540"/>
      <c r="BA87" s="540"/>
      <c r="BB87" s="540"/>
      <c r="BC87" s="540"/>
      <c r="BD87" s="540"/>
      <c r="BE87" s="220"/>
      <c r="BF87" s="220"/>
      <c r="BG87" s="225"/>
      <c r="BH87" s="225"/>
      <c r="BI87" s="225"/>
      <c r="BJ87" s="225"/>
      <c r="BK87" s="225"/>
      <c r="BL87" s="225"/>
      <c r="BM87" s="225"/>
      <c r="BN87" s="225"/>
      <c r="BO87" s="225"/>
      <c r="BP87" s="225"/>
      <c r="BQ87" s="225"/>
      <c r="BR87" s="225"/>
      <c r="BS87" s="225"/>
      <c r="BT87" s="225"/>
      <c r="BU87" s="225"/>
      <c r="BV87" s="225"/>
      <c r="BW87" s="225"/>
      <c r="BX87" s="225"/>
      <c r="BY87" s="225"/>
      <c r="BZ87" s="225"/>
      <c r="CA87" s="225"/>
      <c r="CB87" s="225"/>
      <c r="CC87" s="540" t="s">
        <v>335</v>
      </c>
      <c r="CD87" s="540"/>
      <c r="CE87" s="540"/>
      <c r="CF87" s="540"/>
      <c r="CG87" s="540"/>
      <c r="CH87" s="540"/>
      <c r="CI87" s="540"/>
      <c r="CJ87" s="540"/>
      <c r="CK87" s="540"/>
      <c r="CL87" s="540"/>
      <c r="CM87" s="540"/>
      <c r="CN87" s="540"/>
      <c r="CO87" s="540"/>
      <c r="CP87" s="540"/>
      <c r="CQ87" s="540"/>
      <c r="CR87" s="540"/>
      <c r="CS87" s="540"/>
      <c r="CT87" s="540"/>
      <c r="CU87" s="540"/>
      <c r="CV87" s="540"/>
      <c r="CW87" s="540"/>
      <c r="CX87" s="540"/>
      <c r="CY87" s="540"/>
      <c r="CZ87" s="540"/>
      <c r="DA87" s="540"/>
      <c r="DB87" s="540"/>
      <c r="DC87" s="540"/>
      <c r="DD87" s="540"/>
      <c r="DE87" s="220"/>
      <c r="DF87" s="220"/>
      <c r="DG87" s="540"/>
      <c r="DH87" s="540"/>
      <c r="DI87" s="540"/>
      <c r="DJ87" s="540"/>
      <c r="DK87" s="540"/>
      <c r="DL87" s="540"/>
      <c r="DM87" s="540"/>
      <c r="DN87" s="540"/>
      <c r="DO87" s="540"/>
      <c r="DP87" s="540"/>
      <c r="DQ87" s="540"/>
      <c r="DR87" s="540"/>
      <c r="DS87" s="540"/>
      <c r="DT87" s="540"/>
      <c r="DU87" s="540"/>
      <c r="DV87" s="540"/>
      <c r="DW87" s="540"/>
      <c r="DX87" s="540"/>
      <c r="DY87" s="540"/>
      <c r="DZ87" s="540"/>
      <c r="EA87" s="540"/>
      <c r="EB87" s="540"/>
      <c r="EC87" s="540"/>
      <c r="ED87" s="540"/>
      <c r="EE87" s="540"/>
      <c r="EF87" s="540"/>
      <c r="EG87" s="540"/>
      <c r="EH87" s="540"/>
      <c r="EI87" s="540"/>
      <c r="EJ87" s="540"/>
      <c r="EK87" s="540"/>
      <c r="EL87" s="540"/>
      <c r="EM87" s="540"/>
      <c r="EN87" s="540"/>
      <c r="EO87" s="540"/>
      <c r="EP87" s="540"/>
      <c r="EQ87" s="540"/>
      <c r="ER87" s="540"/>
      <c r="ES87" s="540"/>
      <c r="ET87" s="540"/>
      <c r="EU87" s="540"/>
      <c r="EV87" s="540"/>
      <c r="EW87" s="540"/>
      <c r="EX87" s="540"/>
      <c r="EY87" s="540"/>
      <c r="EZ87" s="540"/>
      <c r="FA87" s="540"/>
      <c r="FB87" s="540"/>
      <c r="FC87" s="540"/>
      <c r="FD87" s="540"/>
      <c r="FE87" s="540"/>
      <c r="FF87" s="220"/>
      <c r="FG87" s="53"/>
      <c r="FH87" s="5"/>
      <c r="FI87" s="5"/>
      <c r="FJ87" s="2"/>
      <c r="FK87" s="2"/>
    </row>
    <row r="88" spans="1:167" ht="12" customHeight="1">
      <c r="A88" s="2"/>
      <c r="B88" s="222"/>
      <c r="C88" s="222"/>
      <c r="D88" s="52"/>
      <c r="E88" s="220"/>
      <c r="F88" s="22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540"/>
      <c r="AE88" s="540"/>
      <c r="AF88" s="540"/>
      <c r="AG88" s="540"/>
      <c r="AH88" s="540"/>
      <c r="AI88" s="540"/>
      <c r="AJ88" s="540"/>
      <c r="AK88" s="540"/>
      <c r="AL88" s="540"/>
      <c r="AM88" s="540"/>
      <c r="AN88" s="540"/>
      <c r="AO88" s="540"/>
      <c r="AP88" s="540"/>
      <c r="AQ88" s="540"/>
      <c r="AR88" s="540"/>
      <c r="AS88" s="540"/>
      <c r="AT88" s="540"/>
      <c r="AU88" s="540"/>
      <c r="AV88" s="540"/>
      <c r="AW88" s="540"/>
      <c r="AX88" s="540"/>
      <c r="AY88" s="540"/>
      <c r="AZ88" s="540"/>
      <c r="BA88" s="540"/>
      <c r="BB88" s="540"/>
      <c r="BC88" s="540"/>
      <c r="BD88" s="540"/>
      <c r="BE88" s="220"/>
      <c r="BF88" s="220"/>
      <c r="BG88" s="225"/>
      <c r="BH88" s="225"/>
      <c r="BI88" s="225"/>
      <c r="BJ88" s="225"/>
      <c r="BK88" s="225"/>
      <c r="BL88" s="225"/>
      <c r="BM88" s="225"/>
      <c r="BN88" s="225"/>
      <c r="BO88" s="225"/>
      <c r="BP88" s="225"/>
      <c r="BQ88" s="225"/>
      <c r="BR88" s="225"/>
      <c r="BS88" s="225"/>
      <c r="BT88" s="225"/>
      <c r="BU88" s="225"/>
      <c r="BV88" s="225"/>
      <c r="BW88" s="225"/>
      <c r="BX88" s="225"/>
      <c r="BY88" s="225"/>
      <c r="BZ88" s="225"/>
      <c r="CA88" s="225"/>
      <c r="CB88" s="225"/>
      <c r="CC88" s="540"/>
      <c r="CD88" s="540"/>
      <c r="CE88" s="540"/>
      <c r="CF88" s="540"/>
      <c r="CG88" s="540"/>
      <c r="CH88" s="540"/>
      <c r="CI88" s="540"/>
      <c r="CJ88" s="540"/>
      <c r="CK88" s="540"/>
      <c r="CL88" s="540"/>
      <c r="CM88" s="540"/>
      <c r="CN88" s="540"/>
      <c r="CO88" s="540"/>
      <c r="CP88" s="540"/>
      <c r="CQ88" s="540"/>
      <c r="CR88" s="540"/>
      <c r="CS88" s="540"/>
      <c r="CT88" s="540"/>
      <c r="CU88" s="540"/>
      <c r="CV88" s="540"/>
      <c r="CW88" s="540"/>
      <c r="CX88" s="540"/>
      <c r="CY88" s="540"/>
      <c r="CZ88" s="540"/>
      <c r="DA88" s="540"/>
      <c r="DB88" s="540"/>
      <c r="DC88" s="540"/>
      <c r="DD88" s="540"/>
      <c r="DE88" s="220"/>
      <c r="DF88" s="220"/>
      <c r="DG88" s="540"/>
      <c r="DH88" s="540"/>
      <c r="DI88" s="540"/>
      <c r="DJ88" s="540"/>
      <c r="DK88" s="540"/>
      <c r="DL88" s="540"/>
      <c r="DM88" s="540"/>
      <c r="DN88" s="540"/>
      <c r="DO88" s="540"/>
      <c r="DP88" s="540"/>
      <c r="DQ88" s="540"/>
      <c r="DR88" s="540"/>
      <c r="DS88" s="540"/>
      <c r="DT88" s="540"/>
      <c r="DU88" s="540"/>
      <c r="DV88" s="540"/>
      <c r="DW88" s="540"/>
      <c r="DX88" s="540"/>
      <c r="DY88" s="540"/>
      <c r="DZ88" s="540"/>
      <c r="EA88" s="540"/>
      <c r="EB88" s="540"/>
      <c r="EC88" s="540"/>
      <c r="ED88" s="540"/>
      <c r="EE88" s="540"/>
      <c r="EF88" s="540"/>
      <c r="EG88" s="540"/>
      <c r="EH88" s="540"/>
      <c r="EI88" s="540"/>
      <c r="EJ88" s="540"/>
      <c r="EK88" s="540"/>
      <c r="EL88" s="540"/>
      <c r="EM88" s="540"/>
      <c r="EN88" s="540"/>
      <c r="EO88" s="540"/>
      <c r="EP88" s="540"/>
      <c r="EQ88" s="540"/>
      <c r="ER88" s="540"/>
      <c r="ES88" s="540"/>
      <c r="ET88" s="540"/>
      <c r="EU88" s="540"/>
      <c r="EV88" s="540"/>
      <c r="EW88" s="540"/>
      <c r="EX88" s="540"/>
      <c r="EY88" s="540"/>
      <c r="EZ88" s="540"/>
      <c r="FA88" s="540"/>
      <c r="FB88" s="540"/>
      <c r="FC88" s="540"/>
      <c r="FD88" s="540"/>
      <c r="FE88" s="540"/>
      <c r="FF88" s="220"/>
      <c r="FG88" s="217"/>
      <c r="FH88" s="5"/>
      <c r="FI88" s="5"/>
      <c r="FJ88" s="2"/>
      <c r="FK88" s="2"/>
    </row>
    <row r="89" spans="1:167" ht="12" customHeight="1">
      <c r="A89" s="2"/>
      <c r="B89" s="218"/>
      <c r="C89" s="218"/>
      <c r="D89" s="52"/>
      <c r="E89" s="220"/>
      <c r="F89" s="220"/>
      <c r="G89" s="540"/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  <c r="AA89" s="540"/>
      <c r="AB89" s="540"/>
      <c r="AC89" s="540"/>
      <c r="AD89" s="540"/>
      <c r="AE89" s="540"/>
      <c r="AF89" s="540"/>
      <c r="AG89" s="540"/>
      <c r="AH89" s="540"/>
      <c r="AI89" s="540"/>
      <c r="AJ89" s="540"/>
      <c r="AK89" s="540"/>
      <c r="AL89" s="540"/>
      <c r="AM89" s="540"/>
      <c r="AN89" s="540"/>
      <c r="AO89" s="540"/>
      <c r="AP89" s="540"/>
      <c r="AQ89" s="540"/>
      <c r="AR89" s="540"/>
      <c r="AS89" s="540"/>
      <c r="AT89" s="540"/>
      <c r="AU89" s="540"/>
      <c r="AV89" s="540"/>
      <c r="AW89" s="540"/>
      <c r="AX89" s="540"/>
      <c r="AY89" s="540"/>
      <c r="AZ89" s="540"/>
      <c r="BA89" s="540"/>
      <c r="BB89" s="540"/>
      <c r="BC89" s="540"/>
      <c r="BD89" s="540"/>
      <c r="BE89" s="220"/>
      <c r="BF89" s="220"/>
      <c r="BG89" s="225"/>
      <c r="BH89" s="225"/>
      <c r="BI89" s="225"/>
      <c r="BJ89" s="225"/>
      <c r="BK89" s="225"/>
      <c r="BL89" s="225"/>
      <c r="BM89" s="225"/>
      <c r="BN89" s="225"/>
      <c r="BO89" s="225"/>
      <c r="BP89" s="225"/>
      <c r="BQ89" s="225"/>
      <c r="BR89" s="225"/>
      <c r="BS89" s="225"/>
      <c r="BT89" s="225"/>
      <c r="BU89" s="225"/>
      <c r="BV89" s="225"/>
      <c r="BW89" s="225"/>
      <c r="BX89" s="225"/>
      <c r="BY89" s="225"/>
      <c r="BZ89" s="225"/>
      <c r="CA89" s="225"/>
      <c r="CB89" s="225"/>
      <c r="CC89" s="540"/>
      <c r="CD89" s="540"/>
      <c r="CE89" s="540"/>
      <c r="CF89" s="540"/>
      <c r="CG89" s="540"/>
      <c r="CH89" s="540"/>
      <c r="CI89" s="540"/>
      <c r="CJ89" s="540"/>
      <c r="CK89" s="540"/>
      <c r="CL89" s="540"/>
      <c r="CM89" s="540"/>
      <c r="CN89" s="540"/>
      <c r="CO89" s="540"/>
      <c r="CP89" s="540"/>
      <c r="CQ89" s="540"/>
      <c r="CR89" s="540"/>
      <c r="CS89" s="540"/>
      <c r="CT89" s="540"/>
      <c r="CU89" s="540"/>
      <c r="CV89" s="540"/>
      <c r="CW89" s="540"/>
      <c r="CX89" s="540"/>
      <c r="CY89" s="540"/>
      <c r="CZ89" s="540"/>
      <c r="DA89" s="540"/>
      <c r="DB89" s="540"/>
      <c r="DC89" s="540"/>
      <c r="DD89" s="540"/>
      <c r="DE89" s="220"/>
      <c r="DF89" s="220"/>
      <c r="DG89" s="540"/>
      <c r="DH89" s="540"/>
      <c r="DI89" s="540"/>
      <c r="DJ89" s="540"/>
      <c r="DK89" s="540"/>
      <c r="DL89" s="540"/>
      <c r="DM89" s="540"/>
      <c r="DN89" s="540"/>
      <c r="DO89" s="540"/>
      <c r="DP89" s="540"/>
      <c r="DQ89" s="540"/>
      <c r="DR89" s="540"/>
      <c r="DS89" s="540"/>
      <c r="DT89" s="540"/>
      <c r="DU89" s="540"/>
      <c r="DV89" s="540"/>
      <c r="DW89" s="540"/>
      <c r="DX89" s="540"/>
      <c r="DY89" s="540"/>
      <c r="DZ89" s="540"/>
      <c r="EA89" s="540"/>
      <c r="EB89" s="540"/>
      <c r="EC89" s="540"/>
      <c r="ED89" s="540"/>
      <c r="EE89" s="540"/>
      <c r="EF89" s="540"/>
      <c r="EG89" s="540"/>
      <c r="EH89" s="540"/>
      <c r="EI89" s="540"/>
      <c r="EJ89" s="540"/>
      <c r="EK89" s="540"/>
      <c r="EL89" s="540"/>
      <c r="EM89" s="540"/>
      <c r="EN89" s="540"/>
      <c r="EO89" s="540"/>
      <c r="EP89" s="540"/>
      <c r="EQ89" s="540"/>
      <c r="ER89" s="540"/>
      <c r="ES89" s="540"/>
      <c r="ET89" s="540"/>
      <c r="EU89" s="540"/>
      <c r="EV89" s="540"/>
      <c r="EW89" s="540"/>
      <c r="EX89" s="540"/>
      <c r="EY89" s="540"/>
      <c r="EZ89" s="540"/>
      <c r="FA89" s="540"/>
      <c r="FB89" s="540"/>
      <c r="FC89" s="540"/>
      <c r="FD89" s="540"/>
      <c r="FE89" s="540"/>
      <c r="FF89" s="220"/>
      <c r="FG89" s="217"/>
      <c r="FH89" s="5"/>
      <c r="FI89" s="5"/>
      <c r="FJ89" s="2"/>
      <c r="FK89" s="2"/>
    </row>
    <row r="90" spans="1:167" ht="12" customHeight="1">
      <c r="A90" s="2"/>
      <c r="B90" s="222"/>
      <c r="C90" s="222"/>
      <c r="D90" s="52"/>
      <c r="E90" s="220"/>
      <c r="F90" s="220"/>
      <c r="G90" s="540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  <c r="AA90" s="540"/>
      <c r="AB90" s="540"/>
      <c r="AC90" s="540"/>
      <c r="AD90" s="540"/>
      <c r="AE90" s="540"/>
      <c r="AF90" s="540"/>
      <c r="AG90" s="540"/>
      <c r="AH90" s="540"/>
      <c r="AI90" s="540"/>
      <c r="AJ90" s="540"/>
      <c r="AK90" s="540"/>
      <c r="AL90" s="540"/>
      <c r="AM90" s="540"/>
      <c r="AN90" s="540"/>
      <c r="AO90" s="540"/>
      <c r="AP90" s="540"/>
      <c r="AQ90" s="540"/>
      <c r="AR90" s="540"/>
      <c r="AS90" s="540"/>
      <c r="AT90" s="540"/>
      <c r="AU90" s="540"/>
      <c r="AV90" s="540"/>
      <c r="AW90" s="540"/>
      <c r="AX90" s="540"/>
      <c r="AY90" s="540"/>
      <c r="AZ90" s="540"/>
      <c r="BA90" s="540"/>
      <c r="BB90" s="540"/>
      <c r="BC90" s="540"/>
      <c r="BD90" s="540"/>
      <c r="BE90" s="220"/>
      <c r="BF90" s="220"/>
      <c r="BG90" s="220"/>
      <c r="BH90" s="220"/>
      <c r="BI90" s="220"/>
      <c r="BJ90" s="220"/>
      <c r="BK90" s="220"/>
      <c r="BL90" s="220"/>
      <c r="BM90" s="220"/>
      <c r="BN90" s="220"/>
      <c r="BO90" s="220"/>
      <c r="BP90" s="220"/>
      <c r="BQ90" s="220"/>
      <c r="BR90" s="220"/>
      <c r="BS90" s="220"/>
      <c r="BT90" s="220"/>
      <c r="BU90" s="220"/>
      <c r="BV90" s="220"/>
      <c r="BW90" s="220"/>
      <c r="BX90" s="220"/>
      <c r="BY90" s="220"/>
      <c r="BZ90" s="220"/>
      <c r="CA90" s="220"/>
      <c r="CB90" s="220"/>
      <c r="CC90" s="540"/>
      <c r="CD90" s="540"/>
      <c r="CE90" s="540"/>
      <c r="CF90" s="540"/>
      <c r="CG90" s="540"/>
      <c r="CH90" s="540"/>
      <c r="CI90" s="540"/>
      <c r="CJ90" s="540"/>
      <c r="CK90" s="540"/>
      <c r="CL90" s="540"/>
      <c r="CM90" s="540"/>
      <c r="CN90" s="540"/>
      <c r="CO90" s="540"/>
      <c r="CP90" s="540"/>
      <c r="CQ90" s="540"/>
      <c r="CR90" s="540"/>
      <c r="CS90" s="540"/>
      <c r="CT90" s="540"/>
      <c r="CU90" s="540"/>
      <c r="CV90" s="540"/>
      <c r="CW90" s="540"/>
      <c r="CX90" s="540"/>
      <c r="CY90" s="540"/>
      <c r="CZ90" s="540"/>
      <c r="DA90" s="540"/>
      <c r="DB90" s="540"/>
      <c r="DC90" s="540"/>
      <c r="DD90" s="540"/>
      <c r="DE90" s="220"/>
      <c r="DF90" s="220"/>
      <c r="DG90" s="540"/>
      <c r="DH90" s="540"/>
      <c r="DI90" s="540"/>
      <c r="DJ90" s="540"/>
      <c r="DK90" s="540"/>
      <c r="DL90" s="540"/>
      <c r="DM90" s="540"/>
      <c r="DN90" s="540"/>
      <c r="DO90" s="540"/>
      <c r="DP90" s="540"/>
      <c r="DQ90" s="540"/>
      <c r="DR90" s="540"/>
      <c r="DS90" s="540"/>
      <c r="DT90" s="540"/>
      <c r="DU90" s="540"/>
      <c r="DV90" s="540"/>
      <c r="DW90" s="540"/>
      <c r="DX90" s="540"/>
      <c r="DY90" s="540"/>
      <c r="DZ90" s="540"/>
      <c r="EA90" s="540"/>
      <c r="EB90" s="540"/>
      <c r="EC90" s="540"/>
      <c r="ED90" s="540"/>
      <c r="EE90" s="540"/>
      <c r="EF90" s="540"/>
      <c r="EG90" s="540"/>
      <c r="EH90" s="540"/>
      <c r="EI90" s="540"/>
      <c r="EJ90" s="540"/>
      <c r="EK90" s="540"/>
      <c r="EL90" s="540"/>
      <c r="EM90" s="540"/>
      <c r="EN90" s="540"/>
      <c r="EO90" s="540"/>
      <c r="EP90" s="540"/>
      <c r="EQ90" s="540"/>
      <c r="ER90" s="540"/>
      <c r="ES90" s="540"/>
      <c r="ET90" s="540"/>
      <c r="EU90" s="540"/>
      <c r="EV90" s="540"/>
      <c r="EW90" s="540"/>
      <c r="EX90" s="540"/>
      <c r="EY90" s="540"/>
      <c r="EZ90" s="540"/>
      <c r="FA90" s="540"/>
      <c r="FB90" s="540"/>
      <c r="FC90" s="540"/>
      <c r="FD90" s="540"/>
      <c r="FE90" s="540"/>
      <c r="FF90" s="223"/>
      <c r="FG90" s="53"/>
      <c r="FH90" s="5"/>
      <c r="FI90" s="5"/>
      <c r="FJ90" s="2"/>
      <c r="FK90" s="2"/>
    </row>
    <row r="91" spans="1:167" s="150" customFormat="1" ht="12" customHeight="1">
      <c r="A91" s="2"/>
      <c r="B91" s="5"/>
      <c r="C91" s="5"/>
      <c r="D91" s="52"/>
      <c r="E91" s="220"/>
      <c r="F91" s="220"/>
      <c r="G91" s="540"/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  <c r="AA91" s="540"/>
      <c r="AB91" s="540"/>
      <c r="AC91" s="540"/>
      <c r="AD91" s="540"/>
      <c r="AE91" s="540"/>
      <c r="AF91" s="540"/>
      <c r="AG91" s="540"/>
      <c r="AH91" s="540"/>
      <c r="AI91" s="540"/>
      <c r="AJ91" s="540"/>
      <c r="AK91" s="540"/>
      <c r="AL91" s="540"/>
      <c r="AM91" s="540"/>
      <c r="AN91" s="540"/>
      <c r="AO91" s="540"/>
      <c r="AP91" s="540"/>
      <c r="AQ91" s="540"/>
      <c r="AR91" s="540"/>
      <c r="AS91" s="540"/>
      <c r="AT91" s="540"/>
      <c r="AU91" s="540"/>
      <c r="AV91" s="540"/>
      <c r="AW91" s="540"/>
      <c r="AX91" s="540"/>
      <c r="AY91" s="540"/>
      <c r="AZ91" s="540"/>
      <c r="BA91" s="540"/>
      <c r="BB91" s="540"/>
      <c r="BC91" s="540"/>
      <c r="BD91" s="540"/>
      <c r="BE91" s="220"/>
      <c r="BF91" s="220"/>
      <c r="BG91" s="220"/>
      <c r="BH91" s="220"/>
      <c r="BI91" s="220"/>
      <c r="BJ91" s="220"/>
      <c r="BK91" s="220"/>
      <c r="BL91" s="220"/>
      <c r="BM91" s="220"/>
      <c r="BN91" s="220"/>
      <c r="BO91" s="220"/>
      <c r="BP91" s="220"/>
      <c r="BQ91" s="220"/>
      <c r="BR91" s="220"/>
      <c r="BS91" s="220"/>
      <c r="BT91" s="220"/>
      <c r="BU91" s="220"/>
      <c r="BV91" s="220"/>
      <c r="BW91" s="220"/>
      <c r="BX91" s="220"/>
      <c r="BY91" s="220"/>
      <c r="BZ91" s="220"/>
      <c r="CA91" s="220"/>
      <c r="CB91" s="220"/>
      <c r="CC91" s="540"/>
      <c r="CD91" s="540"/>
      <c r="CE91" s="540"/>
      <c r="CF91" s="540"/>
      <c r="CG91" s="540"/>
      <c r="CH91" s="540"/>
      <c r="CI91" s="540"/>
      <c r="CJ91" s="540"/>
      <c r="CK91" s="540"/>
      <c r="CL91" s="540"/>
      <c r="CM91" s="540"/>
      <c r="CN91" s="540"/>
      <c r="CO91" s="540"/>
      <c r="CP91" s="540"/>
      <c r="CQ91" s="540"/>
      <c r="CR91" s="540"/>
      <c r="CS91" s="540"/>
      <c r="CT91" s="540"/>
      <c r="CU91" s="540"/>
      <c r="CV91" s="540"/>
      <c r="CW91" s="540"/>
      <c r="CX91" s="540"/>
      <c r="CY91" s="540"/>
      <c r="CZ91" s="540"/>
      <c r="DA91" s="540"/>
      <c r="DB91" s="540"/>
      <c r="DC91" s="540"/>
      <c r="DD91" s="540"/>
      <c r="DE91" s="220"/>
      <c r="DF91" s="220"/>
      <c r="DG91" s="220"/>
      <c r="DH91" s="220"/>
      <c r="DI91" s="220"/>
      <c r="DJ91" s="220"/>
      <c r="DK91" s="220"/>
      <c r="DL91" s="220"/>
      <c r="DM91" s="220"/>
      <c r="DN91" s="220"/>
      <c r="DO91" s="220"/>
      <c r="DP91" s="220"/>
      <c r="DQ91" s="220"/>
      <c r="DR91" s="220"/>
      <c r="DS91" s="216"/>
      <c r="DT91" s="216"/>
      <c r="DU91" s="216"/>
      <c r="DV91" s="216"/>
      <c r="DW91" s="216"/>
      <c r="DX91" s="216"/>
      <c r="DY91" s="216"/>
      <c r="DZ91" s="216"/>
      <c r="EA91" s="216"/>
      <c r="EB91" s="223"/>
      <c r="EC91" s="223"/>
      <c r="ED91" s="223"/>
      <c r="EE91" s="223"/>
      <c r="EF91" s="223"/>
      <c r="EG91" s="223"/>
      <c r="EH91" s="216"/>
      <c r="EI91" s="216"/>
      <c r="EJ91" s="216"/>
      <c r="EK91" s="216"/>
      <c r="EL91" s="216"/>
      <c r="EM91" s="223"/>
      <c r="EN91" s="223"/>
      <c r="EO91" s="223"/>
      <c r="EP91" s="223"/>
      <c r="EQ91" s="223"/>
      <c r="ER91" s="223"/>
      <c r="ES91" s="216"/>
      <c r="ET91" s="216"/>
      <c r="EU91" s="216"/>
      <c r="EV91" s="216"/>
      <c r="EW91" s="216"/>
      <c r="EX91" s="216"/>
      <c r="EY91" s="216"/>
      <c r="EZ91" s="216"/>
      <c r="FA91" s="223"/>
      <c r="FB91" s="223"/>
      <c r="FC91" s="223"/>
      <c r="FD91" s="223"/>
      <c r="FE91" s="223"/>
      <c r="FF91" s="223"/>
      <c r="FG91" s="53"/>
      <c r="FH91" s="5"/>
      <c r="FI91" s="5"/>
      <c r="FJ91" s="2"/>
      <c r="FK91" s="2"/>
    </row>
    <row r="92" spans="1:167" s="150" customFormat="1" ht="12" customHeight="1">
      <c r="A92" s="2"/>
      <c r="B92" s="5"/>
      <c r="C92" s="5"/>
      <c r="D92" s="52"/>
      <c r="E92" s="220"/>
      <c r="F92" s="220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  <c r="AA92" s="540"/>
      <c r="AB92" s="540"/>
      <c r="AC92" s="540"/>
      <c r="AD92" s="540"/>
      <c r="AE92" s="540"/>
      <c r="AF92" s="540"/>
      <c r="AG92" s="540"/>
      <c r="AH92" s="540"/>
      <c r="AI92" s="540"/>
      <c r="AJ92" s="540"/>
      <c r="AK92" s="540"/>
      <c r="AL92" s="540"/>
      <c r="AM92" s="540"/>
      <c r="AN92" s="540"/>
      <c r="AO92" s="540"/>
      <c r="AP92" s="540"/>
      <c r="AQ92" s="540"/>
      <c r="AR92" s="540"/>
      <c r="AS92" s="540"/>
      <c r="AT92" s="540"/>
      <c r="AU92" s="540"/>
      <c r="AV92" s="540"/>
      <c r="AW92" s="540"/>
      <c r="AX92" s="540"/>
      <c r="AY92" s="540"/>
      <c r="AZ92" s="540"/>
      <c r="BA92" s="540"/>
      <c r="BB92" s="540"/>
      <c r="BC92" s="540"/>
      <c r="BD92" s="540"/>
      <c r="BE92" s="220"/>
      <c r="BF92" s="220"/>
      <c r="BG92" s="220"/>
      <c r="BH92" s="220"/>
      <c r="BI92" s="220"/>
      <c r="BJ92" s="220"/>
      <c r="BK92" s="220"/>
      <c r="BL92" s="220"/>
      <c r="BM92" s="220"/>
      <c r="BN92" s="220"/>
      <c r="BO92" s="220"/>
      <c r="BP92" s="220"/>
      <c r="BQ92" s="220"/>
      <c r="BR92" s="220"/>
      <c r="BS92" s="220"/>
      <c r="BT92" s="220"/>
      <c r="BU92" s="220"/>
      <c r="BV92" s="220"/>
      <c r="BW92" s="220"/>
      <c r="BX92" s="220"/>
      <c r="BY92" s="220"/>
      <c r="BZ92" s="220"/>
      <c r="CA92" s="220"/>
      <c r="CB92" s="220"/>
      <c r="CC92" s="540"/>
      <c r="CD92" s="540"/>
      <c r="CE92" s="540"/>
      <c r="CF92" s="540"/>
      <c r="CG92" s="540"/>
      <c r="CH92" s="540"/>
      <c r="CI92" s="540"/>
      <c r="CJ92" s="540"/>
      <c r="CK92" s="540"/>
      <c r="CL92" s="540"/>
      <c r="CM92" s="540"/>
      <c r="CN92" s="540"/>
      <c r="CO92" s="540"/>
      <c r="CP92" s="540"/>
      <c r="CQ92" s="540"/>
      <c r="CR92" s="540"/>
      <c r="CS92" s="540"/>
      <c r="CT92" s="540"/>
      <c r="CU92" s="540"/>
      <c r="CV92" s="540"/>
      <c r="CW92" s="540"/>
      <c r="CX92" s="540"/>
      <c r="CY92" s="540"/>
      <c r="CZ92" s="540"/>
      <c r="DA92" s="540"/>
      <c r="DB92" s="540"/>
      <c r="DC92" s="540"/>
      <c r="DD92" s="540"/>
      <c r="DE92" s="220"/>
      <c r="DF92" s="220"/>
      <c r="DG92" s="220"/>
      <c r="DH92" s="220"/>
      <c r="DI92" s="220"/>
      <c r="DJ92" s="220"/>
      <c r="DK92" s="220"/>
      <c r="DL92" s="220"/>
      <c r="DM92" s="220"/>
      <c r="DN92" s="220"/>
      <c r="DO92" s="220"/>
      <c r="DP92" s="220"/>
      <c r="DQ92" s="220"/>
      <c r="DR92" s="220"/>
      <c r="DS92" s="216"/>
      <c r="DT92" s="216"/>
      <c r="DU92" s="216"/>
      <c r="DV92" s="216"/>
      <c r="DW92" s="216"/>
      <c r="DX92" s="216"/>
      <c r="DY92" s="216"/>
      <c r="DZ92" s="216"/>
      <c r="EA92" s="216"/>
      <c r="EB92" s="223"/>
      <c r="EC92" s="223"/>
      <c r="ED92" s="223"/>
      <c r="EE92" s="223"/>
      <c r="EF92" s="223"/>
      <c r="EG92" s="223"/>
      <c r="EH92" s="216"/>
      <c r="EI92" s="216"/>
      <c r="EJ92" s="216"/>
      <c r="EK92" s="216"/>
      <c r="EL92" s="216"/>
      <c r="EM92" s="223"/>
      <c r="EN92" s="223"/>
      <c r="EO92" s="223"/>
      <c r="EP92" s="223"/>
      <c r="EQ92" s="223"/>
      <c r="ER92" s="223"/>
      <c r="ES92" s="216"/>
      <c r="ET92" s="216"/>
      <c r="EU92" s="216"/>
      <c r="EV92" s="216"/>
      <c r="EW92" s="216"/>
      <c r="EX92" s="216"/>
      <c r="EY92" s="216"/>
      <c r="EZ92" s="216"/>
      <c r="FA92" s="223"/>
      <c r="FB92" s="223"/>
      <c r="FC92" s="223"/>
      <c r="FD92" s="223"/>
      <c r="FE92" s="223"/>
      <c r="FF92" s="223"/>
      <c r="FG92" s="53"/>
      <c r="FH92" s="5"/>
      <c r="FI92" s="5"/>
      <c r="FJ92" s="2"/>
      <c r="FK92" s="2"/>
    </row>
    <row r="93" spans="1:167" ht="12" customHeight="1">
      <c r="A93" s="2"/>
      <c r="B93" s="5"/>
      <c r="C93" s="5"/>
      <c r="D93" s="52"/>
      <c r="E93" s="220"/>
      <c r="F93" s="220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  <c r="AA93" s="540"/>
      <c r="AB93" s="540"/>
      <c r="AC93" s="540"/>
      <c r="AD93" s="540"/>
      <c r="AE93" s="540"/>
      <c r="AF93" s="540"/>
      <c r="AG93" s="540"/>
      <c r="AH93" s="540"/>
      <c r="AI93" s="540"/>
      <c r="AJ93" s="540"/>
      <c r="AK93" s="540"/>
      <c r="AL93" s="540"/>
      <c r="AM93" s="540"/>
      <c r="AN93" s="540"/>
      <c r="AO93" s="540"/>
      <c r="AP93" s="540"/>
      <c r="AQ93" s="540"/>
      <c r="AR93" s="540"/>
      <c r="AS93" s="540"/>
      <c r="AT93" s="540"/>
      <c r="AU93" s="540"/>
      <c r="AV93" s="540"/>
      <c r="AW93" s="540"/>
      <c r="AX93" s="540"/>
      <c r="AY93" s="540"/>
      <c r="AZ93" s="540"/>
      <c r="BA93" s="540"/>
      <c r="BB93" s="540"/>
      <c r="BC93" s="540"/>
      <c r="BD93" s="540"/>
      <c r="BE93" s="220"/>
      <c r="BF93" s="220"/>
      <c r="BG93" s="220"/>
      <c r="BH93" s="220"/>
      <c r="BI93" s="220"/>
      <c r="BJ93" s="220"/>
      <c r="BK93" s="220"/>
      <c r="BL93" s="220"/>
      <c r="BM93" s="220"/>
      <c r="BN93" s="220"/>
      <c r="BO93" s="220"/>
      <c r="BP93" s="220"/>
      <c r="BQ93" s="220"/>
      <c r="BR93" s="220"/>
      <c r="BS93" s="220"/>
      <c r="BT93" s="220"/>
      <c r="BU93" s="220"/>
      <c r="BV93" s="223"/>
      <c r="BW93" s="223"/>
      <c r="BX93" s="220"/>
      <c r="BY93" s="220"/>
      <c r="BZ93" s="220"/>
      <c r="CA93" s="220"/>
      <c r="CB93" s="220"/>
      <c r="CC93" s="540"/>
      <c r="CD93" s="540"/>
      <c r="CE93" s="540"/>
      <c r="CF93" s="540"/>
      <c r="CG93" s="540"/>
      <c r="CH93" s="540"/>
      <c r="CI93" s="540"/>
      <c r="CJ93" s="540"/>
      <c r="CK93" s="540"/>
      <c r="CL93" s="540"/>
      <c r="CM93" s="540"/>
      <c r="CN93" s="540"/>
      <c r="CO93" s="540"/>
      <c r="CP93" s="540"/>
      <c r="CQ93" s="540"/>
      <c r="CR93" s="540"/>
      <c r="CS93" s="540"/>
      <c r="CT93" s="540"/>
      <c r="CU93" s="540"/>
      <c r="CV93" s="540"/>
      <c r="CW93" s="540"/>
      <c r="CX93" s="540"/>
      <c r="CY93" s="540"/>
      <c r="CZ93" s="540"/>
      <c r="DA93" s="540"/>
      <c r="DB93" s="540"/>
      <c r="DC93" s="540"/>
      <c r="DD93" s="540"/>
      <c r="DE93" s="220"/>
      <c r="DF93" s="220"/>
      <c r="DG93" s="220"/>
      <c r="DH93" s="220"/>
      <c r="DI93" s="220"/>
      <c r="DJ93" s="220"/>
      <c r="DK93" s="220"/>
      <c r="DL93" s="220"/>
      <c r="DM93" s="220"/>
      <c r="DN93" s="220"/>
      <c r="DO93" s="220"/>
      <c r="DP93" s="220"/>
      <c r="DQ93" s="220"/>
      <c r="DR93" s="220"/>
      <c r="DS93" s="216"/>
      <c r="DT93" s="216"/>
      <c r="DU93" s="216"/>
      <c r="DV93" s="216"/>
      <c r="DW93" s="216"/>
      <c r="DX93" s="216"/>
      <c r="DY93" s="216"/>
      <c r="DZ93" s="216"/>
      <c r="EA93" s="216"/>
      <c r="EB93" s="223"/>
      <c r="EC93" s="223"/>
      <c r="ED93" s="223"/>
      <c r="EE93" s="223"/>
      <c r="EF93" s="223"/>
      <c r="EG93" s="223"/>
      <c r="EH93" s="216"/>
      <c r="EI93" s="216"/>
      <c r="EJ93" s="216"/>
      <c r="EK93" s="216"/>
      <c r="EL93" s="216"/>
      <c r="EM93" s="223"/>
      <c r="EN93" s="223"/>
      <c r="EO93" s="223"/>
      <c r="EP93" s="223"/>
      <c r="EQ93" s="223"/>
      <c r="ER93" s="223"/>
      <c r="ES93" s="216"/>
      <c r="ET93" s="216"/>
      <c r="EU93" s="216"/>
      <c r="EV93" s="216"/>
      <c r="EW93" s="216"/>
      <c r="EX93" s="216"/>
      <c r="EY93" s="216"/>
      <c r="EZ93" s="216"/>
      <c r="FA93" s="223"/>
      <c r="FB93" s="223"/>
      <c r="FC93" s="223"/>
      <c r="FD93" s="223"/>
      <c r="FE93" s="223"/>
      <c r="FF93" s="223"/>
      <c r="FG93" s="53"/>
      <c r="FH93" s="5"/>
      <c r="FI93" s="5"/>
      <c r="FJ93" s="2"/>
      <c r="FK93" s="2"/>
    </row>
    <row r="94" spans="1:167" ht="12" customHeight="1">
      <c r="A94" s="2"/>
      <c r="B94" s="218"/>
      <c r="C94" s="218"/>
      <c r="D94" s="52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0"/>
      <c r="BN94" s="220"/>
      <c r="BO94" s="220"/>
      <c r="BP94" s="220"/>
      <c r="BQ94" s="220"/>
      <c r="BR94" s="220"/>
      <c r="BS94" s="220"/>
      <c r="BT94" s="220"/>
      <c r="BU94" s="220"/>
      <c r="BV94" s="220"/>
      <c r="BW94" s="220"/>
      <c r="BX94" s="220"/>
      <c r="BY94" s="220"/>
      <c r="BZ94" s="220"/>
      <c r="CA94" s="220"/>
      <c r="CB94" s="220"/>
      <c r="CC94" s="540" t="s">
        <v>263</v>
      </c>
      <c r="CD94" s="540"/>
      <c r="CE94" s="540"/>
      <c r="CF94" s="540"/>
      <c r="CG94" s="540"/>
      <c r="CH94" s="540"/>
      <c r="CI94" s="540"/>
      <c r="CJ94" s="540"/>
      <c r="CK94" s="540"/>
      <c r="CL94" s="540"/>
      <c r="CM94" s="540"/>
      <c r="CN94" s="540"/>
      <c r="CO94" s="540"/>
      <c r="CP94" s="540"/>
      <c r="CQ94" s="540"/>
      <c r="CR94" s="540"/>
      <c r="CS94" s="540"/>
      <c r="CT94" s="540"/>
      <c r="CU94" s="540"/>
      <c r="CV94" s="540"/>
      <c r="CW94" s="540"/>
      <c r="CX94" s="540"/>
      <c r="CY94" s="540"/>
      <c r="CZ94" s="540"/>
      <c r="DA94" s="540"/>
      <c r="DB94" s="540"/>
      <c r="DC94" s="540"/>
      <c r="DD94" s="540"/>
      <c r="DE94" s="220"/>
      <c r="DF94" s="220"/>
      <c r="DG94" s="220"/>
      <c r="DH94" s="220"/>
      <c r="DI94" s="220"/>
      <c r="DJ94" s="220"/>
      <c r="DK94" s="220"/>
      <c r="DL94" s="220"/>
      <c r="DM94" s="220"/>
      <c r="DN94" s="220"/>
      <c r="DO94" s="220"/>
      <c r="DP94" s="220"/>
      <c r="DQ94" s="220"/>
      <c r="DR94" s="220"/>
      <c r="DS94" s="216"/>
      <c r="DT94" s="216"/>
      <c r="DU94" s="216"/>
      <c r="DV94" s="216"/>
      <c r="DW94" s="216"/>
      <c r="DX94" s="216"/>
      <c r="DY94" s="216"/>
      <c r="DZ94" s="216"/>
      <c r="EA94" s="216"/>
      <c r="EB94" s="223"/>
      <c r="EC94" s="223"/>
      <c r="ED94" s="223"/>
      <c r="EE94" s="223"/>
      <c r="EF94" s="223"/>
      <c r="EG94" s="223"/>
      <c r="EH94" s="216"/>
      <c r="EI94" s="216"/>
      <c r="EJ94" s="216"/>
      <c r="EK94" s="216"/>
      <c r="EL94" s="216"/>
      <c r="EM94" s="223"/>
      <c r="EN94" s="223"/>
      <c r="EO94" s="223"/>
      <c r="EP94" s="223"/>
      <c r="EQ94" s="223"/>
      <c r="ER94" s="223"/>
      <c r="ES94" s="216"/>
      <c r="ET94" s="216"/>
      <c r="EU94" s="216"/>
      <c r="EV94" s="216"/>
      <c r="EW94" s="216"/>
      <c r="EX94" s="216"/>
      <c r="EY94" s="216"/>
      <c r="EZ94" s="216"/>
      <c r="FA94" s="223"/>
      <c r="FB94" s="223"/>
      <c r="FC94" s="223"/>
      <c r="FD94" s="223"/>
      <c r="FE94" s="223"/>
      <c r="FF94" s="223"/>
      <c r="FG94" s="53"/>
      <c r="FH94" s="5"/>
      <c r="FI94" s="5"/>
      <c r="FJ94" s="2"/>
      <c r="FK94" s="2"/>
    </row>
    <row r="95" spans="1:167" ht="12" customHeight="1">
      <c r="A95" s="2"/>
      <c r="B95" s="222"/>
      <c r="C95" s="222"/>
      <c r="D95" s="52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0"/>
      <c r="BR95" s="220"/>
      <c r="BS95" s="220"/>
      <c r="BT95" s="220"/>
      <c r="BU95" s="220"/>
      <c r="BV95" s="220"/>
      <c r="BW95" s="220"/>
      <c r="BX95" s="220"/>
      <c r="BY95" s="220"/>
      <c r="BZ95" s="220"/>
      <c r="CA95" s="220"/>
      <c r="CB95" s="220"/>
      <c r="CC95" s="540"/>
      <c r="CD95" s="540"/>
      <c r="CE95" s="540"/>
      <c r="CF95" s="540"/>
      <c r="CG95" s="540"/>
      <c r="CH95" s="540"/>
      <c r="CI95" s="540"/>
      <c r="CJ95" s="540"/>
      <c r="CK95" s="540"/>
      <c r="CL95" s="540"/>
      <c r="CM95" s="540"/>
      <c r="CN95" s="540"/>
      <c r="CO95" s="540"/>
      <c r="CP95" s="540"/>
      <c r="CQ95" s="540"/>
      <c r="CR95" s="540"/>
      <c r="CS95" s="540"/>
      <c r="CT95" s="540"/>
      <c r="CU95" s="540"/>
      <c r="CV95" s="540"/>
      <c r="CW95" s="540"/>
      <c r="CX95" s="540"/>
      <c r="CY95" s="540"/>
      <c r="CZ95" s="540"/>
      <c r="DA95" s="540"/>
      <c r="DB95" s="540"/>
      <c r="DC95" s="540"/>
      <c r="DD95" s="540"/>
      <c r="DE95" s="220"/>
      <c r="DF95" s="220"/>
      <c r="DG95" s="220"/>
      <c r="DH95" s="220"/>
      <c r="DI95" s="220"/>
      <c r="DJ95" s="220"/>
      <c r="DK95" s="220"/>
      <c r="DL95" s="220"/>
      <c r="DM95" s="220"/>
      <c r="DN95" s="220"/>
      <c r="DO95" s="220"/>
      <c r="DP95" s="220"/>
      <c r="DQ95" s="220"/>
      <c r="DR95" s="220"/>
      <c r="DS95" s="216"/>
      <c r="DT95" s="216"/>
      <c r="DU95" s="220"/>
      <c r="DV95" s="220"/>
      <c r="DW95" s="220"/>
      <c r="DX95" s="220"/>
      <c r="DY95" s="220"/>
      <c r="DZ95" s="220"/>
      <c r="EA95" s="220"/>
      <c r="EB95" s="220"/>
      <c r="EC95" s="220"/>
      <c r="ED95" s="220"/>
      <c r="EE95" s="220"/>
      <c r="EF95" s="220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220"/>
      <c r="ER95" s="220"/>
      <c r="ES95" s="220"/>
      <c r="ET95" s="220"/>
      <c r="EU95" s="220"/>
      <c r="EV95" s="220"/>
      <c r="EW95" s="220"/>
      <c r="EX95" s="220"/>
      <c r="EY95" s="220"/>
      <c r="EZ95" s="220"/>
      <c r="FA95" s="220"/>
      <c r="FB95" s="220"/>
      <c r="FC95" s="220"/>
      <c r="FD95" s="220"/>
      <c r="FE95" s="220"/>
      <c r="FF95" s="220"/>
      <c r="FG95" s="53"/>
      <c r="FH95" s="5"/>
      <c r="FI95" s="5"/>
      <c r="FJ95" s="2"/>
      <c r="FK95" s="2"/>
    </row>
    <row r="96" spans="1:167" ht="12" customHeight="1">
      <c r="A96" s="2"/>
      <c r="B96" s="222"/>
      <c r="C96" s="222"/>
      <c r="D96" s="52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220"/>
      <c r="BG96" s="220"/>
      <c r="BH96" s="220"/>
      <c r="BI96" s="220"/>
      <c r="BJ96" s="220"/>
      <c r="BK96" s="220"/>
      <c r="BL96" s="220"/>
      <c r="BM96" s="220"/>
      <c r="BN96" s="220"/>
      <c r="BO96" s="220"/>
      <c r="BP96" s="220"/>
      <c r="BQ96" s="220"/>
      <c r="BR96" s="220"/>
      <c r="BS96" s="220"/>
      <c r="BT96" s="220"/>
      <c r="BU96" s="220"/>
      <c r="BV96" s="220"/>
      <c r="BW96" s="220"/>
      <c r="BX96" s="220"/>
      <c r="BY96" s="220"/>
      <c r="BZ96" s="220"/>
      <c r="CA96" s="220"/>
      <c r="CB96" s="220"/>
      <c r="CC96" s="540"/>
      <c r="CD96" s="540"/>
      <c r="CE96" s="540"/>
      <c r="CF96" s="540"/>
      <c r="CG96" s="540"/>
      <c r="CH96" s="540"/>
      <c r="CI96" s="540"/>
      <c r="CJ96" s="540"/>
      <c r="CK96" s="540"/>
      <c r="CL96" s="540"/>
      <c r="CM96" s="540"/>
      <c r="CN96" s="540"/>
      <c r="CO96" s="540"/>
      <c r="CP96" s="540"/>
      <c r="CQ96" s="540"/>
      <c r="CR96" s="540"/>
      <c r="CS96" s="540"/>
      <c r="CT96" s="540"/>
      <c r="CU96" s="540"/>
      <c r="CV96" s="540"/>
      <c r="CW96" s="540"/>
      <c r="CX96" s="540"/>
      <c r="CY96" s="540"/>
      <c r="CZ96" s="540"/>
      <c r="DA96" s="540"/>
      <c r="DB96" s="540"/>
      <c r="DC96" s="540"/>
      <c r="DD96" s="540"/>
      <c r="DE96" s="220"/>
      <c r="DF96" s="220"/>
      <c r="DG96" s="220"/>
      <c r="DH96" s="220"/>
      <c r="DI96" s="220"/>
      <c r="DJ96" s="220"/>
      <c r="DK96" s="220"/>
      <c r="DL96" s="220"/>
      <c r="DM96" s="220"/>
      <c r="DN96" s="220"/>
      <c r="DO96" s="220"/>
      <c r="DP96" s="220"/>
      <c r="DQ96" s="220"/>
      <c r="DR96" s="220"/>
      <c r="DS96" s="216"/>
      <c r="DT96" s="216"/>
      <c r="DU96" s="220"/>
      <c r="DV96" s="220"/>
      <c r="DW96" s="220"/>
      <c r="DX96" s="220"/>
      <c r="DY96" s="220"/>
      <c r="DZ96" s="220"/>
      <c r="EA96" s="220"/>
      <c r="EB96" s="220"/>
      <c r="EC96" s="220"/>
      <c r="ED96" s="220"/>
      <c r="EE96" s="220"/>
      <c r="EF96" s="220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220"/>
      <c r="ER96" s="220"/>
      <c r="ES96" s="220"/>
      <c r="ET96" s="220"/>
      <c r="EU96" s="220"/>
      <c r="EV96" s="220"/>
      <c r="EW96" s="220"/>
      <c r="EX96" s="220"/>
      <c r="EY96" s="220"/>
      <c r="EZ96" s="220"/>
      <c r="FA96" s="220"/>
      <c r="FB96" s="220"/>
      <c r="FC96" s="220"/>
      <c r="FD96" s="220"/>
      <c r="FE96" s="220"/>
      <c r="FF96" s="220"/>
      <c r="FG96" s="53"/>
      <c r="FH96" s="5"/>
      <c r="FI96" s="5"/>
      <c r="FJ96" s="2"/>
      <c r="FK96" s="2"/>
    </row>
    <row r="97" spans="1:167" ht="12" customHeight="1">
      <c r="A97" s="2"/>
      <c r="B97" s="218"/>
      <c r="C97" s="218"/>
      <c r="D97" s="52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0"/>
      <c r="BQ97" s="220"/>
      <c r="BR97" s="220"/>
      <c r="BS97" s="220"/>
      <c r="BT97" s="220"/>
      <c r="BU97" s="220"/>
      <c r="BV97" s="220"/>
      <c r="BW97" s="220"/>
      <c r="BX97" s="220"/>
      <c r="BY97" s="220"/>
      <c r="BZ97" s="220"/>
      <c r="CA97" s="220"/>
      <c r="CB97" s="220"/>
      <c r="CC97" s="540"/>
      <c r="CD97" s="540"/>
      <c r="CE97" s="540"/>
      <c r="CF97" s="540"/>
      <c r="CG97" s="540"/>
      <c r="CH97" s="540"/>
      <c r="CI97" s="540"/>
      <c r="CJ97" s="540"/>
      <c r="CK97" s="540"/>
      <c r="CL97" s="540"/>
      <c r="CM97" s="540"/>
      <c r="CN97" s="540"/>
      <c r="CO97" s="540"/>
      <c r="CP97" s="540"/>
      <c r="CQ97" s="540"/>
      <c r="CR97" s="540"/>
      <c r="CS97" s="540"/>
      <c r="CT97" s="540"/>
      <c r="CU97" s="540"/>
      <c r="CV97" s="540"/>
      <c r="CW97" s="540"/>
      <c r="CX97" s="540"/>
      <c r="CY97" s="540"/>
      <c r="CZ97" s="540"/>
      <c r="DA97" s="540"/>
      <c r="DB97" s="540"/>
      <c r="DC97" s="540"/>
      <c r="DD97" s="540"/>
      <c r="DE97" s="220"/>
      <c r="DF97" s="220"/>
      <c r="DG97" s="220"/>
      <c r="DH97" s="220"/>
      <c r="DI97" s="220"/>
      <c r="DJ97" s="220"/>
      <c r="DK97" s="220"/>
      <c r="DL97" s="220"/>
      <c r="DM97" s="220"/>
      <c r="DN97" s="220"/>
      <c r="DO97" s="220"/>
      <c r="DP97" s="220"/>
      <c r="DQ97" s="220"/>
      <c r="DR97" s="220"/>
      <c r="DS97" s="216"/>
      <c r="DT97" s="216"/>
      <c r="DU97" s="220"/>
      <c r="DV97" s="220"/>
      <c r="DW97" s="220"/>
      <c r="DX97" s="220"/>
      <c r="DY97" s="220"/>
      <c r="DZ97" s="220"/>
      <c r="EA97" s="220"/>
      <c r="EB97" s="220"/>
      <c r="EC97" s="220"/>
      <c r="ED97" s="220"/>
      <c r="EE97" s="220"/>
      <c r="EF97" s="220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220"/>
      <c r="ER97" s="220"/>
      <c r="ES97" s="220"/>
      <c r="ET97" s="220"/>
      <c r="EU97" s="220"/>
      <c r="EV97" s="220"/>
      <c r="EW97" s="220"/>
      <c r="EX97" s="220"/>
      <c r="EY97" s="220"/>
      <c r="EZ97" s="220"/>
      <c r="FA97" s="220"/>
      <c r="FB97" s="220"/>
      <c r="FC97" s="220"/>
      <c r="FD97" s="220"/>
      <c r="FE97" s="220"/>
      <c r="FF97" s="220"/>
      <c r="FG97" s="53"/>
      <c r="FH97" s="5"/>
      <c r="FI97" s="5"/>
      <c r="FJ97" s="2"/>
      <c r="FK97" s="2"/>
    </row>
    <row r="98" spans="1:167" ht="12" customHeight="1">
      <c r="A98" s="2"/>
      <c r="B98" s="218"/>
      <c r="C98" s="218"/>
      <c r="D98" s="52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0"/>
      <c r="BG98" s="220"/>
      <c r="BH98" s="220"/>
      <c r="BI98" s="220"/>
      <c r="BJ98" s="220"/>
      <c r="BK98" s="220"/>
      <c r="BL98" s="220"/>
      <c r="BM98" s="220"/>
      <c r="BN98" s="220"/>
      <c r="BO98" s="220"/>
      <c r="BP98" s="220"/>
      <c r="BQ98" s="220"/>
      <c r="BR98" s="220"/>
      <c r="BS98" s="220"/>
      <c r="BT98" s="220"/>
      <c r="BU98" s="220"/>
      <c r="BV98" s="220"/>
      <c r="BW98" s="220"/>
      <c r="BX98" s="220"/>
      <c r="BY98" s="220"/>
      <c r="BZ98" s="220"/>
      <c r="CA98" s="220"/>
      <c r="CB98" s="220"/>
      <c r="CC98" s="540"/>
      <c r="CD98" s="540"/>
      <c r="CE98" s="540"/>
      <c r="CF98" s="540"/>
      <c r="CG98" s="540"/>
      <c r="CH98" s="540"/>
      <c r="CI98" s="540"/>
      <c r="CJ98" s="540"/>
      <c r="CK98" s="540"/>
      <c r="CL98" s="540"/>
      <c r="CM98" s="540"/>
      <c r="CN98" s="540"/>
      <c r="CO98" s="540"/>
      <c r="CP98" s="540"/>
      <c r="CQ98" s="540"/>
      <c r="CR98" s="540"/>
      <c r="CS98" s="540"/>
      <c r="CT98" s="540"/>
      <c r="CU98" s="540"/>
      <c r="CV98" s="540"/>
      <c r="CW98" s="540"/>
      <c r="CX98" s="540"/>
      <c r="CY98" s="540"/>
      <c r="CZ98" s="540"/>
      <c r="DA98" s="540"/>
      <c r="DB98" s="540"/>
      <c r="DC98" s="540"/>
      <c r="DD98" s="540"/>
      <c r="DE98" s="220"/>
      <c r="DF98" s="220"/>
      <c r="DG98" s="220"/>
      <c r="DH98" s="220"/>
      <c r="DI98" s="220"/>
      <c r="DJ98" s="220"/>
      <c r="DK98" s="220"/>
      <c r="DL98" s="220"/>
      <c r="DM98" s="220"/>
      <c r="DN98" s="220"/>
      <c r="DO98" s="220"/>
      <c r="DP98" s="220"/>
      <c r="DQ98" s="220"/>
      <c r="DR98" s="220"/>
      <c r="DS98" s="216"/>
      <c r="DT98" s="216"/>
      <c r="DU98" s="220"/>
      <c r="DV98" s="220"/>
      <c r="DW98" s="220"/>
      <c r="DX98" s="220"/>
      <c r="DY98" s="220"/>
      <c r="DZ98" s="220"/>
      <c r="EA98" s="220"/>
      <c r="EB98" s="220"/>
      <c r="EC98" s="220"/>
      <c r="ED98" s="220"/>
      <c r="EE98" s="220"/>
      <c r="EF98" s="220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220"/>
      <c r="ER98" s="220"/>
      <c r="ES98" s="220"/>
      <c r="ET98" s="220"/>
      <c r="EU98" s="220"/>
      <c r="EV98" s="220"/>
      <c r="EW98" s="220"/>
      <c r="EX98" s="220"/>
      <c r="EY98" s="220"/>
      <c r="EZ98" s="220"/>
      <c r="FA98" s="220"/>
      <c r="FB98" s="220"/>
      <c r="FC98" s="220"/>
      <c r="FD98" s="220"/>
      <c r="FE98" s="220"/>
      <c r="FF98" s="220"/>
      <c r="FG98" s="53"/>
      <c r="FH98" s="5"/>
      <c r="FI98" s="5"/>
      <c r="FJ98" s="5"/>
      <c r="FK98" s="2"/>
    </row>
    <row r="99" spans="1:167" ht="12" customHeight="1">
      <c r="A99" s="2"/>
      <c r="B99" s="222"/>
      <c r="C99" s="222"/>
      <c r="D99" s="209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08"/>
      <c r="AR99" s="208"/>
      <c r="AS99" s="221"/>
      <c r="AT99" s="221"/>
      <c r="AU99" s="221"/>
      <c r="AV99" s="221"/>
      <c r="AW99" s="221"/>
      <c r="AX99" s="221"/>
      <c r="AY99" s="221"/>
      <c r="AZ99" s="221"/>
      <c r="BA99" s="221"/>
      <c r="BB99" s="221"/>
      <c r="BC99" s="221"/>
      <c r="BD99" s="221"/>
      <c r="BE99" s="221"/>
      <c r="BF99" s="221"/>
      <c r="BG99" s="221"/>
      <c r="BH99" s="221"/>
      <c r="BI99" s="221"/>
      <c r="BJ99" s="221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  <c r="CC99" s="221"/>
      <c r="CD99" s="221"/>
      <c r="CE99" s="221"/>
      <c r="CF99" s="221"/>
      <c r="CG99" s="221"/>
      <c r="CH99" s="221"/>
      <c r="CI99" s="221"/>
      <c r="CJ99" s="221"/>
      <c r="CK99" s="221"/>
      <c r="CL99" s="221"/>
      <c r="CM99" s="221"/>
      <c r="CN99" s="221"/>
      <c r="CO99" s="221"/>
      <c r="CP99" s="221"/>
      <c r="CQ99" s="221"/>
      <c r="CR99" s="221"/>
      <c r="CS99" s="221"/>
      <c r="CT99" s="221"/>
      <c r="CU99" s="221"/>
      <c r="CV99" s="221"/>
      <c r="CW99" s="221"/>
      <c r="CX99" s="221"/>
      <c r="CY99" s="221"/>
      <c r="CZ99" s="221"/>
      <c r="DA99" s="221"/>
      <c r="DB99" s="221"/>
      <c r="DC99" s="221"/>
      <c r="DD99" s="221"/>
      <c r="DE99" s="221"/>
      <c r="DF99" s="221"/>
      <c r="DG99" s="221"/>
      <c r="DH99" s="221"/>
      <c r="DI99" s="221"/>
      <c r="DJ99" s="221"/>
      <c r="DK99" s="221"/>
      <c r="DL99" s="221"/>
      <c r="DM99" s="221"/>
      <c r="DN99" s="221"/>
      <c r="DO99" s="221"/>
      <c r="DP99" s="221"/>
      <c r="DQ99" s="221"/>
      <c r="DR99" s="221"/>
      <c r="DS99" s="208"/>
      <c r="DT99" s="208"/>
      <c r="DU99" s="221"/>
      <c r="DV99" s="221"/>
      <c r="DW99" s="221"/>
      <c r="DX99" s="221"/>
      <c r="DY99" s="221"/>
      <c r="DZ99" s="221"/>
      <c r="EA99" s="221"/>
      <c r="EB99" s="221"/>
      <c r="EC99" s="221"/>
      <c r="ED99" s="221"/>
      <c r="EE99" s="221"/>
      <c r="EF99" s="221"/>
      <c r="EG99" s="221"/>
      <c r="EH99" s="221"/>
      <c r="EI99" s="221"/>
      <c r="EJ99" s="221"/>
      <c r="EK99" s="221"/>
      <c r="EL99" s="221"/>
      <c r="EM99" s="221"/>
      <c r="EN99" s="221"/>
      <c r="EO99" s="221"/>
      <c r="EP99" s="221"/>
      <c r="EQ99" s="221"/>
      <c r="ER99" s="221"/>
      <c r="ES99" s="221"/>
      <c r="ET99" s="221"/>
      <c r="EU99" s="221"/>
      <c r="EV99" s="221"/>
      <c r="EW99" s="221"/>
      <c r="EX99" s="221"/>
      <c r="EY99" s="221"/>
      <c r="EZ99" s="221"/>
      <c r="FA99" s="221"/>
      <c r="FB99" s="221"/>
      <c r="FC99" s="221"/>
      <c r="FD99" s="221"/>
      <c r="FE99" s="221"/>
      <c r="FF99" s="221"/>
      <c r="FG99" s="210"/>
      <c r="FH99" s="4"/>
      <c r="FI99" s="4"/>
      <c r="FJ99" s="4"/>
      <c r="FK99" s="2"/>
    </row>
    <row r="100" spans="1:167" ht="12" customHeight="1">
      <c r="A100" s="2"/>
      <c r="B100" s="5"/>
      <c r="C100" s="5"/>
      <c r="D100" s="5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408"/>
      <c r="AN100" s="408"/>
      <c r="AO100" s="408"/>
      <c r="AP100" s="408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5"/>
      <c r="FI100" s="5"/>
      <c r="FJ100" s="5"/>
      <c r="FK100" s="2"/>
    </row>
    <row r="101" spans="1:167" ht="12" customHeight="1">
      <c r="A101" s="2"/>
      <c r="B101" s="2"/>
      <c r="C101" s="2"/>
      <c r="D101" s="2"/>
      <c r="E101" s="3"/>
      <c r="F101" s="3"/>
      <c r="G101" s="3"/>
      <c r="H101" s="2"/>
      <c r="I101" s="2"/>
      <c r="J101" s="2"/>
      <c r="K101" s="2"/>
      <c r="L101" s="2"/>
      <c r="M101" s="2"/>
      <c r="N101" s="2"/>
      <c r="O101" s="2">
        <v>68459012012045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5"/>
      <c r="FI101" s="5"/>
      <c r="FJ101" s="5"/>
      <c r="FK101" s="2"/>
    </row>
    <row r="102" spans="1:167" ht="12" customHeight="1">
      <c r="A102" s="24"/>
      <c r="B102" s="241" t="s">
        <v>290</v>
      </c>
      <c r="C102" s="2"/>
      <c r="D102" s="2"/>
      <c r="E102" s="3"/>
      <c r="F102" s="3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</row>
    <row r="103" spans="1:167" ht="12" customHeight="1">
      <c r="A103" s="24"/>
      <c r="B103" s="2"/>
      <c r="C103" s="2"/>
      <c r="D103" s="2"/>
      <c r="E103" s="3"/>
      <c r="F103" s="3"/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</row>
    <row r="104" spans="1:167" ht="12" customHeight="1">
      <c r="A104" s="2"/>
      <c r="B104" s="2"/>
      <c r="C104" s="2"/>
      <c r="D104" s="533" t="s">
        <v>24</v>
      </c>
      <c r="E104" s="533"/>
      <c r="F104" s="533"/>
      <c r="G104" s="533"/>
      <c r="H104" s="533"/>
      <c r="I104" s="533"/>
      <c r="J104" s="533"/>
      <c r="K104" s="533"/>
      <c r="L104" s="533"/>
      <c r="M104" s="533"/>
      <c r="N104" s="533"/>
      <c r="O104" s="533"/>
      <c r="P104" s="533"/>
      <c r="Q104" s="533"/>
      <c r="R104" s="543" t="s">
        <v>170</v>
      </c>
      <c r="S104" s="543"/>
      <c r="T104" s="543"/>
      <c r="U104" s="543"/>
      <c r="V104" s="543"/>
      <c r="W104" s="543"/>
      <c r="X104" s="543"/>
      <c r="Y104" s="543"/>
      <c r="Z104" s="543"/>
      <c r="AA104" s="543"/>
      <c r="AB104" s="543"/>
      <c r="AC104" s="543"/>
      <c r="AD104" s="543"/>
      <c r="AE104" s="543"/>
      <c r="AF104" s="543"/>
      <c r="AG104" s="543"/>
      <c r="AH104" s="543"/>
      <c r="AI104" s="543"/>
      <c r="AJ104" s="543"/>
      <c r="AK104" s="543"/>
      <c r="AL104" s="543"/>
      <c r="AM104" s="543"/>
      <c r="AN104" s="543"/>
      <c r="AO104" s="543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</row>
    <row r="105" spans="1:167" ht="12" customHeight="1">
      <c r="A105" s="2"/>
      <c r="B105" s="2"/>
      <c r="C105" s="2"/>
      <c r="D105" s="2"/>
      <c r="E105" s="3"/>
      <c r="F105" s="3"/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</row>
    <row r="106" spans="1:167" ht="12" customHeight="1">
      <c r="A106" s="2"/>
      <c r="B106" s="5"/>
      <c r="C106" s="5"/>
      <c r="D106" s="4"/>
      <c r="E106" s="4"/>
      <c r="F106" s="474" t="s">
        <v>250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2"/>
      <c r="FI106" s="2"/>
      <c r="FJ106" s="2"/>
      <c r="FK106" s="2"/>
    </row>
    <row r="107" spans="1:167" ht="12" customHeight="1">
      <c r="A107" s="2"/>
      <c r="B107" s="5"/>
      <c r="C107" s="5"/>
      <c r="D107" s="411"/>
      <c r="E107" s="412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  <c r="Y107" s="413"/>
      <c r="Z107" s="413"/>
      <c r="AA107" s="413"/>
      <c r="AB107" s="413"/>
      <c r="AC107" s="413"/>
      <c r="AD107" s="413"/>
      <c r="AE107" s="412"/>
      <c r="AF107" s="412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2"/>
      <c r="AR107" s="412"/>
      <c r="AS107" s="412"/>
      <c r="AT107" s="412"/>
      <c r="AU107" s="412"/>
      <c r="AV107" s="412"/>
      <c r="AW107" s="412"/>
      <c r="AX107" s="412"/>
      <c r="AY107" s="412"/>
      <c r="AZ107" s="412"/>
      <c r="BA107" s="412"/>
      <c r="BB107" s="412"/>
      <c r="BC107" s="412"/>
      <c r="BD107" s="412"/>
      <c r="BE107" s="412"/>
      <c r="BF107" s="412"/>
      <c r="BG107" s="412"/>
      <c r="BH107" s="412"/>
      <c r="BI107" s="412"/>
      <c r="BJ107" s="412"/>
      <c r="BK107" s="412"/>
      <c r="BL107" s="412"/>
      <c r="BM107" s="412"/>
      <c r="BN107" s="412"/>
      <c r="BO107" s="412"/>
      <c r="BP107" s="412"/>
      <c r="BQ107" s="412"/>
      <c r="BR107" s="412"/>
      <c r="BS107" s="412"/>
      <c r="BT107" s="412"/>
      <c r="BU107" s="412"/>
      <c r="BV107" s="412"/>
      <c r="BW107" s="412"/>
      <c r="BX107" s="412"/>
      <c r="BY107" s="412"/>
      <c r="BZ107" s="412"/>
      <c r="CA107" s="412"/>
      <c r="CB107" s="414"/>
      <c r="CC107" s="412"/>
      <c r="CD107" s="412"/>
      <c r="CE107" s="412"/>
      <c r="CF107" s="412"/>
      <c r="CG107" s="412"/>
      <c r="CH107" s="412"/>
      <c r="CI107" s="412"/>
      <c r="CJ107" s="412"/>
      <c r="CK107" s="412"/>
      <c r="CL107" s="412"/>
      <c r="CM107" s="412"/>
      <c r="CN107" s="412"/>
      <c r="CO107" s="412"/>
      <c r="CP107" s="412"/>
      <c r="CQ107" s="412"/>
      <c r="CR107" s="412"/>
      <c r="CS107" s="412"/>
      <c r="CT107" s="412"/>
      <c r="CU107" s="412"/>
      <c r="CV107" s="412"/>
      <c r="CW107" s="412"/>
      <c r="CX107" s="412"/>
      <c r="CY107" s="412"/>
      <c r="CZ107" s="412"/>
      <c r="DA107" s="412"/>
      <c r="DB107" s="412"/>
      <c r="DC107" s="412"/>
      <c r="DD107" s="412"/>
      <c r="DE107" s="414"/>
      <c r="DF107" s="414"/>
      <c r="DG107" s="414"/>
      <c r="DH107" s="414"/>
      <c r="DI107" s="414"/>
      <c r="DJ107" s="414"/>
      <c r="DK107" s="414"/>
      <c r="DL107" s="414"/>
      <c r="DM107" s="414"/>
      <c r="DN107" s="414"/>
      <c r="DO107" s="414"/>
      <c r="DP107" s="414"/>
      <c r="DQ107" s="414"/>
      <c r="DR107" s="414"/>
      <c r="DS107" s="414"/>
      <c r="DT107" s="414"/>
      <c r="DU107" s="414"/>
      <c r="DV107" s="414"/>
      <c r="DW107" s="414"/>
      <c r="DX107" s="414"/>
      <c r="DY107" s="414"/>
      <c r="DZ107" s="414"/>
      <c r="EA107" s="414"/>
      <c r="EB107" s="414"/>
      <c r="EC107" s="414"/>
      <c r="ED107" s="414"/>
      <c r="EE107" s="414"/>
      <c r="EF107" s="414"/>
      <c r="EG107" s="414"/>
      <c r="EH107" s="414"/>
      <c r="EI107" s="414"/>
      <c r="EJ107" s="414"/>
      <c r="EK107" s="414"/>
      <c r="EL107" s="414"/>
      <c r="EM107" s="414"/>
      <c r="EN107" s="414"/>
      <c r="EO107" s="414"/>
      <c r="EP107" s="414"/>
      <c r="EQ107" s="414"/>
      <c r="ER107" s="414"/>
      <c r="ES107" s="414"/>
      <c r="ET107" s="414"/>
      <c r="EU107" s="414"/>
      <c r="EV107" s="414"/>
      <c r="EW107" s="414"/>
      <c r="EX107" s="414"/>
      <c r="EY107" s="414"/>
      <c r="EZ107" s="414"/>
      <c r="FA107" s="414"/>
      <c r="FB107" s="414"/>
      <c r="FC107" s="414"/>
      <c r="FD107" s="414"/>
      <c r="FE107" s="414"/>
      <c r="FF107" s="414"/>
      <c r="FG107" s="415"/>
      <c r="FH107" s="5"/>
      <c r="FI107" s="5"/>
      <c r="FJ107" s="2"/>
      <c r="FK107" s="2"/>
    </row>
    <row r="108" spans="1:167" ht="12" customHeight="1">
      <c r="A108" s="2"/>
      <c r="B108" s="5"/>
      <c r="C108" s="222"/>
      <c r="D108" s="416"/>
      <c r="E108" s="214"/>
      <c r="F108" s="214"/>
      <c r="G108" s="413"/>
      <c r="H108" s="451"/>
      <c r="I108" s="471" t="s">
        <v>907</v>
      </c>
      <c r="J108" s="417"/>
      <c r="K108" s="417"/>
      <c r="L108" s="417"/>
      <c r="M108" s="417"/>
      <c r="N108" s="417"/>
      <c r="O108" s="417"/>
      <c r="P108" s="417"/>
      <c r="Q108" s="417"/>
      <c r="R108" s="417"/>
      <c r="S108" s="417"/>
      <c r="T108" s="417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7"/>
      <c r="AJ108" s="417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7"/>
      <c r="AU108" s="417"/>
      <c r="AV108" s="413"/>
      <c r="AW108" s="419"/>
      <c r="AX108" s="471" t="s">
        <v>908</v>
      </c>
      <c r="AY108" s="413"/>
      <c r="AZ108" s="413"/>
      <c r="BA108" s="413"/>
      <c r="BB108" s="413"/>
      <c r="BC108" s="413"/>
      <c r="BD108" s="413"/>
      <c r="BE108" s="413"/>
      <c r="BF108" s="419"/>
      <c r="BG108" s="419"/>
      <c r="BH108" s="419"/>
      <c r="BI108" s="419"/>
      <c r="BJ108" s="419"/>
      <c r="BK108" s="419"/>
      <c r="BL108" s="419"/>
      <c r="BM108" s="419"/>
      <c r="BN108" s="419"/>
      <c r="BO108" s="419"/>
      <c r="BP108" s="419"/>
      <c r="BQ108" s="419"/>
      <c r="BR108" s="419"/>
      <c r="BS108" s="419"/>
      <c r="BT108" s="419"/>
      <c r="BU108" s="419"/>
      <c r="BV108" s="419"/>
      <c r="BW108" s="419"/>
      <c r="BX108" s="419"/>
      <c r="BY108" s="419"/>
      <c r="BZ108" s="419"/>
      <c r="CA108" s="419"/>
      <c r="CB108" s="214"/>
      <c r="CC108" s="419"/>
      <c r="CD108" s="419"/>
      <c r="CE108" s="419"/>
      <c r="CF108" s="419"/>
      <c r="CG108" s="419"/>
      <c r="CH108" s="419"/>
      <c r="CI108" s="413"/>
      <c r="CJ108" s="419"/>
      <c r="CK108" s="413"/>
      <c r="CL108" s="419"/>
      <c r="CM108" s="419"/>
      <c r="CN108" s="419"/>
      <c r="CO108" s="419"/>
      <c r="CP108" s="419"/>
      <c r="CQ108" s="419"/>
      <c r="CR108" s="419"/>
      <c r="CS108" s="419"/>
      <c r="CT108" s="413"/>
      <c r="CU108" s="419"/>
      <c r="CV108" s="419"/>
      <c r="CW108" s="419"/>
      <c r="CX108" s="471" t="s">
        <v>253</v>
      </c>
      <c r="CY108" s="419"/>
      <c r="CZ108" s="419"/>
      <c r="DA108" s="419"/>
      <c r="DB108" s="419"/>
      <c r="DC108" s="419"/>
      <c r="DD108" s="419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417"/>
      <c r="DS108" s="417"/>
      <c r="DT108" s="419"/>
      <c r="DU108" s="214"/>
      <c r="DV108" s="214"/>
      <c r="DW108" s="450"/>
      <c r="DX108" s="450"/>
      <c r="DY108" s="450"/>
      <c r="DZ108" s="413"/>
      <c r="EA108" s="450"/>
      <c r="EB108" s="450"/>
      <c r="EC108" s="450"/>
      <c r="ED108" s="450"/>
      <c r="EE108" s="450"/>
      <c r="EF108" s="450"/>
      <c r="EG108" s="450"/>
      <c r="EH108" s="450"/>
      <c r="EI108" s="450"/>
      <c r="EJ108" s="450"/>
      <c r="EK108" s="450"/>
      <c r="EL108" s="450"/>
      <c r="EM108" s="450"/>
      <c r="EN108" s="450"/>
      <c r="EO108" s="450"/>
      <c r="EP108" s="450"/>
      <c r="EQ108" s="450"/>
      <c r="ER108" s="450"/>
      <c r="ES108" s="450"/>
      <c r="ET108" s="450"/>
      <c r="EU108" s="450"/>
      <c r="EV108" s="450"/>
      <c r="EW108" s="450"/>
      <c r="EX108" s="450"/>
      <c r="EY108" s="450"/>
      <c r="EZ108" s="450"/>
      <c r="FA108" s="450"/>
      <c r="FB108" s="450"/>
      <c r="FC108" s="450"/>
      <c r="FD108" s="450"/>
      <c r="FE108" s="450"/>
      <c r="FF108" s="214"/>
      <c r="FG108" s="421"/>
      <c r="FH108" s="5"/>
      <c r="FI108" s="5"/>
      <c r="FJ108" s="2"/>
      <c r="FK108" s="2"/>
    </row>
    <row r="109" spans="1:167" ht="12" customHeight="1">
      <c r="A109" s="2"/>
      <c r="B109" s="5"/>
      <c r="C109" s="218"/>
      <c r="D109" s="416"/>
      <c r="E109" s="422"/>
      <c r="F109" s="413"/>
      <c r="G109" s="417"/>
      <c r="H109" s="417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7"/>
      <c r="T109" s="417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7"/>
      <c r="AJ109" s="417"/>
      <c r="AK109" s="417"/>
      <c r="AL109" s="417"/>
      <c r="AM109" s="417"/>
      <c r="AN109" s="417"/>
      <c r="AO109" s="417"/>
      <c r="AP109" s="417"/>
      <c r="AQ109" s="417"/>
      <c r="AR109" s="417"/>
      <c r="AS109" s="418"/>
      <c r="AT109" s="417"/>
      <c r="AU109" s="417"/>
      <c r="AV109" s="417"/>
      <c r="AW109" s="417"/>
      <c r="AX109" s="417"/>
      <c r="AY109" s="417"/>
      <c r="AZ109" s="417"/>
      <c r="BA109" s="417"/>
      <c r="BB109" s="417"/>
      <c r="BC109" s="417"/>
      <c r="BD109" s="417"/>
      <c r="BE109" s="417"/>
      <c r="BF109" s="417"/>
      <c r="BG109" s="417"/>
      <c r="BH109" s="417"/>
      <c r="BI109" s="417"/>
      <c r="BJ109" s="417"/>
      <c r="BK109" s="417"/>
      <c r="BL109" s="417"/>
      <c r="BM109" s="417"/>
      <c r="BN109" s="417"/>
      <c r="BO109" s="417"/>
      <c r="BP109" s="417"/>
      <c r="BQ109" s="417"/>
      <c r="BR109" s="417"/>
      <c r="BS109" s="417"/>
      <c r="BT109" s="417"/>
      <c r="BU109" s="417"/>
      <c r="BV109" s="417"/>
      <c r="BW109" s="417"/>
      <c r="BX109" s="417"/>
      <c r="BY109" s="417"/>
      <c r="BZ109" s="417"/>
      <c r="CA109" s="417"/>
      <c r="CB109" s="417"/>
      <c r="CC109" s="417"/>
      <c r="CD109" s="417"/>
      <c r="CE109" s="422"/>
      <c r="CF109" s="422"/>
      <c r="CG109" s="422"/>
      <c r="CH109" s="422"/>
      <c r="CI109" s="422"/>
      <c r="CJ109" s="422"/>
      <c r="CK109" s="422"/>
      <c r="CL109" s="413"/>
      <c r="CM109" s="413"/>
      <c r="CN109" s="413"/>
      <c r="CO109" s="413"/>
      <c r="CP109" s="413"/>
      <c r="CQ109" s="413"/>
      <c r="CR109" s="413"/>
      <c r="CS109" s="457"/>
      <c r="CT109" s="417"/>
      <c r="CU109" s="417"/>
      <c r="CV109" s="417"/>
      <c r="CW109" s="417"/>
      <c r="CX109" s="417"/>
      <c r="CY109" s="417"/>
      <c r="CZ109" s="417"/>
      <c r="DA109" s="417"/>
      <c r="DB109" s="417"/>
      <c r="DC109" s="417"/>
      <c r="DD109" s="417"/>
      <c r="DE109" s="417"/>
      <c r="DF109" s="417"/>
      <c r="DG109" s="417"/>
      <c r="DH109" s="417"/>
      <c r="DI109" s="417"/>
      <c r="DJ109" s="417"/>
      <c r="DK109" s="417"/>
      <c r="DL109" s="417"/>
      <c r="DM109" s="417"/>
      <c r="DN109" s="417"/>
      <c r="DO109" s="417"/>
      <c r="DP109" s="417"/>
      <c r="DQ109" s="417"/>
      <c r="DR109" s="417"/>
      <c r="DS109" s="417"/>
      <c r="DT109" s="417"/>
      <c r="DU109" s="417"/>
      <c r="DV109" s="417"/>
      <c r="DW109" s="450"/>
      <c r="DX109" s="450"/>
      <c r="DY109" s="450"/>
      <c r="DZ109" s="450"/>
      <c r="EA109" s="450"/>
      <c r="EB109" s="450"/>
      <c r="EC109" s="450"/>
      <c r="ED109" s="450"/>
      <c r="EE109" s="450"/>
      <c r="EF109" s="450"/>
      <c r="EG109" s="450"/>
      <c r="EH109" s="450"/>
      <c r="EI109" s="450"/>
      <c r="EJ109" s="450"/>
      <c r="EK109" s="450"/>
      <c r="EL109" s="450"/>
      <c r="EM109" s="450"/>
      <c r="EN109" s="450"/>
      <c r="EO109" s="450"/>
      <c r="EP109" s="450"/>
      <c r="EQ109" s="450"/>
      <c r="ER109" s="450"/>
      <c r="ES109" s="450"/>
      <c r="ET109" s="450"/>
      <c r="EU109" s="450"/>
      <c r="EV109" s="450"/>
      <c r="EW109" s="450"/>
      <c r="EX109" s="450"/>
      <c r="EY109" s="450"/>
      <c r="EZ109" s="450"/>
      <c r="FA109" s="450"/>
      <c r="FB109" s="450"/>
      <c r="FC109" s="450"/>
      <c r="FD109" s="450"/>
      <c r="FE109" s="450"/>
      <c r="FF109" s="214"/>
      <c r="FG109" s="421"/>
      <c r="FH109" s="5"/>
      <c r="FI109" s="5"/>
      <c r="FJ109" s="2"/>
      <c r="FK109" s="2"/>
    </row>
    <row r="110" spans="1:167" ht="12" customHeight="1">
      <c r="A110" s="2"/>
      <c r="B110" s="5"/>
      <c r="C110" s="5"/>
      <c r="D110" s="416"/>
      <c r="E110" s="422"/>
      <c r="F110" s="422"/>
      <c r="G110" s="417"/>
      <c r="H110" s="417"/>
      <c r="I110" s="551" t="s">
        <v>897</v>
      </c>
      <c r="J110" s="552"/>
      <c r="K110" s="552"/>
      <c r="L110" s="552"/>
      <c r="M110" s="552"/>
      <c r="N110" s="552"/>
      <c r="O110" s="552"/>
      <c r="P110" s="552"/>
      <c r="Q110" s="552"/>
      <c r="R110" s="552"/>
      <c r="S110" s="552"/>
      <c r="T110" s="552"/>
      <c r="U110" s="552"/>
      <c r="V110" s="552"/>
      <c r="W110" s="552"/>
      <c r="X110" s="552"/>
      <c r="Y110" s="552"/>
      <c r="Z110" s="552"/>
      <c r="AA110" s="552"/>
      <c r="AB110" s="552"/>
      <c r="AC110" s="552"/>
      <c r="AD110" s="552"/>
      <c r="AE110" s="552"/>
      <c r="AF110" s="552"/>
      <c r="AG110" s="552"/>
      <c r="AH110" s="552"/>
      <c r="AI110" s="552"/>
      <c r="AJ110" s="552"/>
      <c r="AK110" s="552"/>
      <c r="AL110" s="552"/>
      <c r="AM110" s="552"/>
      <c r="AN110" s="552"/>
      <c r="AO110" s="552"/>
      <c r="AP110" s="417"/>
      <c r="AQ110" s="417"/>
      <c r="AR110" s="417"/>
      <c r="AS110" s="418"/>
      <c r="AT110" s="417"/>
      <c r="AU110" s="417"/>
      <c r="AV110" s="417"/>
      <c r="AW110" s="417"/>
      <c r="AX110" s="551" t="s">
        <v>909</v>
      </c>
      <c r="AY110" s="552"/>
      <c r="AZ110" s="552"/>
      <c r="BA110" s="552"/>
      <c r="BB110" s="552"/>
      <c r="BC110" s="552"/>
      <c r="BD110" s="552"/>
      <c r="BE110" s="552"/>
      <c r="BF110" s="552"/>
      <c r="BG110" s="552"/>
      <c r="BH110" s="552"/>
      <c r="BI110" s="552"/>
      <c r="BJ110" s="552"/>
      <c r="BK110" s="552"/>
      <c r="BL110" s="552"/>
      <c r="BM110" s="552"/>
      <c r="BN110" s="552"/>
      <c r="BO110" s="552"/>
      <c r="BP110" s="552"/>
      <c r="BQ110" s="552"/>
      <c r="BR110" s="552"/>
      <c r="BS110" s="552"/>
      <c r="BT110" s="552"/>
      <c r="BU110" s="552"/>
      <c r="BV110" s="552"/>
      <c r="BW110" s="552"/>
      <c r="BX110" s="552"/>
      <c r="BY110" s="552"/>
      <c r="BZ110" s="552"/>
      <c r="CA110" s="552"/>
      <c r="CB110" s="552"/>
      <c r="CC110" s="552"/>
      <c r="CD110" s="552"/>
      <c r="CE110" s="552"/>
      <c r="CF110" s="552"/>
      <c r="CG110" s="552"/>
      <c r="CH110" s="552"/>
      <c r="CI110" s="552"/>
      <c r="CJ110" s="552"/>
      <c r="CK110" s="552"/>
      <c r="CL110" s="552"/>
      <c r="CM110" s="552"/>
      <c r="CN110" s="552"/>
      <c r="CO110" s="552"/>
      <c r="CP110" s="413"/>
      <c r="CQ110" s="413"/>
      <c r="CR110" s="413"/>
      <c r="CS110" s="457"/>
      <c r="CT110" s="455"/>
      <c r="CU110" s="417"/>
      <c r="CV110" s="417"/>
      <c r="CW110" s="417"/>
      <c r="CX110" s="551" t="s">
        <v>1461</v>
      </c>
      <c r="CY110" s="552"/>
      <c r="CZ110" s="552"/>
      <c r="DA110" s="552"/>
      <c r="DB110" s="552"/>
      <c r="DC110" s="552"/>
      <c r="DD110" s="552"/>
      <c r="DE110" s="552"/>
      <c r="DF110" s="552"/>
      <c r="DG110" s="552"/>
      <c r="DH110" s="552"/>
      <c r="DI110" s="552"/>
      <c r="DJ110" s="552"/>
      <c r="DK110" s="552"/>
      <c r="DL110" s="552"/>
      <c r="DM110" s="552"/>
      <c r="DN110" s="552"/>
      <c r="DO110" s="552"/>
      <c r="DP110" s="552"/>
      <c r="DQ110" s="552"/>
      <c r="DR110" s="552"/>
      <c r="DS110" s="552"/>
      <c r="DT110" s="552"/>
      <c r="DU110" s="552"/>
      <c r="DV110" s="552"/>
      <c r="DW110" s="552"/>
      <c r="DX110" s="552"/>
      <c r="DY110" s="552"/>
      <c r="DZ110" s="552"/>
      <c r="EA110" s="552"/>
      <c r="EB110" s="552"/>
      <c r="EC110" s="552"/>
      <c r="ED110" s="552"/>
      <c r="EE110" s="552"/>
      <c r="EF110" s="552"/>
      <c r="EG110" s="552"/>
      <c r="EH110" s="552"/>
      <c r="EI110" s="552"/>
      <c r="EJ110" s="552"/>
      <c r="EK110" s="552"/>
      <c r="EL110" s="552"/>
      <c r="EM110" s="552"/>
      <c r="EN110" s="552"/>
      <c r="EO110" s="552"/>
      <c r="EP110" s="552"/>
      <c r="EQ110" s="552"/>
      <c r="ER110" s="552"/>
      <c r="ES110" s="552"/>
      <c r="ET110" s="552"/>
      <c r="EU110" s="552"/>
      <c r="EV110" s="552"/>
      <c r="EW110" s="552"/>
      <c r="EX110" s="552"/>
      <c r="EY110" s="552"/>
      <c r="EZ110" s="552"/>
      <c r="FA110" s="552"/>
      <c r="FB110" s="552"/>
      <c r="FC110" s="450"/>
      <c r="FD110" s="450"/>
      <c r="FE110" s="450"/>
      <c r="FF110" s="214"/>
      <c r="FG110" s="421"/>
      <c r="FH110" s="5"/>
      <c r="FI110" s="5"/>
      <c r="FJ110" s="2"/>
      <c r="FK110" s="2"/>
    </row>
    <row r="111" spans="1:167" ht="12" customHeight="1">
      <c r="A111" s="2"/>
      <c r="B111" s="5"/>
      <c r="C111" s="5"/>
      <c r="D111" s="416"/>
      <c r="E111" s="422"/>
      <c r="F111" s="422"/>
      <c r="G111" s="417"/>
      <c r="H111" s="417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  <c r="AA111" s="552"/>
      <c r="AB111" s="552"/>
      <c r="AC111" s="552"/>
      <c r="AD111" s="552"/>
      <c r="AE111" s="552"/>
      <c r="AF111" s="552"/>
      <c r="AG111" s="552"/>
      <c r="AH111" s="552"/>
      <c r="AI111" s="552"/>
      <c r="AJ111" s="552"/>
      <c r="AK111" s="552"/>
      <c r="AL111" s="552"/>
      <c r="AM111" s="552"/>
      <c r="AN111" s="552"/>
      <c r="AO111" s="552"/>
      <c r="AP111" s="417"/>
      <c r="AQ111" s="417"/>
      <c r="AR111" s="417"/>
      <c r="AS111" s="418"/>
      <c r="AT111" s="417"/>
      <c r="AU111" s="417"/>
      <c r="AV111" s="417"/>
      <c r="AW111" s="417"/>
      <c r="AX111" s="552"/>
      <c r="AY111" s="552"/>
      <c r="AZ111" s="552"/>
      <c r="BA111" s="552"/>
      <c r="BB111" s="552"/>
      <c r="BC111" s="552"/>
      <c r="BD111" s="552"/>
      <c r="BE111" s="552"/>
      <c r="BF111" s="552"/>
      <c r="BG111" s="552"/>
      <c r="BH111" s="552"/>
      <c r="BI111" s="552"/>
      <c r="BJ111" s="552"/>
      <c r="BK111" s="552"/>
      <c r="BL111" s="552"/>
      <c r="BM111" s="552"/>
      <c r="BN111" s="552"/>
      <c r="BO111" s="552"/>
      <c r="BP111" s="552"/>
      <c r="BQ111" s="552"/>
      <c r="BR111" s="552"/>
      <c r="BS111" s="552"/>
      <c r="BT111" s="552"/>
      <c r="BU111" s="552"/>
      <c r="BV111" s="552"/>
      <c r="BW111" s="552"/>
      <c r="BX111" s="552"/>
      <c r="BY111" s="552"/>
      <c r="BZ111" s="552"/>
      <c r="CA111" s="552"/>
      <c r="CB111" s="552"/>
      <c r="CC111" s="552"/>
      <c r="CD111" s="552"/>
      <c r="CE111" s="552"/>
      <c r="CF111" s="552"/>
      <c r="CG111" s="552"/>
      <c r="CH111" s="552"/>
      <c r="CI111" s="552"/>
      <c r="CJ111" s="552"/>
      <c r="CK111" s="552"/>
      <c r="CL111" s="552"/>
      <c r="CM111" s="552"/>
      <c r="CN111" s="552"/>
      <c r="CO111" s="552"/>
      <c r="CP111" s="426"/>
      <c r="CQ111" s="425"/>
      <c r="CR111" s="425"/>
      <c r="CS111" s="458"/>
      <c r="CT111" s="455"/>
      <c r="CU111" s="417"/>
      <c r="CV111" s="417"/>
      <c r="CW111" s="417"/>
      <c r="CX111" s="552"/>
      <c r="CY111" s="552"/>
      <c r="CZ111" s="552"/>
      <c r="DA111" s="552"/>
      <c r="DB111" s="552"/>
      <c r="DC111" s="552"/>
      <c r="DD111" s="552"/>
      <c r="DE111" s="552"/>
      <c r="DF111" s="552"/>
      <c r="DG111" s="552"/>
      <c r="DH111" s="552"/>
      <c r="DI111" s="552"/>
      <c r="DJ111" s="552"/>
      <c r="DK111" s="552"/>
      <c r="DL111" s="552"/>
      <c r="DM111" s="552"/>
      <c r="DN111" s="552"/>
      <c r="DO111" s="552"/>
      <c r="DP111" s="552"/>
      <c r="DQ111" s="552"/>
      <c r="DR111" s="552"/>
      <c r="DS111" s="552"/>
      <c r="DT111" s="552"/>
      <c r="DU111" s="552"/>
      <c r="DV111" s="552"/>
      <c r="DW111" s="552"/>
      <c r="DX111" s="552"/>
      <c r="DY111" s="552"/>
      <c r="DZ111" s="552"/>
      <c r="EA111" s="552"/>
      <c r="EB111" s="552"/>
      <c r="EC111" s="552"/>
      <c r="ED111" s="552"/>
      <c r="EE111" s="552"/>
      <c r="EF111" s="552"/>
      <c r="EG111" s="552"/>
      <c r="EH111" s="552"/>
      <c r="EI111" s="552"/>
      <c r="EJ111" s="552"/>
      <c r="EK111" s="552"/>
      <c r="EL111" s="552"/>
      <c r="EM111" s="552"/>
      <c r="EN111" s="552"/>
      <c r="EO111" s="552"/>
      <c r="EP111" s="552"/>
      <c r="EQ111" s="552"/>
      <c r="ER111" s="552"/>
      <c r="ES111" s="552"/>
      <c r="ET111" s="552"/>
      <c r="EU111" s="552"/>
      <c r="EV111" s="552"/>
      <c r="EW111" s="552"/>
      <c r="EX111" s="552"/>
      <c r="EY111" s="552"/>
      <c r="EZ111" s="552"/>
      <c r="FA111" s="552"/>
      <c r="FB111" s="552"/>
      <c r="FC111" s="214"/>
      <c r="FD111" s="214"/>
      <c r="FE111" s="214"/>
      <c r="FF111" s="214"/>
      <c r="FG111" s="430"/>
      <c r="FH111" s="5"/>
      <c r="FI111" s="5"/>
      <c r="FJ111" s="2"/>
      <c r="FK111" s="2"/>
    </row>
    <row r="112" spans="1:167" ht="12" customHeight="1">
      <c r="A112" s="2"/>
      <c r="B112" s="218"/>
      <c r="C112" s="218"/>
      <c r="D112" s="416"/>
      <c r="E112" s="422"/>
      <c r="F112" s="422"/>
      <c r="G112" s="417"/>
      <c r="H112" s="417"/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552"/>
      <c r="Z112" s="552"/>
      <c r="AA112" s="552"/>
      <c r="AB112" s="552"/>
      <c r="AC112" s="552"/>
      <c r="AD112" s="552"/>
      <c r="AE112" s="552"/>
      <c r="AF112" s="552"/>
      <c r="AG112" s="552"/>
      <c r="AH112" s="552"/>
      <c r="AI112" s="552"/>
      <c r="AJ112" s="552"/>
      <c r="AK112" s="552"/>
      <c r="AL112" s="552"/>
      <c r="AM112" s="552"/>
      <c r="AN112" s="552"/>
      <c r="AO112" s="552"/>
      <c r="AP112" s="417"/>
      <c r="AQ112" s="417"/>
      <c r="AR112" s="417"/>
      <c r="AS112" s="417"/>
      <c r="AT112" s="455"/>
      <c r="AU112" s="417"/>
      <c r="AV112" s="417"/>
      <c r="AW112" s="417"/>
      <c r="AX112" s="552"/>
      <c r="AY112" s="552"/>
      <c r="AZ112" s="552"/>
      <c r="BA112" s="552"/>
      <c r="BB112" s="552"/>
      <c r="BC112" s="552"/>
      <c r="BD112" s="552"/>
      <c r="BE112" s="552"/>
      <c r="BF112" s="552"/>
      <c r="BG112" s="552"/>
      <c r="BH112" s="552"/>
      <c r="BI112" s="552"/>
      <c r="BJ112" s="552"/>
      <c r="BK112" s="552"/>
      <c r="BL112" s="552"/>
      <c r="BM112" s="552"/>
      <c r="BN112" s="552"/>
      <c r="BO112" s="552"/>
      <c r="BP112" s="552"/>
      <c r="BQ112" s="552"/>
      <c r="BR112" s="552"/>
      <c r="BS112" s="552"/>
      <c r="BT112" s="552"/>
      <c r="BU112" s="552"/>
      <c r="BV112" s="552"/>
      <c r="BW112" s="552"/>
      <c r="BX112" s="552"/>
      <c r="BY112" s="552"/>
      <c r="BZ112" s="552"/>
      <c r="CA112" s="552"/>
      <c r="CB112" s="552"/>
      <c r="CC112" s="552"/>
      <c r="CD112" s="552"/>
      <c r="CE112" s="552"/>
      <c r="CF112" s="552"/>
      <c r="CG112" s="552"/>
      <c r="CH112" s="552"/>
      <c r="CI112" s="552"/>
      <c r="CJ112" s="552"/>
      <c r="CK112" s="552"/>
      <c r="CL112" s="552"/>
      <c r="CM112" s="552"/>
      <c r="CN112" s="552"/>
      <c r="CO112" s="552"/>
      <c r="CP112" s="427"/>
      <c r="CQ112" s="431"/>
      <c r="CR112" s="431"/>
      <c r="CS112" s="459"/>
      <c r="CT112" s="455"/>
      <c r="CU112" s="417"/>
      <c r="CV112" s="417"/>
      <c r="CW112" s="417"/>
      <c r="CX112" s="552"/>
      <c r="CY112" s="552"/>
      <c r="CZ112" s="552"/>
      <c r="DA112" s="552"/>
      <c r="DB112" s="552"/>
      <c r="DC112" s="552"/>
      <c r="DD112" s="552"/>
      <c r="DE112" s="552"/>
      <c r="DF112" s="552"/>
      <c r="DG112" s="552"/>
      <c r="DH112" s="552"/>
      <c r="DI112" s="552"/>
      <c r="DJ112" s="552"/>
      <c r="DK112" s="552"/>
      <c r="DL112" s="552"/>
      <c r="DM112" s="552"/>
      <c r="DN112" s="552"/>
      <c r="DO112" s="552"/>
      <c r="DP112" s="552"/>
      <c r="DQ112" s="552"/>
      <c r="DR112" s="552"/>
      <c r="DS112" s="552"/>
      <c r="DT112" s="552"/>
      <c r="DU112" s="552"/>
      <c r="DV112" s="552"/>
      <c r="DW112" s="552"/>
      <c r="DX112" s="552"/>
      <c r="DY112" s="552"/>
      <c r="DZ112" s="552"/>
      <c r="EA112" s="552"/>
      <c r="EB112" s="552"/>
      <c r="EC112" s="552"/>
      <c r="ED112" s="552"/>
      <c r="EE112" s="552"/>
      <c r="EF112" s="552"/>
      <c r="EG112" s="552"/>
      <c r="EH112" s="552"/>
      <c r="EI112" s="552"/>
      <c r="EJ112" s="552"/>
      <c r="EK112" s="552"/>
      <c r="EL112" s="552"/>
      <c r="EM112" s="552"/>
      <c r="EN112" s="552"/>
      <c r="EO112" s="552"/>
      <c r="EP112" s="552"/>
      <c r="EQ112" s="552"/>
      <c r="ER112" s="552"/>
      <c r="ES112" s="552"/>
      <c r="ET112" s="552"/>
      <c r="EU112" s="552"/>
      <c r="EV112" s="552"/>
      <c r="EW112" s="552"/>
      <c r="EX112" s="552"/>
      <c r="EY112" s="552"/>
      <c r="EZ112" s="552"/>
      <c r="FA112" s="552"/>
      <c r="FB112" s="552"/>
      <c r="FC112" s="214"/>
      <c r="FD112" s="214"/>
      <c r="FE112" s="214"/>
      <c r="FF112" s="214"/>
      <c r="FG112" s="433"/>
      <c r="FH112" s="5"/>
      <c r="FI112" s="5"/>
      <c r="FJ112" s="2"/>
      <c r="FK112" s="2"/>
    </row>
    <row r="113" spans="1:167" ht="12" customHeight="1">
      <c r="A113" s="2"/>
      <c r="B113" s="222"/>
      <c r="C113" s="222"/>
      <c r="D113" s="416"/>
      <c r="E113" s="422"/>
      <c r="F113" s="422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7"/>
      <c r="T113" s="417"/>
      <c r="U113" s="417"/>
      <c r="V113" s="417"/>
      <c r="W113" s="417"/>
      <c r="X113" s="417"/>
      <c r="Y113" s="417"/>
      <c r="Z113" s="417"/>
      <c r="AA113" s="417"/>
      <c r="AB113" s="417"/>
      <c r="AC113" s="417"/>
      <c r="AD113" s="417"/>
      <c r="AE113" s="417"/>
      <c r="AF113" s="417"/>
      <c r="AG113" s="417"/>
      <c r="AH113" s="417"/>
      <c r="AI113" s="417"/>
      <c r="AJ113" s="417"/>
      <c r="AK113" s="417"/>
      <c r="AL113" s="417"/>
      <c r="AM113" s="417"/>
      <c r="AN113" s="417"/>
      <c r="AO113" s="417"/>
      <c r="AP113" s="417"/>
      <c r="AQ113" s="417"/>
      <c r="AR113" s="417"/>
      <c r="AS113" s="417"/>
      <c r="AT113" s="455"/>
      <c r="AU113" s="417"/>
      <c r="AV113" s="417"/>
      <c r="AW113" s="419"/>
      <c r="AX113" s="148"/>
      <c r="AY113" s="422"/>
      <c r="AZ113" s="422"/>
      <c r="BA113" s="422"/>
      <c r="BB113" s="422"/>
      <c r="BC113" s="422"/>
      <c r="BD113" s="422"/>
      <c r="BE113" s="422"/>
      <c r="BF113" s="422"/>
      <c r="BG113" s="422"/>
      <c r="BH113" s="422"/>
      <c r="BI113" s="432"/>
      <c r="BJ113" s="431"/>
      <c r="BK113" s="431"/>
      <c r="BL113" s="427"/>
      <c r="BM113" s="432"/>
      <c r="BN113" s="427"/>
      <c r="BO113" s="432"/>
      <c r="BP113" s="432"/>
      <c r="BQ113" s="432"/>
      <c r="BR113" s="432"/>
      <c r="BS113" s="432"/>
      <c r="BT113" s="432"/>
      <c r="BU113" s="432"/>
      <c r="BV113" s="432"/>
      <c r="BW113" s="432"/>
      <c r="BX113" s="432"/>
      <c r="BY113" s="432"/>
      <c r="BZ113" s="432"/>
      <c r="CA113" s="432"/>
      <c r="CB113" s="432"/>
      <c r="CC113" s="432"/>
      <c r="CD113" s="432"/>
      <c r="CE113" s="432"/>
      <c r="CF113" s="431"/>
      <c r="CG113" s="431"/>
      <c r="CH113" s="422"/>
      <c r="CI113" s="422"/>
      <c r="CJ113" s="422"/>
      <c r="CK113" s="422"/>
      <c r="CL113" s="413"/>
      <c r="CM113" s="413"/>
      <c r="CN113" s="413"/>
      <c r="CO113" s="413"/>
      <c r="CP113" s="431"/>
      <c r="CQ113" s="431"/>
      <c r="CR113" s="431"/>
      <c r="CS113" s="459"/>
      <c r="CT113" s="427"/>
      <c r="CU113" s="432"/>
      <c r="CV113" s="432"/>
      <c r="CW113" s="427"/>
      <c r="CX113" s="432"/>
      <c r="CY113" s="432"/>
      <c r="CZ113" s="432"/>
      <c r="DA113" s="432"/>
      <c r="DB113" s="432"/>
      <c r="DC113" s="432"/>
      <c r="DD113" s="432"/>
      <c r="DE113" s="432"/>
      <c r="DF113" s="432"/>
      <c r="DG113" s="432"/>
      <c r="DH113" s="432"/>
      <c r="DI113" s="432"/>
      <c r="DJ113" s="432"/>
      <c r="DK113" s="432"/>
      <c r="DL113" s="432"/>
      <c r="DM113" s="419"/>
      <c r="DN113" s="419"/>
      <c r="DO113" s="432"/>
      <c r="DP113" s="419"/>
      <c r="DQ113" s="214"/>
      <c r="DR113" s="417"/>
      <c r="DS113" s="417"/>
      <c r="DT113" s="419"/>
      <c r="DU113" s="419"/>
      <c r="DV113" s="419"/>
      <c r="DW113" s="419"/>
      <c r="DX113" s="419"/>
      <c r="DY113" s="432"/>
      <c r="DZ113" s="432"/>
      <c r="EA113" s="432"/>
      <c r="EB113" s="432"/>
      <c r="EC113" s="432"/>
      <c r="ED113" s="432"/>
      <c r="EE113" s="432"/>
      <c r="EF113" s="419"/>
      <c r="EG113" s="419"/>
      <c r="EH113" s="419"/>
      <c r="EI113" s="419"/>
      <c r="EJ113" s="427"/>
      <c r="EK113" s="432"/>
      <c r="EL113" s="432"/>
      <c r="EM113" s="432"/>
      <c r="EN113" s="432"/>
      <c r="EO113" s="432"/>
      <c r="EP113" s="432"/>
      <c r="EQ113" s="432"/>
      <c r="ER113" s="432"/>
      <c r="ES113" s="432"/>
      <c r="ET113" s="432"/>
      <c r="EU113" s="432"/>
      <c r="EV113" s="432"/>
      <c r="EW113" s="432"/>
      <c r="EX113" s="432"/>
      <c r="EY113" s="432"/>
      <c r="EZ113" s="432"/>
      <c r="FA113" s="432"/>
      <c r="FB113" s="432"/>
      <c r="FC113" s="214"/>
      <c r="FD113" s="214"/>
      <c r="FE113" s="214"/>
      <c r="FF113" s="214"/>
      <c r="FG113" s="433"/>
      <c r="FH113" s="5"/>
      <c r="FI113" s="5"/>
      <c r="FJ113" s="2"/>
      <c r="FK113" s="2"/>
    </row>
    <row r="114" spans="1:167" ht="12" customHeight="1">
      <c r="A114" s="2"/>
      <c r="B114" s="222"/>
      <c r="C114" s="222"/>
      <c r="D114" s="416"/>
      <c r="E114" s="422"/>
      <c r="F114" s="422"/>
      <c r="G114" s="417"/>
      <c r="H114" s="417"/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7"/>
      <c r="T114" s="417"/>
      <c r="U114" s="417"/>
      <c r="V114" s="417"/>
      <c r="W114" s="417"/>
      <c r="X114" s="417"/>
      <c r="Y114" s="417"/>
      <c r="Z114" s="417"/>
      <c r="AA114" s="417"/>
      <c r="AB114" s="417"/>
      <c r="AC114" s="417"/>
      <c r="AD114" s="417"/>
      <c r="AE114" s="417"/>
      <c r="AF114" s="417"/>
      <c r="AG114" s="417"/>
      <c r="AH114" s="417"/>
      <c r="AI114" s="417"/>
      <c r="AJ114" s="417"/>
      <c r="AK114" s="417"/>
      <c r="AL114" s="417"/>
      <c r="AM114" s="417"/>
      <c r="AN114" s="417"/>
      <c r="AO114" s="417"/>
      <c r="AP114" s="417"/>
      <c r="AQ114" s="417"/>
      <c r="AR114" s="417"/>
      <c r="AS114" s="417"/>
      <c r="AT114" s="455"/>
      <c r="AU114" s="417"/>
      <c r="AV114" s="417"/>
      <c r="AW114" s="432"/>
      <c r="AX114" s="148"/>
      <c r="AY114" s="422"/>
      <c r="AZ114" s="422"/>
      <c r="BA114" s="422"/>
      <c r="BB114" s="422"/>
      <c r="BC114" s="422"/>
      <c r="BD114" s="422"/>
      <c r="BE114" s="422"/>
      <c r="BF114" s="422"/>
      <c r="BG114" s="422"/>
      <c r="BH114" s="422"/>
      <c r="BI114" s="427"/>
      <c r="BJ114" s="431"/>
      <c r="BK114" s="431"/>
      <c r="BL114" s="427"/>
      <c r="BM114" s="431"/>
      <c r="BN114" s="427"/>
      <c r="BO114" s="431"/>
      <c r="BP114" s="431"/>
      <c r="BQ114" s="431"/>
      <c r="BR114" s="431"/>
      <c r="BS114" s="431"/>
      <c r="BT114" s="431"/>
      <c r="BU114" s="431"/>
      <c r="BV114" s="431"/>
      <c r="BW114" s="431"/>
      <c r="BX114" s="431"/>
      <c r="BY114" s="431"/>
      <c r="BZ114" s="431"/>
      <c r="CA114" s="431"/>
      <c r="CB114" s="431"/>
      <c r="CC114" s="431"/>
      <c r="CD114" s="431"/>
      <c r="CE114" s="431"/>
      <c r="CF114" s="431"/>
      <c r="CG114" s="431"/>
      <c r="CH114" s="422"/>
      <c r="CI114" s="422"/>
      <c r="CJ114" s="422"/>
      <c r="CK114" s="422"/>
      <c r="CL114" s="434"/>
      <c r="CM114" s="434"/>
      <c r="CN114" s="434"/>
      <c r="CO114" s="434"/>
      <c r="CP114" s="427"/>
      <c r="CQ114" s="431"/>
      <c r="CR114" s="431"/>
      <c r="CS114" s="459"/>
      <c r="CT114" s="427"/>
      <c r="CU114" s="432"/>
      <c r="CV114" s="432"/>
      <c r="CW114" s="427"/>
      <c r="CX114" s="432"/>
      <c r="CY114" s="432"/>
      <c r="CZ114" s="432"/>
      <c r="DA114" s="432"/>
      <c r="DB114" s="432"/>
      <c r="DC114" s="432"/>
      <c r="DD114" s="432"/>
      <c r="DE114" s="432"/>
      <c r="DF114" s="432"/>
      <c r="DG114" s="432"/>
      <c r="DH114" s="432"/>
      <c r="DI114" s="432"/>
      <c r="DJ114" s="432"/>
      <c r="DK114" s="432"/>
      <c r="DL114" s="432"/>
      <c r="DM114" s="432"/>
      <c r="DN114" s="432"/>
      <c r="DO114" s="432"/>
      <c r="DP114" s="419"/>
      <c r="DQ114" s="214"/>
      <c r="DR114" s="417"/>
      <c r="DS114" s="417"/>
      <c r="DT114" s="432"/>
      <c r="DU114" s="432"/>
      <c r="DV114" s="432"/>
      <c r="DW114" s="432"/>
      <c r="DX114" s="432"/>
      <c r="DY114" s="432"/>
      <c r="DZ114" s="432"/>
      <c r="EA114" s="432"/>
      <c r="EB114" s="432"/>
      <c r="EC114" s="432"/>
      <c r="ED114" s="432"/>
      <c r="EE114" s="432"/>
      <c r="EF114" s="432"/>
      <c r="EG114" s="432"/>
      <c r="EH114" s="432"/>
      <c r="EI114" s="432"/>
      <c r="EJ114" s="427"/>
      <c r="EK114" s="432"/>
      <c r="EL114" s="432"/>
      <c r="EM114" s="432"/>
      <c r="EN114" s="432"/>
      <c r="EO114" s="432"/>
      <c r="EP114" s="432"/>
      <c r="EQ114" s="432"/>
      <c r="ER114" s="432"/>
      <c r="ES114" s="432"/>
      <c r="ET114" s="432"/>
      <c r="EU114" s="432"/>
      <c r="EV114" s="432"/>
      <c r="EW114" s="432"/>
      <c r="EX114" s="432"/>
      <c r="EY114" s="432"/>
      <c r="EZ114" s="432"/>
      <c r="FA114" s="432"/>
      <c r="FB114" s="432"/>
      <c r="FC114" s="214"/>
      <c r="FD114" s="214"/>
      <c r="FE114" s="214"/>
      <c r="FF114" s="214"/>
      <c r="FG114" s="433"/>
      <c r="FH114" s="5"/>
      <c r="FI114" s="5"/>
      <c r="FJ114" s="2"/>
      <c r="FK114" s="2"/>
    </row>
    <row r="115" spans="1:167" ht="12" customHeight="1">
      <c r="A115" s="2"/>
      <c r="B115" s="218"/>
      <c r="C115" s="218"/>
      <c r="D115" s="416"/>
      <c r="E115" s="422"/>
      <c r="F115" s="422"/>
      <c r="G115" s="417"/>
      <c r="H115" s="417"/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7"/>
      <c r="T115" s="417"/>
      <c r="U115" s="417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17"/>
      <c r="AG115" s="417"/>
      <c r="AH115" s="417"/>
      <c r="AI115" s="417"/>
      <c r="AJ115" s="417"/>
      <c r="AK115" s="417"/>
      <c r="AL115" s="417"/>
      <c r="AM115" s="417"/>
      <c r="AN115" s="417"/>
      <c r="AO115" s="417"/>
      <c r="AP115" s="417"/>
      <c r="AQ115" s="417"/>
      <c r="AR115" s="417"/>
      <c r="AS115" s="417"/>
      <c r="AT115" s="455"/>
      <c r="AU115" s="417"/>
      <c r="AV115" s="214"/>
      <c r="AW115" s="419"/>
      <c r="AX115" s="148"/>
      <c r="AY115" s="422"/>
      <c r="AZ115" s="422"/>
      <c r="BA115" s="422"/>
      <c r="BB115" s="422"/>
      <c r="BC115" s="422"/>
      <c r="BD115" s="422"/>
      <c r="BE115" s="422"/>
      <c r="BF115" s="422"/>
      <c r="BG115" s="422"/>
      <c r="BH115" s="422"/>
      <c r="BI115" s="435"/>
      <c r="BJ115" s="434"/>
      <c r="BK115" s="434"/>
      <c r="BL115" s="434"/>
      <c r="BM115" s="434"/>
      <c r="BN115" s="434"/>
      <c r="BO115" s="434"/>
      <c r="BP115" s="434"/>
      <c r="BQ115" s="434"/>
      <c r="BR115" s="434"/>
      <c r="BS115" s="434"/>
      <c r="BT115" s="434"/>
      <c r="BU115" s="434"/>
      <c r="BV115" s="434"/>
      <c r="BW115" s="434"/>
      <c r="BX115" s="434"/>
      <c r="BY115" s="434"/>
      <c r="BZ115" s="434"/>
      <c r="CA115" s="434"/>
      <c r="CB115" s="434"/>
      <c r="CC115" s="434"/>
      <c r="CD115" s="434"/>
      <c r="CE115" s="434"/>
      <c r="CF115" s="434"/>
      <c r="CG115" s="434"/>
      <c r="CH115" s="422"/>
      <c r="CI115" s="422"/>
      <c r="CJ115" s="422"/>
      <c r="CK115" s="422"/>
      <c r="CL115" s="435"/>
      <c r="CM115" s="435"/>
      <c r="CN115" s="435"/>
      <c r="CO115" s="435"/>
      <c r="CP115" s="435"/>
      <c r="CQ115" s="434"/>
      <c r="CR115" s="434"/>
      <c r="CS115" s="460"/>
      <c r="CT115" s="435"/>
      <c r="CU115" s="434"/>
      <c r="CV115" s="434"/>
      <c r="CW115" s="435"/>
      <c r="CX115" s="434"/>
      <c r="CY115" s="434"/>
      <c r="CZ115" s="434"/>
      <c r="DA115" s="419"/>
      <c r="DB115" s="419"/>
      <c r="DC115" s="419"/>
      <c r="DD115" s="419"/>
      <c r="DE115" s="419"/>
      <c r="DF115" s="419"/>
      <c r="DG115" s="419"/>
      <c r="DH115" s="419"/>
      <c r="DI115" s="419"/>
      <c r="DJ115" s="419"/>
      <c r="DK115" s="419"/>
      <c r="DL115" s="419"/>
      <c r="DM115" s="419"/>
      <c r="DN115" s="419"/>
      <c r="DO115" s="419"/>
      <c r="DP115" s="419"/>
      <c r="DQ115" s="214"/>
      <c r="DR115" s="417"/>
      <c r="DS115" s="417"/>
      <c r="DT115" s="419"/>
      <c r="DU115" s="419"/>
      <c r="DV115" s="419"/>
      <c r="DW115" s="419"/>
      <c r="DX115" s="419"/>
      <c r="DY115" s="419"/>
      <c r="DZ115" s="419"/>
      <c r="EA115" s="419"/>
      <c r="EB115" s="419"/>
      <c r="EC115" s="419"/>
      <c r="ED115" s="419"/>
      <c r="EE115" s="419"/>
      <c r="EF115" s="419"/>
      <c r="EG115" s="419"/>
      <c r="EH115" s="419"/>
      <c r="EI115" s="419"/>
      <c r="EJ115" s="435"/>
      <c r="EK115" s="434"/>
      <c r="EL115" s="434"/>
      <c r="EM115" s="434"/>
      <c r="EN115" s="434"/>
      <c r="EO115" s="434"/>
      <c r="EP115" s="434"/>
      <c r="EQ115" s="434"/>
      <c r="ER115" s="434"/>
      <c r="ES115" s="434"/>
      <c r="ET115" s="434"/>
      <c r="EU115" s="434"/>
      <c r="EV115" s="434"/>
      <c r="EW115" s="434"/>
      <c r="EX115" s="434"/>
      <c r="EY115" s="434"/>
      <c r="EZ115" s="434"/>
      <c r="FA115" s="434"/>
      <c r="FB115" s="434"/>
      <c r="FC115" s="214"/>
      <c r="FD115" s="214"/>
      <c r="FE115" s="214"/>
      <c r="FF115" s="214"/>
      <c r="FG115" s="421"/>
      <c r="FH115" s="5"/>
      <c r="FI115" s="5"/>
      <c r="FJ115" s="2"/>
      <c r="FK115" s="2"/>
    </row>
    <row r="116" spans="1:167" ht="12" customHeight="1">
      <c r="A116" s="2"/>
      <c r="B116" s="222"/>
      <c r="C116" s="222"/>
      <c r="D116" s="416"/>
      <c r="E116" s="427"/>
      <c r="F116" s="422"/>
      <c r="G116" s="422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453"/>
      <c r="AU116" s="148"/>
      <c r="AV116" s="214"/>
      <c r="AW116" s="419"/>
      <c r="AX116" s="148"/>
      <c r="AY116" s="422"/>
      <c r="AZ116" s="422"/>
      <c r="BA116" s="422"/>
      <c r="BB116" s="422"/>
      <c r="BC116" s="422"/>
      <c r="BD116" s="422"/>
      <c r="BE116" s="422"/>
      <c r="BF116" s="422"/>
      <c r="BG116" s="422"/>
      <c r="BH116" s="422"/>
      <c r="BI116" s="426"/>
      <c r="BJ116" s="425"/>
      <c r="BK116" s="425"/>
      <c r="BL116" s="426"/>
      <c r="BM116" s="425"/>
      <c r="BN116" s="426"/>
      <c r="BO116" s="425"/>
      <c r="BP116" s="425"/>
      <c r="BQ116" s="425"/>
      <c r="BR116" s="425"/>
      <c r="BS116" s="425"/>
      <c r="BT116" s="425"/>
      <c r="BU116" s="425"/>
      <c r="BV116" s="425"/>
      <c r="BW116" s="425"/>
      <c r="BX116" s="425"/>
      <c r="BY116" s="425"/>
      <c r="BZ116" s="425"/>
      <c r="CA116" s="425"/>
      <c r="CB116" s="425"/>
      <c r="CC116" s="425"/>
      <c r="CD116" s="425"/>
      <c r="CE116" s="425"/>
      <c r="CF116" s="425"/>
      <c r="CG116" s="425"/>
      <c r="CH116" s="422"/>
      <c r="CI116" s="422"/>
      <c r="CJ116" s="422"/>
      <c r="CK116" s="422"/>
      <c r="CL116" s="436"/>
      <c r="CM116" s="436"/>
      <c r="CN116" s="436"/>
      <c r="CO116" s="436"/>
      <c r="CP116" s="426"/>
      <c r="CQ116" s="425"/>
      <c r="CR116" s="425"/>
      <c r="CS116" s="458"/>
      <c r="CT116" s="426"/>
      <c r="CU116" s="425"/>
      <c r="CV116" s="425"/>
      <c r="CW116" s="426"/>
      <c r="CX116" s="425"/>
      <c r="CY116" s="425"/>
      <c r="CZ116" s="425"/>
      <c r="DA116" s="419"/>
      <c r="DB116" s="419"/>
      <c r="DC116" s="419"/>
      <c r="DD116" s="419"/>
      <c r="DE116" s="419"/>
      <c r="DF116" s="419"/>
      <c r="DG116" s="419"/>
      <c r="DH116" s="419"/>
      <c r="DI116" s="419"/>
      <c r="DJ116" s="419"/>
      <c r="DK116" s="419"/>
      <c r="DL116" s="419"/>
      <c r="DM116" s="419"/>
      <c r="DN116" s="419"/>
      <c r="DO116" s="419"/>
      <c r="DP116" s="419"/>
      <c r="DQ116" s="214"/>
      <c r="DR116" s="148"/>
      <c r="DS116" s="148"/>
      <c r="DT116" s="419"/>
      <c r="DU116" s="419"/>
      <c r="DV116" s="419"/>
      <c r="DW116" s="419"/>
      <c r="DX116" s="419"/>
      <c r="DY116" s="419"/>
      <c r="DZ116" s="419"/>
      <c r="EA116" s="419"/>
      <c r="EB116" s="419"/>
      <c r="EC116" s="419"/>
      <c r="ED116" s="419"/>
      <c r="EE116" s="419"/>
      <c r="EF116" s="419"/>
      <c r="EG116" s="419"/>
      <c r="EH116" s="419"/>
      <c r="EI116" s="419"/>
      <c r="EJ116" s="428"/>
      <c r="EK116" s="425"/>
      <c r="EL116" s="425"/>
      <c r="EM116" s="425"/>
      <c r="EN116" s="425"/>
      <c r="EO116" s="425"/>
      <c r="EP116" s="425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29"/>
      <c r="FA116" s="429"/>
      <c r="FB116" s="429"/>
      <c r="FC116" s="214"/>
      <c r="FD116" s="214"/>
      <c r="FE116" s="214"/>
      <c r="FF116" s="214"/>
      <c r="FG116" s="430"/>
      <c r="FH116" s="5"/>
      <c r="FI116" s="5"/>
      <c r="FJ116" s="2"/>
      <c r="FK116" s="2"/>
    </row>
    <row r="117" spans="1:167" ht="12" customHeight="1">
      <c r="A117" s="2"/>
      <c r="B117" s="222"/>
      <c r="C117" s="222"/>
      <c r="D117" s="416"/>
      <c r="E117" s="422"/>
      <c r="F117" s="422"/>
      <c r="G117" s="422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453"/>
      <c r="AU117" s="148"/>
      <c r="AV117" s="214"/>
      <c r="AW117" s="419"/>
      <c r="AX117" s="148"/>
      <c r="AY117" s="422"/>
      <c r="AZ117" s="422"/>
      <c r="BA117" s="422"/>
      <c r="BB117" s="422"/>
      <c r="BC117" s="422"/>
      <c r="BD117" s="422"/>
      <c r="BE117" s="422"/>
      <c r="BF117" s="422"/>
      <c r="BG117" s="422"/>
      <c r="BH117" s="422"/>
      <c r="BI117" s="427"/>
      <c r="BJ117" s="431"/>
      <c r="BK117" s="431"/>
      <c r="BL117" s="427"/>
      <c r="BM117" s="431"/>
      <c r="BN117" s="427"/>
      <c r="BO117" s="431"/>
      <c r="BP117" s="431"/>
      <c r="BQ117" s="431"/>
      <c r="BR117" s="431"/>
      <c r="BS117" s="431"/>
      <c r="BT117" s="431"/>
      <c r="BU117" s="431"/>
      <c r="BV117" s="431"/>
      <c r="BW117" s="431"/>
      <c r="BX117" s="431"/>
      <c r="BY117" s="431"/>
      <c r="BZ117" s="431"/>
      <c r="CA117" s="431"/>
      <c r="CB117" s="431"/>
      <c r="CC117" s="431"/>
      <c r="CD117" s="431"/>
      <c r="CE117" s="431"/>
      <c r="CF117" s="431"/>
      <c r="CG117" s="431"/>
      <c r="CH117" s="422"/>
      <c r="CI117" s="422"/>
      <c r="CJ117" s="422"/>
      <c r="CK117" s="422"/>
      <c r="CL117" s="427"/>
      <c r="CM117" s="427"/>
      <c r="CN117" s="427"/>
      <c r="CO117" s="427"/>
      <c r="CP117" s="427"/>
      <c r="CQ117" s="431"/>
      <c r="CR117" s="431"/>
      <c r="CS117" s="459"/>
      <c r="CT117" s="427"/>
      <c r="CU117" s="431"/>
      <c r="CV117" s="431"/>
      <c r="CW117" s="427"/>
      <c r="CX117" s="431"/>
      <c r="CY117" s="431"/>
      <c r="CZ117" s="431"/>
      <c r="DA117" s="419"/>
      <c r="DB117" s="419"/>
      <c r="DC117" s="419"/>
      <c r="DD117" s="419"/>
      <c r="DE117" s="419"/>
      <c r="DF117" s="419"/>
      <c r="DG117" s="419"/>
      <c r="DH117" s="419"/>
      <c r="DI117" s="419"/>
      <c r="DJ117" s="419"/>
      <c r="DK117" s="419"/>
      <c r="DL117" s="419"/>
      <c r="DM117" s="419"/>
      <c r="DN117" s="419"/>
      <c r="DO117" s="419"/>
      <c r="DP117" s="419"/>
      <c r="DQ117" s="214"/>
      <c r="DR117" s="148"/>
      <c r="DS117" s="148"/>
      <c r="DT117" s="419"/>
      <c r="DU117" s="419"/>
      <c r="DV117" s="419"/>
      <c r="DW117" s="419"/>
      <c r="DX117" s="419"/>
      <c r="DY117" s="419"/>
      <c r="DZ117" s="419"/>
      <c r="EA117" s="419"/>
      <c r="EB117" s="419"/>
      <c r="EC117" s="419"/>
      <c r="ED117" s="419"/>
      <c r="EE117" s="419"/>
      <c r="EF117" s="419"/>
      <c r="EG117" s="419"/>
      <c r="EH117" s="419"/>
      <c r="EI117" s="419"/>
      <c r="EJ117" s="427"/>
      <c r="EK117" s="431"/>
      <c r="EL117" s="431"/>
      <c r="EM117" s="431"/>
      <c r="EN117" s="431"/>
      <c r="EO117" s="431"/>
      <c r="EP117" s="431"/>
      <c r="EQ117" s="419"/>
      <c r="ER117" s="419"/>
      <c r="ES117" s="419"/>
      <c r="ET117" s="419"/>
      <c r="EU117" s="419"/>
      <c r="EV117" s="419"/>
      <c r="EW117" s="419"/>
      <c r="EX117" s="419"/>
      <c r="EY117" s="419"/>
      <c r="EZ117" s="432"/>
      <c r="FA117" s="432"/>
      <c r="FB117" s="432"/>
      <c r="FC117" s="214"/>
      <c r="FD117" s="214"/>
      <c r="FE117" s="214"/>
      <c r="FF117" s="214"/>
      <c r="FG117" s="433"/>
      <c r="FH117" s="5"/>
      <c r="FI117" s="5"/>
      <c r="FJ117" s="2"/>
      <c r="FK117" s="2"/>
    </row>
    <row r="118" spans="1:167" ht="12" customHeight="1">
      <c r="A118" s="2"/>
      <c r="B118" s="5"/>
      <c r="C118" s="5"/>
      <c r="D118" s="416"/>
      <c r="E118" s="422"/>
      <c r="F118" s="422"/>
      <c r="G118" s="422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453"/>
      <c r="AU118" s="148"/>
      <c r="AV118" s="214"/>
      <c r="AW118" s="419"/>
      <c r="AX118" s="148"/>
      <c r="AY118" s="422"/>
      <c r="AZ118" s="422"/>
      <c r="BA118" s="422"/>
      <c r="BB118" s="422"/>
      <c r="BC118" s="422"/>
      <c r="BD118" s="422"/>
      <c r="BE118" s="422"/>
      <c r="BF118" s="422"/>
      <c r="BG118" s="422"/>
      <c r="BH118" s="422"/>
      <c r="BI118" s="431"/>
      <c r="BJ118" s="431"/>
      <c r="BK118" s="431"/>
      <c r="BL118" s="427"/>
      <c r="BM118" s="432"/>
      <c r="BN118" s="427"/>
      <c r="BO118" s="432"/>
      <c r="BP118" s="432"/>
      <c r="BQ118" s="432"/>
      <c r="BR118" s="432"/>
      <c r="BS118" s="432"/>
      <c r="BT118" s="432"/>
      <c r="BU118" s="432"/>
      <c r="BV118" s="432"/>
      <c r="BW118" s="432"/>
      <c r="BX118" s="432"/>
      <c r="BY118" s="432"/>
      <c r="BZ118" s="432"/>
      <c r="CA118" s="432"/>
      <c r="CB118" s="432"/>
      <c r="CC118" s="432"/>
      <c r="CD118" s="432"/>
      <c r="CE118" s="432"/>
      <c r="CF118" s="431"/>
      <c r="CG118" s="431"/>
      <c r="CH118" s="422"/>
      <c r="CI118" s="422"/>
      <c r="CJ118" s="422"/>
      <c r="CK118" s="422"/>
      <c r="CL118" s="413"/>
      <c r="CM118" s="413"/>
      <c r="CN118" s="413"/>
      <c r="CO118" s="413"/>
      <c r="CP118" s="431"/>
      <c r="CQ118" s="431"/>
      <c r="CR118" s="431"/>
      <c r="CS118" s="459"/>
      <c r="CT118" s="427"/>
      <c r="CU118" s="432"/>
      <c r="CV118" s="432"/>
      <c r="CW118" s="427"/>
      <c r="CX118" s="432"/>
      <c r="CY118" s="432"/>
      <c r="CZ118" s="432"/>
      <c r="DA118" s="432"/>
      <c r="DB118" s="432"/>
      <c r="DC118" s="432"/>
      <c r="DD118" s="432"/>
      <c r="DE118" s="432"/>
      <c r="DF118" s="432"/>
      <c r="DG118" s="432"/>
      <c r="DH118" s="432"/>
      <c r="DI118" s="432"/>
      <c r="DJ118" s="432"/>
      <c r="DK118" s="432"/>
      <c r="DL118" s="432"/>
      <c r="DM118" s="419"/>
      <c r="DN118" s="419"/>
      <c r="DO118" s="432"/>
      <c r="DP118" s="419"/>
      <c r="DQ118" s="214"/>
      <c r="DR118" s="148"/>
      <c r="DS118" s="148"/>
      <c r="DT118" s="419"/>
      <c r="DU118" s="419"/>
      <c r="DV118" s="419"/>
      <c r="DW118" s="419"/>
      <c r="DX118" s="419"/>
      <c r="DY118" s="432"/>
      <c r="DZ118" s="432"/>
      <c r="EA118" s="432"/>
      <c r="EB118" s="432"/>
      <c r="EC118" s="432"/>
      <c r="ED118" s="432"/>
      <c r="EE118" s="432"/>
      <c r="EF118" s="419"/>
      <c r="EG118" s="419"/>
      <c r="EH118" s="419"/>
      <c r="EI118" s="419"/>
      <c r="EJ118" s="427"/>
      <c r="EK118" s="432"/>
      <c r="EL118" s="432"/>
      <c r="EM118" s="432"/>
      <c r="EN118" s="432"/>
      <c r="EO118" s="432"/>
      <c r="EP118" s="432"/>
      <c r="EQ118" s="432"/>
      <c r="ER118" s="432"/>
      <c r="ES118" s="432"/>
      <c r="ET118" s="432"/>
      <c r="EU118" s="432"/>
      <c r="EV118" s="432"/>
      <c r="EW118" s="432"/>
      <c r="EX118" s="432"/>
      <c r="EY118" s="432"/>
      <c r="EZ118" s="432"/>
      <c r="FA118" s="432"/>
      <c r="FB118" s="432"/>
      <c r="FC118" s="214"/>
      <c r="FD118" s="214"/>
      <c r="FE118" s="214"/>
      <c r="FF118" s="214"/>
      <c r="FG118" s="433"/>
      <c r="FH118" s="5"/>
      <c r="FI118" s="5"/>
      <c r="FJ118" s="2"/>
      <c r="FK118" s="2"/>
    </row>
    <row r="119" spans="1:167" ht="12" customHeight="1">
      <c r="A119" s="2"/>
      <c r="B119" s="5"/>
      <c r="C119" s="5"/>
      <c r="D119" s="416"/>
      <c r="E119" s="422"/>
      <c r="F119" s="422"/>
      <c r="G119" s="422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453"/>
      <c r="AU119" s="148"/>
      <c r="AV119" s="214"/>
      <c r="AW119" s="432"/>
      <c r="AX119" s="148"/>
      <c r="AY119" s="422"/>
      <c r="AZ119" s="422"/>
      <c r="BA119" s="422"/>
      <c r="BB119" s="422"/>
      <c r="BC119" s="422"/>
      <c r="BD119" s="422"/>
      <c r="BE119" s="422"/>
      <c r="BF119" s="422"/>
      <c r="BG119" s="422"/>
      <c r="BH119" s="422"/>
      <c r="BI119" s="427"/>
      <c r="BJ119" s="431"/>
      <c r="BK119" s="431"/>
      <c r="BL119" s="427"/>
      <c r="BM119" s="431"/>
      <c r="BN119" s="427"/>
      <c r="BO119" s="431"/>
      <c r="BP119" s="431"/>
      <c r="BQ119" s="431"/>
      <c r="BR119" s="431"/>
      <c r="BS119" s="431"/>
      <c r="BT119" s="431"/>
      <c r="BU119" s="431"/>
      <c r="BV119" s="431"/>
      <c r="BW119" s="431"/>
      <c r="BX119" s="431"/>
      <c r="BY119" s="431"/>
      <c r="BZ119" s="431"/>
      <c r="CA119" s="431"/>
      <c r="CB119" s="431"/>
      <c r="CC119" s="431"/>
      <c r="CD119" s="431"/>
      <c r="CE119" s="431"/>
      <c r="CF119" s="431"/>
      <c r="CG119" s="431"/>
      <c r="CH119" s="422"/>
      <c r="CI119" s="422"/>
      <c r="CJ119" s="422"/>
      <c r="CK119" s="422"/>
      <c r="CL119" s="423"/>
      <c r="CM119" s="413"/>
      <c r="CN119" s="413"/>
      <c r="CO119" s="413"/>
      <c r="CP119" s="431"/>
      <c r="CQ119" s="431"/>
      <c r="CR119" s="431"/>
      <c r="CS119" s="459"/>
      <c r="CT119" s="427"/>
      <c r="CU119" s="432"/>
      <c r="CV119" s="432"/>
      <c r="CW119" s="427"/>
      <c r="CX119" s="432"/>
      <c r="CY119" s="432"/>
      <c r="CZ119" s="432"/>
      <c r="DA119" s="432"/>
      <c r="DB119" s="432"/>
      <c r="DC119" s="432"/>
      <c r="DD119" s="432"/>
      <c r="DE119" s="432"/>
      <c r="DF119" s="432"/>
      <c r="DG119" s="432"/>
      <c r="DH119" s="432"/>
      <c r="DI119" s="432"/>
      <c r="DJ119" s="469"/>
      <c r="DK119" s="432"/>
      <c r="DL119" s="432"/>
      <c r="DM119" s="432"/>
      <c r="DN119" s="432"/>
      <c r="DO119" s="432"/>
      <c r="DP119" s="419"/>
      <c r="DQ119" s="214"/>
      <c r="DR119" s="148"/>
      <c r="DS119" s="148"/>
      <c r="DT119" s="432"/>
      <c r="DU119" s="432"/>
      <c r="DV119" s="432"/>
      <c r="DW119" s="432"/>
      <c r="DX119" s="432"/>
      <c r="DY119" s="432"/>
      <c r="DZ119" s="432"/>
      <c r="EA119" s="432"/>
      <c r="EB119" s="432"/>
      <c r="EC119" s="432"/>
      <c r="ED119" s="432"/>
      <c r="EE119" s="432"/>
      <c r="EF119" s="432"/>
      <c r="EG119" s="432"/>
      <c r="EH119" s="432"/>
      <c r="EI119" s="432"/>
      <c r="EJ119" s="427"/>
      <c r="EK119" s="432"/>
      <c r="EL119" s="432"/>
      <c r="EM119" s="432"/>
      <c r="EN119" s="432"/>
      <c r="EO119" s="432"/>
      <c r="EP119" s="469"/>
      <c r="EQ119" s="432"/>
      <c r="ER119" s="432"/>
      <c r="ES119" s="432"/>
      <c r="ET119" s="432"/>
      <c r="EU119" s="432"/>
      <c r="EV119" s="432"/>
      <c r="EW119" s="432"/>
      <c r="EX119" s="432"/>
      <c r="EY119" s="432"/>
      <c r="EZ119" s="432"/>
      <c r="FA119" s="432"/>
      <c r="FB119" s="432"/>
      <c r="FC119" s="214"/>
      <c r="FD119" s="214"/>
      <c r="FE119" s="214"/>
      <c r="FF119" s="214"/>
      <c r="FG119" s="433"/>
      <c r="FH119" s="5"/>
      <c r="FI119" s="5"/>
      <c r="FJ119" s="2"/>
      <c r="FK119" s="2"/>
    </row>
    <row r="120" spans="1:167" ht="12" customHeight="1">
      <c r="A120" s="2"/>
      <c r="B120" s="5"/>
      <c r="C120" s="5"/>
      <c r="D120" s="416"/>
      <c r="E120" s="422"/>
      <c r="F120" s="422"/>
      <c r="G120" s="422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426"/>
      <c r="V120" s="426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453"/>
      <c r="AU120" s="148"/>
      <c r="AV120" s="214"/>
      <c r="AW120" s="419"/>
      <c r="AX120" s="148"/>
      <c r="AY120" s="422"/>
      <c r="AZ120" s="422"/>
      <c r="BA120" s="422"/>
      <c r="BB120" s="422"/>
      <c r="BC120" s="422"/>
      <c r="BD120" s="422"/>
      <c r="BE120" s="422"/>
      <c r="BF120" s="422"/>
      <c r="BG120" s="426"/>
      <c r="BH120" s="422"/>
      <c r="BI120" s="426"/>
      <c r="BJ120" s="426"/>
      <c r="BK120" s="422"/>
      <c r="BL120" s="434"/>
      <c r="BM120" s="434"/>
      <c r="BN120" s="434"/>
      <c r="BO120" s="434"/>
      <c r="BP120" s="434"/>
      <c r="BQ120" s="434"/>
      <c r="BR120" s="434"/>
      <c r="BS120" s="434"/>
      <c r="BT120" s="426"/>
      <c r="BU120" s="434"/>
      <c r="BV120" s="434"/>
      <c r="BW120" s="434"/>
      <c r="BX120" s="434"/>
      <c r="BY120" s="434"/>
      <c r="BZ120" s="434"/>
      <c r="CA120" s="434"/>
      <c r="CB120" s="434"/>
      <c r="CC120" s="434"/>
      <c r="CD120" s="434"/>
      <c r="CE120" s="434"/>
      <c r="CF120" s="434"/>
      <c r="CG120" s="434"/>
      <c r="CH120" s="422"/>
      <c r="CI120" s="422"/>
      <c r="CJ120" s="422"/>
      <c r="CK120" s="422"/>
      <c r="CL120" s="427"/>
      <c r="CM120" s="427"/>
      <c r="CN120" s="427"/>
      <c r="CO120" s="427"/>
      <c r="CP120" s="427"/>
      <c r="CQ120" s="434"/>
      <c r="CR120" s="434"/>
      <c r="CS120" s="461"/>
      <c r="CT120" s="427"/>
      <c r="CU120" s="434"/>
      <c r="CV120" s="426"/>
      <c r="CW120" s="426"/>
      <c r="CX120" s="426"/>
      <c r="CY120" s="426"/>
      <c r="CZ120" s="434"/>
      <c r="DA120" s="419"/>
      <c r="DB120" s="419"/>
      <c r="DC120" s="419"/>
      <c r="DD120" s="419"/>
      <c r="DE120" s="419"/>
      <c r="DF120" s="419"/>
      <c r="DG120" s="426"/>
      <c r="DH120" s="419"/>
      <c r="DI120" s="419"/>
      <c r="DJ120" s="423"/>
      <c r="DK120" s="419"/>
      <c r="DL120" s="419"/>
      <c r="DM120" s="419"/>
      <c r="DN120" s="419"/>
      <c r="DO120" s="419"/>
      <c r="DP120" s="419"/>
      <c r="DQ120" s="214"/>
      <c r="DR120" s="148"/>
      <c r="DS120" s="148"/>
      <c r="DT120" s="419"/>
      <c r="DU120" s="419"/>
      <c r="DV120" s="419"/>
      <c r="DW120" s="419"/>
      <c r="DX120" s="419"/>
      <c r="DY120" s="419"/>
      <c r="DZ120" s="419"/>
      <c r="EA120" s="419"/>
      <c r="EB120" s="419"/>
      <c r="EC120" s="419"/>
      <c r="ED120" s="419"/>
      <c r="EE120" s="419"/>
      <c r="EF120" s="419"/>
      <c r="EG120" s="419"/>
      <c r="EH120" s="419"/>
      <c r="EI120" s="426"/>
      <c r="EJ120" s="427"/>
      <c r="EK120" s="426"/>
      <c r="EL120" s="426"/>
      <c r="EM120" s="434"/>
      <c r="EN120" s="434"/>
      <c r="EO120" s="434"/>
      <c r="EP120" s="423"/>
      <c r="EQ120" s="419"/>
      <c r="ER120" s="434"/>
      <c r="ES120" s="434"/>
      <c r="ET120" s="434"/>
      <c r="EU120" s="434"/>
      <c r="EV120" s="434"/>
      <c r="EW120" s="434"/>
      <c r="EX120" s="434"/>
      <c r="EY120" s="434"/>
      <c r="EZ120" s="434"/>
      <c r="FA120" s="434"/>
      <c r="FB120" s="434"/>
      <c r="FC120" s="214"/>
      <c r="FD120" s="214"/>
      <c r="FE120" s="214"/>
      <c r="FF120" s="214"/>
      <c r="FG120" s="421"/>
      <c r="FH120" s="5"/>
      <c r="FI120" s="5"/>
      <c r="FJ120" s="2"/>
      <c r="FK120" s="2"/>
    </row>
    <row r="121" spans="1:167" ht="12" customHeight="1">
      <c r="A121" s="2"/>
      <c r="B121" s="5"/>
      <c r="C121" s="5"/>
      <c r="D121" s="416"/>
      <c r="E121" s="422"/>
      <c r="F121" s="422"/>
      <c r="G121" s="422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427"/>
      <c r="V121" s="427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1"/>
      <c r="AG121" s="431"/>
      <c r="AH121" s="431"/>
      <c r="AI121" s="431"/>
      <c r="AJ121" s="431"/>
      <c r="AK121" s="148"/>
      <c r="AL121" s="148"/>
      <c r="AM121" s="148"/>
      <c r="AN121" s="148"/>
      <c r="AO121" s="148"/>
      <c r="AP121" s="148"/>
      <c r="AQ121" s="148"/>
      <c r="AR121" s="148"/>
      <c r="AS121" s="472"/>
      <c r="AT121" s="453"/>
      <c r="AU121" s="148"/>
      <c r="AV121" s="214"/>
      <c r="AW121" s="419"/>
      <c r="AX121" s="148"/>
      <c r="AY121" s="422"/>
      <c r="AZ121" s="422"/>
      <c r="BA121" s="422"/>
      <c r="BB121" s="422"/>
      <c r="BC121" s="422"/>
      <c r="BD121" s="422"/>
      <c r="BE121" s="422"/>
      <c r="BF121" s="422"/>
      <c r="BG121" s="427"/>
      <c r="BH121" s="422"/>
      <c r="BI121" s="427"/>
      <c r="BJ121" s="427"/>
      <c r="BK121" s="422"/>
      <c r="BL121" s="426"/>
      <c r="BM121" s="425"/>
      <c r="BN121" s="426"/>
      <c r="BO121" s="425"/>
      <c r="BP121" s="425"/>
      <c r="BQ121" s="425"/>
      <c r="BR121" s="425"/>
      <c r="BS121" s="425"/>
      <c r="BT121" s="427"/>
      <c r="BU121" s="425"/>
      <c r="BV121" s="425"/>
      <c r="BW121" s="425"/>
      <c r="BX121" s="425"/>
      <c r="BY121" s="425"/>
      <c r="BZ121" s="425"/>
      <c r="CA121" s="425"/>
      <c r="CB121" s="425"/>
      <c r="CC121" s="425"/>
      <c r="CD121" s="425"/>
      <c r="CE121" s="425"/>
      <c r="CF121" s="425"/>
      <c r="CG121" s="425"/>
      <c r="CH121" s="422"/>
      <c r="CI121" s="422"/>
      <c r="CJ121" s="422"/>
      <c r="CK121" s="422"/>
      <c r="CL121" s="427"/>
      <c r="CM121" s="427"/>
      <c r="CN121" s="427"/>
      <c r="CO121" s="427"/>
      <c r="CP121" s="426"/>
      <c r="CQ121" s="425"/>
      <c r="CR121" s="425"/>
      <c r="CS121" s="462"/>
      <c r="CT121" s="426"/>
      <c r="CU121" s="425"/>
      <c r="CV121" s="427"/>
      <c r="CW121" s="427"/>
      <c r="CX121" s="427"/>
      <c r="CY121" s="427"/>
      <c r="CZ121" s="425"/>
      <c r="DA121" s="419"/>
      <c r="DB121" s="419"/>
      <c r="DC121" s="419"/>
      <c r="DD121" s="419"/>
      <c r="DE121" s="419"/>
      <c r="DF121" s="419"/>
      <c r="DG121" s="427"/>
      <c r="DH121" s="419"/>
      <c r="DI121" s="419"/>
      <c r="DJ121" s="469" t="s">
        <v>890</v>
      </c>
      <c r="DK121" s="432"/>
      <c r="DL121" s="419"/>
      <c r="DM121" s="419"/>
      <c r="DN121" s="419"/>
      <c r="DO121" s="419"/>
      <c r="DP121" s="419"/>
      <c r="DQ121" s="214"/>
      <c r="DR121" s="148"/>
      <c r="DS121" s="148"/>
      <c r="DT121" s="419"/>
      <c r="DU121" s="419"/>
      <c r="DV121" s="419"/>
      <c r="DW121" s="419"/>
      <c r="DX121" s="419"/>
      <c r="DY121" s="419"/>
      <c r="DZ121" s="419"/>
      <c r="EA121" s="419"/>
      <c r="EB121" s="419"/>
      <c r="EC121" s="419"/>
      <c r="ED121" s="419"/>
      <c r="EE121" s="419"/>
      <c r="EF121" s="419"/>
      <c r="EG121" s="419"/>
      <c r="EH121" s="419"/>
      <c r="EI121" s="427"/>
      <c r="EJ121" s="426"/>
      <c r="EK121" s="427"/>
      <c r="EL121" s="427"/>
      <c r="EM121" s="429"/>
      <c r="EN121" s="429"/>
      <c r="EO121" s="429"/>
      <c r="EP121" s="469" t="s">
        <v>53</v>
      </c>
      <c r="EQ121" s="419"/>
      <c r="ER121" s="429"/>
      <c r="ES121" s="429"/>
      <c r="ET121" s="429"/>
      <c r="EU121" s="429"/>
      <c r="EV121" s="429"/>
      <c r="EW121" s="429"/>
      <c r="EX121" s="429"/>
      <c r="EY121" s="429"/>
      <c r="EZ121" s="429"/>
      <c r="FA121" s="429"/>
      <c r="FB121" s="429"/>
      <c r="FC121" s="214"/>
      <c r="FD121" s="214"/>
      <c r="FE121" s="214"/>
      <c r="FF121" s="214"/>
      <c r="FG121" s="430"/>
      <c r="FH121" s="5"/>
      <c r="FI121" s="5"/>
      <c r="FJ121" s="2"/>
      <c r="FK121" s="2"/>
    </row>
    <row r="122" spans="1:167" ht="12" customHeight="1">
      <c r="A122" s="2"/>
      <c r="B122" s="5"/>
      <c r="C122" s="5"/>
      <c r="D122" s="416"/>
      <c r="E122" s="422"/>
      <c r="F122" s="422"/>
      <c r="G122" s="422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426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472"/>
      <c r="AT122" s="453"/>
      <c r="AU122" s="148"/>
      <c r="AV122" s="214"/>
      <c r="AW122" s="419"/>
      <c r="AX122" s="148"/>
      <c r="AY122" s="422"/>
      <c r="AZ122" s="422"/>
      <c r="BA122" s="422"/>
      <c r="BB122" s="422"/>
      <c r="BC122" s="422"/>
      <c r="BD122" s="422"/>
      <c r="BE122" s="422"/>
      <c r="BF122" s="422"/>
      <c r="BG122" s="431"/>
      <c r="BH122" s="422"/>
      <c r="BI122" s="427"/>
      <c r="BJ122" s="431"/>
      <c r="BK122" s="422"/>
      <c r="BL122" s="427"/>
      <c r="BM122" s="431"/>
      <c r="BN122" s="427"/>
      <c r="BO122" s="431"/>
      <c r="BP122" s="431"/>
      <c r="BQ122" s="431"/>
      <c r="BR122" s="431"/>
      <c r="BS122" s="431"/>
      <c r="BT122" s="426"/>
      <c r="BU122" s="431"/>
      <c r="BV122" s="431"/>
      <c r="BW122" s="431"/>
      <c r="BX122" s="431"/>
      <c r="BY122" s="431"/>
      <c r="BZ122" s="431"/>
      <c r="CA122" s="431"/>
      <c r="CB122" s="431"/>
      <c r="CC122" s="431"/>
      <c r="CD122" s="431"/>
      <c r="CE122" s="431"/>
      <c r="CF122" s="431"/>
      <c r="CG122" s="431"/>
      <c r="CH122" s="422"/>
      <c r="CI122" s="422"/>
      <c r="CJ122" s="422"/>
      <c r="CK122" s="422"/>
      <c r="CL122" s="427"/>
      <c r="CM122" s="427"/>
      <c r="CN122" s="427"/>
      <c r="CO122" s="427"/>
      <c r="CP122" s="427"/>
      <c r="CQ122" s="431"/>
      <c r="CR122" s="431"/>
      <c r="CS122" s="459"/>
      <c r="CT122" s="427"/>
      <c r="CU122" s="431"/>
      <c r="CV122" s="431"/>
      <c r="CW122" s="431"/>
      <c r="CX122" s="431"/>
      <c r="CY122" s="431"/>
      <c r="CZ122" s="431"/>
      <c r="DA122" s="419"/>
      <c r="DB122" s="419"/>
      <c r="DC122" s="419"/>
      <c r="DD122" s="419"/>
      <c r="DE122" s="419"/>
      <c r="DF122" s="419"/>
      <c r="DG122" s="426"/>
      <c r="DH122" s="419"/>
      <c r="DI122" s="419"/>
      <c r="DJ122" s="423" t="s">
        <v>893</v>
      </c>
      <c r="DK122" s="419"/>
      <c r="DL122" s="419"/>
      <c r="DM122" s="419"/>
      <c r="DN122" s="419"/>
      <c r="DO122" s="419"/>
      <c r="DP122" s="419"/>
      <c r="DQ122" s="214"/>
      <c r="DR122" s="148"/>
      <c r="DS122" s="148"/>
      <c r="DT122" s="419"/>
      <c r="DU122" s="419"/>
      <c r="DV122" s="419"/>
      <c r="DW122" s="419"/>
      <c r="DX122" s="419"/>
      <c r="DY122" s="419"/>
      <c r="DZ122" s="419"/>
      <c r="EA122" s="419"/>
      <c r="EB122" s="419"/>
      <c r="EC122" s="419"/>
      <c r="ED122" s="419"/>
      <c r="EE122" s="419"/>
      <c r="EF122" s="419"/>
      <c r="EG122" s="419"/>
      <c r="EH122" s="419"/>
      <c r="EI122" s="419"/>
      <c r="EJ122" s="427"/>
      <c r="EK122" s="431"/>
      <c r="EL122" s="432"/>
      <c r="EM122" s="432"/>
      <c r="EN122" s="426"/>
      <c r="EO122" s="419"/>
      <c r="EP122" s="423" t="s">
        <v>54</v>
      </c>
      <c r="EQ122" s="419"/>
      <c r="ER122" s="432"/>
      <c r="ES122" s="432"/>
      <c r="ET122" s="432"/>
      <c r="EU122" s="432"/>
      <c r="EV122" s="432"/>
      <c r="EW122" s="432"/>
      <c r="EX122" s="432"/>
      <c r="EY122" s="432"/>
      <c r="EZ122" s="432"/>
      <c r="FA122" s="432"/>
      <c r="FB122" s="432"/>
      <c r="FC122" s="214"/>
      <c r="FD122" s="214"/>
      <c r="FE122" s="214"/>
      <c r="FF122" s="214"/>
      <c r="FG122" s="433"/>
      <c r="FH122" s="5"/>
      <c r="FI122" s="5"/>
      <c r="FJ122" s="2"/>
      <c r="FK122" s="2"/>
    </row>
    <row r="123" spans="1:167" ht="12" customHeight="1">
      <c r="A123" s="2"/>
      <c r="B123" s="5"/>
      <c r="C123" s="5"/>
      <c r="D123" s="416"/>
      <c r="E123" s="422"/>
      <c r="F123" s="422"/>
      <c r="G123" s="437"/>
      <c r="H123" s="437"/>
      <c r="I123" s="437"/>
      <c r="J123" s="437"/>
      <c r="K123" s="437"/>
      <c r="L123" s="437"/>
      <c r="M123" s="437"/>
      <c r="N123" s="437"/>
      <c r="O123" s="437"/>
      <c r="P123" s="437"/>
      <c r="Q123" s="437"/>
      <c r="R123" s="437"/>
      <c r="S123" s="437"/>
      <c r="T123" s="437"/>
      <c r="U123" s="437"/>
      <c r="V123" s="427"/>
      <c r="W123" s="437"/>
      <c r="X123" s="437"/>
      <c r="Y123" s="437"/>
      <c r="Z123" s="437"/>
      <c r="AA123" s="437"/>
      <c r="AB123" s="437"/>
      <c r="AC123" s="437"/>
      <c r="AD123" s="437"/>
      <c r="AE123" s="437"/>
      <c r="AF123" s="437"/>
      <c r="AG123" s="437"/>
      <c r="AH123" s="437"/>
      <c r="AI123" s="437"/>
      <c r="AJ123" s="437"/>
      <c r="AK123" s="437"/>
      <c r="AL123" s="437"/>
      <c r="AM123" s="437"/>
      <c r="AN123" s="437"/>
      <c r="AO123" s="437"/>
      <c r="AP123" s="437"/>
      <c r="AQ123" s="437"/>
      <c r="AR123" s="437"/>
      <c r="AS123" s="473"/>
      <c r="AT123" s="454"/>
      <c r="AU123" s="437"/>
      <c r="AV123" s="214"/>
      <c r="AW123" s="419"/>
      <c r="AX123" s="148"/>
      <c r="AY123" s="422"/>
      <c r="AZ123" s="422"/>
      <c r="BA123" s="422"/>
      <c r="BB123" s="422"/>
      <c r="BC123" s="422"/>
      <c r="BD123" s="422"/>
      <c r="BE123" s="422"/>
      <c r="BF123" s="422"/>
      <c r="BG123" s="431"/>
      <c r="BH123" s="422"/>
      <c r="BI123" s="431"/>
      <c r="BJ123" s="431"/>
      <c r="BK123" s="422"/>
      <c r="BL123" s="427"/>
      <c r="BM123" s="427"/>
      <c r="BN123" s="427"/>
      <c r="BO123" s="432"/>
      <c r="BP123" s="432"/>
      <c r="BQ123" s="432"/>
      <c r="BR123" s="432"/>
      <c r="BS123" s="432"/>
      <c r="BT123" s="427"/>
      <c r="BU123" s="432"/>
      <c r="BV123" s="432"/>
      <c r="BW123" s="432"/>
      <c r="BX123" s="432"/>
      <c r="BY123" s="432"/>
      <c r="BZ123" s="432"/>
      <c r="CA123" s="432"/>
      <c r="CB123" s="432"/>
      <c r="CC123" s="432"/>
      <c r="CD123" s="432"/>
      <c r="CE123" s="432"/>
      <c r="CF123" s="431"/>
      <c r="CG123" s="431"/>
      <c r="CH123" s="422"/>
      <c r="CI123" s="422"/>
      <c r="CJ123" s="422"/>
      <c r="CK123" s="422"/>
      <c r="CL123" s="427"/>
      <c r="CM123" s="427"/>
      <c r="CN123" s="427"/>
      <c r="CO123" s="427"/>
      <c r="CP123" s="431"/>
      <c r="CQ123" s="431"/>
      <c r="CR123" s="431"/>
      <c r="CS123" s="459"/>
      <c r="CT123" s="427"/>
      <c r="CU123" s="432"/>
      <c r="CV123" s="431"/>
      <c r="CW123" s="431"/>
      <c r="CX123" s="431"/>
      <c r="CY123" s="431"/>
      <c r="CZ123" s="432"/>
      <c r="DA123" s="432"/>
      <c r="DB123" s="432"/>
      <c r="DC123" s="432"/>
      <c r="DD123" s="432"/>
      <c r="DE123" s="432"/>
      <c r="DF123" s="432"/>
      <c r="DG123" s="427"/>
      <c r="DH123" s="419"/>
      <c r="DI123" s="432"/>
      <c r="DJ123" s="431"/>
      <c r="DK123" s="419"/>
      <c r="DL123" s="432"/>
      <c r="DM123" s="419"/>
      <c r="DN123" s="419"/>
      <c r="DO123" s="432"/>
      <c r="DP123" s="419"/>
      <c r="DQ123" s="214"/>
      <c r="DR123" s="437"/>
      <c r="DS123" s="437"/>
      <c r="DT123" s="419"/>
      <c r="DU123" s="419"/>
      <c r="DV123" s="419"/>
      <c r="DW123" s="419"/>
      <c r="DX123" s="419"/>
      <c r="DY123" s="432"/>
      <c r="DZ123" s="432"/>
      <c r="EA123" s="432"/>
      <c r="EB123" s="432"/>
      <c r="EC123" s="432"/>
      <c r="ED123" s="432"/>
      <c r="EE123" s="432"/>
      <c r="EF123" s="419"/>
      <c r="EG123" s="419"/>
      <c r="EH123" s="419"/>
      <c r="EI123" s="419"/>
      <c r="EJ123" s="427"/>
      <c r="EK123" s="432"/>
      <c r="EL123" s="432"/>
      <c r="EM123" s="432"/>
      <c r="EN123" s="427"/>
      <c r="EO123" s="419"/>
      <c r="EP123" s="431"/>
      <c r="EQ123" s="419"/>
      <c r="ER123" s="432"/>
      <c r="ES123" s="432"/>
      <c r="ET123" s="432"/>
      <c r="EU123" s="432"/>
      <c r="EV123" s="432"/>
      <c r="EW123" s="432"/>
      <c r="EX123" s="432"/>
      <c r="EY123" s="432"/>
      <c r="EZ123" s="432"/>
      <c r="FA123" s="432"/>
      <c r="FB123" s="432"/>
      <c r="FC123" s="214"/>
      <c r="FD123" s="214"/>
      <c r="FE123" s="214"/>
      <c r="FF123" s="214"/>
      <c r="FG123" s="433"/>
      <c r="FH123" s="5"/>
      <c r="FI123" s="5"/>
      <c r="FJ123" s="2"/>
      <c r="FK123" s="2"/>
    </row>
    <row r="124" spans="1:167" ht="12" customHeight="1">
      <c r="A124" s="2"/>
      <c r="B124" s="5"/>
      <c r="C124" s="5"/>
      <c r="D124" s="416"/>
      <c r="E124" s="422"/>
      <c r="F124" s="422"/>
      <c r="G124" s="437"/>
      <c r="H124" s="437"/>
      <c r="I124" s="437"/>
      <c r="J124" s="437"/>
      <c r="K124" s="437"/>
      <c r="L124" s="437"/>
      <c r="M124" s="437"/>
      <c r="N124" s="437"/>
      <c r="O124" s="437"/>
      <c r="P124" s="437"/>
      <c r="Q124" s="437"/>
      <c r="R124" s="437"/>
      <c r="S124" s="437"/>
      <c r="T124" s="437"/>
      <c r="U124" s="469" t="s">
        <v>252</v>
      </c>
      <c r="V124" s="148"/>
      <c r="W124" s="148"/>
      <c r="X124" s="437"/>
      <c r="Y124" s="437"/>
      <c r="Z124" s="437"/>
      <c r="AA124" s="437"/>
      <c r="AB124" s="437"/>
      <c r="AC124" s="437"/>
      <c r="AD124" s="437"/>
      <c r="AE124" s="437"/>
      <c r="AF124" s="437"/>
      <c r="AG124" s="437"/>
      <c r="AH124" s="437"/>
      <c r="AI124" s="437"/>
      <c r="AJ124" s="437"/>
      <c r="AK124" s="437"/>
      <c r="AL124" s="437"/>
      <c r="AM124" s="437"/>
      <c r="AN124" s="437"/>
      <c r="AO124" s="437"/>
      <c r="AP124" s="437"/>
      <c r="AQ124" s="437"/>
      <c r="AR124" s="437"/>
      <c r="AS124" s="473"/>
      <c r="AT124" s="454"/>
      <c r="AU124" s="437"/>
      <c r="AV124" s="214"/>
      <c r="AW124" s="419"/>
      <c r="AX124" s="148"/>
      <c r="AY124" s="422"/>
      <c r="AZ124" s="422"/>
      <c r="BA124" s="422"/>
      <c r="BB124" s="422"/>
      <c r="BC124" s="422"/>
      <c r="BD124" s="422"/>
      <c r="BE124" s="422"/>
      <c r="BF124" s="422"/>
      <c r="BG124" s="431"/>
      <c r="BH124" s="422"/>
      <c r="BI124" s="431"/>
      <c r="BJ124" s="431"/>
      <c r="BK124" s="422"/>
      <c r="BL124" s="427"/>
      <c r="BM124" s="427"/>
      <c r="BN124" s="427"/>
      <c r="BO124" s="431"/>
      <c r="BP124" s="431"/>
      <c r="BQ124" s="431"/>
      <c r="BR124" s="431"/>
      <c r="BS124" s="431"/>
      <c r="BT124" s="427"/>
      <c r="BU124" s="469" t="s">
        <v>898</v>
      </c>
      <c r="BV124" s="431"/>
      <c r="BW124" s="431"/>
      <c r="BX124" s="431"/>
      <c r="BY124" s="431"/>
      <c r="BZ124" s="431"/>
      <c r="CA124" s="431"/>
      <c r="CB124" s="431"/>
      <c r="CC124" s="431"/>
      <c r="CD124" s="431"/>
      <c r="CE124" s="431"/>
      <c r="CF124" s="431"/>
      <c r="CG124" s="431"/>
      <c r="CH124" s="422"/>
      <c r="CI124" s="422"/>
      <c r="CJ124" s="422"/>
      <c r="CK124" s="422"/>
      <c r="CL124" s="427"/>
      <c r="CM124" s="427"/>
      <c r="CN124" s="427"/>
      <c r="CO124" s="427"/>
      <c r="CP124" s="427"/>
      <c r="CQ124" s="431"/>
      <c r="CR124" s="431"/>
      <c r="CS124" s="459"/>
      <c r="CT124" s="427"/>
      <c r="CU124" s="432"/>
      <c r="CV124" s="431"/>
      <c r="CW124" s="431"/>
      <c r="CX124" s="431"/>
      <c r="CY124" s="431"/>
      <c r="CZ124" s="431"/>
      <c r="DA124" s="419"/>
      <c r="DB124" s="419"/>
      <c r="DC124" s="419"/>
      <c r="DD124" s="419"/>
      <c r="DE124" s="419"/>
      <c r="DF124" s="419"/>
      <c r="DG124" s="431"/>
      <c r="DH124" s="419"/>
      <c r="DI124" s="419"/>
      <c r="DJ124" s="431"/>
      <c r="DK124" s="419"/>
      <c r="DL124" s="419"/>
      <c r="DM124" s="419"/>
      <c r="DN124" s="419"/>
      <c r="DO124" s="419"/>
      <c r="DP124" s="419"/>
      <c r="DQ124" s="214"/>
      <c r="DR124" s="437"/>
      <c r="DS124" s="437"/>
      <c r="DT124" s="419"/>
      <c r="DU124" s="419"/>
      <c r="DV124" s="419"/>
      <c r="DW124" s="419"/>
      <c r="DX124" s="419"/>
      <c r="DY124" s="419"/>
      <c r="DZ124" s="419"/>
      <c r="EA124" s="419"/>
      <c r="EB124" s="419"/>
      <c r="EC124" s="419"/>
      <c r="ED124" s="419"/>
      <c r="EE124" s="419"/>
      <c r="EF124" s="419"/>
      <c r="EG124" s="419"/>
      <c r="EH124" s="419"/>
      <c r="EI124" s="419"/>
      <c r="EJ124" s="427"/>
      <c r="EK124" s="432"/>
      <c r="EL124" s="432"/>
      <c r="EM124" s="432"/>
      <c r="EN124" s="469"/>
      <c r="EO124" s="419"/>
      <c r="EP124" s="431"/>
      <c r="EQ124" s="429"/>
      <c r="ER124" s="432"/>
      <c r="ES124" s="432"/>
      <c r="ET124" s="432"/>
      <c r="EU124" s="432"/>
      <c r="EV124" s="432"/>
      <c r="EW124" s="432"/>
      <c r="EX124" s="432"/>
      <c r="EY124" s="432"/>
      <c r="EZ124" s="432"/>
      <c r="FA124" s="432"/>
      <c r="FB124" s="432"/>
      <c r="FC124" s="214"/>
      <c r="FD124" s="214"/>
      <c r="FE124" s="214"/>
      <c r="FF124" s="214"/>
      <c r="FG124" s="433"/>
      <c r="FH124" s="5"/>
      <c r="FI124" s="5"/>
      <c r="FJ124" s="2"/>
      <c r="FK124" s="2"/>
    </row>
    <row r="125" spans="1:167" ht="12" customHeight="1">
      <c r="A125" s="2"/>
      <c r="B125" s="5"/>
      <c r="C125" s="5"/>
      <c r="D125" s="416"/>
      <c r="E125" s="422"/>
      <c r="F125" s="422"/>
      <c r="G125" s="437"/>
      <c r="H125" s="437"/>
      <c r="I125" s="437"/>
      <c r="J125" s="437"/>
      <c r="K125" s="437"/>
      <c r="L125" s="437"/>
      <c r="M125" s="437"/>
      <c r="N125" s="437"/>
      <c r="O125" s="437"/>
      <c r="P125" s="437"/>
      <c r="Q125" s="437"/>
      <c r="R125" s="437"/>
      <c r="S125" s="437"/>
      <c r="T125" s="437"/>
      <c r="U125" s="423" t="s">
        <v>51</v>
      </c>
      <c r="V125" s="437"/>
      <c r="W125" s="437"/>
      <c r="X125" s="425"/>
      <c r="Y125" s="419"/>
      <c r="Z125" s="419"/>
      <c r="AA125" s="419"/>
      <c r="AB125" s="419"/>
      <c r="AC125" s="419"/>
      <c r="AD125" s="419"/>
      <c r="AE125" s="419"/>
      <c r="AF125" s="419"/>
      <c r="AG125" s="419"/>
      <c r="AH125" s="419"/>
      <c r="AI125" s="419"/>
      <c r="AJ125" s="437"/>
      <c r="AK125" s="437"/>
      <c r="AL125" s="437"/>
      <c r="AM125" s="437"/>
      <c r="AN125" s="437"/>
      <c r="AO125" s="437"/>
      <c r="AP125" s="437"/>
      <c r="AQ125" s="437"/>
      <c r="AR125" s="437"/>
      <c r="AS125" s="473"/>
      <c r="AT125" s="454"/>
      <c r="AU125" s="437"/>
      <c r="AV125" s="214"/>
      <c r="AW125" s="419"/>
      <c r="AX125" s="148"/>
      <c r="AY125" s="422"/>
      <c r="AZ125" s="422"/>
      <c r="BA125" s="422"/>
      <c r="BB125" s="422"/>
      <c r="BC125" s="422"/>
      <c r="BD125" s="422"/>
      <c r="BE125" s="422"/>
      <c r="BF125" s="422"/>
      <c r="BG125" s="426"/>
      <c r="BH125" s="422"/>
      <c r="BI125" s="426"/>
      <c r="BJ125" s="426"/>
      <c r="BK125" s="422"/>
      <c r="BL125" s="427"/>
      <c r="BM125" s="427"/>
      <c r="BN125" s="427"/>
      <c r="BO125" s="427"/>
      <c r="BP125" s="427"/>
      <c r="BQ125" s="427"/>
      <c r="BR125" s="427"/>
      <c r="BS125" s="427"/>
      <c r="BT125" s="431"/>
      <c r="BU125" s="423" t="s">
        <v>51</v>
      </c>
      <c r="BV125" s="432"/>
      <c r="BW125" s="432"/>
      <c r="BX125" s="427"/>
      <c r="BY125" s="427"/>
      <c r="BZ125" s="427"/>
      <c r="CA125" s="427"/>
      <c r="CB125" s="427"/>
      <c r="CC125" s="427"/>
      <c r="CD125" s="427"/>
      <c r="CE125" s="427"/>
      <c r="CF125" s="427"/>
      <c r="CG125" s="427"/>
      <c r="CH125" s="422"/>
      <c r="CI125" s="422"/>
      <c r="CJ125" s="422"/>
      <c r="CK125" s="422"/>
      <c r="CL125" s="427"/>
      <c r="CM125" s="427"/>
      <c r="CN125" s="427"/>
      <c r="CO125" s="427"/>
      <c r="CP125" s="427"/>
      <c r="CQ125" s="427"/>
      <c r="CR125" s="427"/>
      <c r="CS125" s="461"/>
      <c r="CT125" s="427"/>
      <c r="CU125" s="427"/>
      <c r="CV125" s="426"/>
      <c r="CW125" s="426"/>
      <c r="CX125" s="426"/>
      <c r="CY125" s="426"/>
      <c r="CZ125" s="427"/>
      <c r="DA125" s="419"/>
      <c r="DB125" s="419"/>
      <c r="DC125" s="419"/>
      <c r="DD125" s="419"/>
      <c r="DE125" s="419"/>
      <c r="DF125" s="419"/>
      <c r="DG125" s="431"/>
      <c r="DH125" s="432"/>
      <c r="DI125" s="419"/>
      <c r="DJ125" s="431"/>
      <c r="DK125" s="432"/>
      <c r="DL125" s="419"/>
      <c r="DM125" s="419"/>
      <c r="DN125" s="419"/>
      <c r="DO125" s="419"/>
      <c r="DP125" s="419"/>
      <c r="DQ125" s="214"/>
      <c r="DR125" s="437"/>
      <c r="DS125" s="437"/>
      <c r="DT125" s="419"/>
      <c r="DU125" s="419"/>
      <c r="DV125" s="419"/>
      <c r="DW125" s="419"/>
      <c r="DX125" s="419"/>
      <c r="DY125" s="419"/>
      <c r="DZ125" s="419"/>
      <c r="EA125" s="419"/>
      <c r="EB125" s="419"/>
      <c r="EC125" s="419"/>
      <c r="ED125" s="419"/>
      <c r="EE125" s="419"/>
      <c r="EF125" s="419"/>
      <c r="EG125" s="419"/>
      <c r="EH125" s="419"/>
      <c r="EI125" s="419"/>
      <c r="EJ125" s="419"/>
      <c r="EK125" s="419"/>
      <c r="EL125" s="419"/>
      <c r="EM125" s="419"/>
      <c r="EN125" s="423"/>
      <c r="EO125" s="432"/>
      <c r="EP125" s="431"/>
      <c r="EQ125" s="432"/>
      <c r="ER125" s="419"/>
      <c r="ES125" s="419"/>
      <c r="ET125" s="419"/>
      <c r="EU125" s="419"/>
      <c r="EV125" s="214"/>
      <c r="EW125" s="214"/>
      <c r="EX125" s="214"/>
      <c r="EY125" s="214"/>
      <c r="EZ125" s="214"/>
      <c r="FA125" s="214"/>
      <c r="FB125" s="214"/>
      <c r="FC125" s="214"/>
      <c r="FD125" s="214"/>
      <c r="FE125" s="214"/>
      <c r="FF125" s="214"/>
      <c r="FG125" s="420"/>
      <c r="FH125" s="5"/>
      <c r="FI125" s="5"/>
      <c r="FJ125" s="2"/>
      <c r="FK125" s="2"/>
    </row>
    <row r="126" spans="1:167" ht="12" customHeight="1">
      <c r="A126" s="2"/>
      <c r="B126" s="5"/>
      <c r="C126" s="5"/>
      <c r="D126" s="416"/>
      <c r="E126" s="422"/>
      <c r="F126" s="422"/>
      <c r="G126" s="417"/>
      <c r="H126" s="417"/>
      <c r="I126" s="417"/>
      <c r="J126" s="417"/>
      <c r="K126" s="417"/>
      <c r="L126" s="417"/>
      <c r="M126" s="417"/>
      <c r="N126" s="417"/>
      <c r="O126" s="417"/>
      <c r="P126" s="417"/>
      <c r="Q126" s="417"/>
      <c r="R126" s="417"/>
      <c r="S126" s="417"/>
      <c r="T126" s="417"/>
      <c r="U126" s="148"/>
      <c r="V126" s="148"/>
      <c r="W126" s="148"/>
      <c r="X126" s="431"/>
      <c r="Y126" s="419"/>
      <c r="Z126" s="419"/>
      <c r="AA126" s="419"/>
      <c r="AB126" s="419"/>
      <c r="AC126" s="419"/>
      <c r="AD126" s="419"/>
      <c r="AE126" s="419"/>
      <c r="AF126" s="419"/>
      <c r="AG126" s="419"/>
      <c r="AH126" s="419"/>
      <c r="AI126" s="419"/>
      <c r="AJ126" s="417"/>
      <c r="AK126" s="417"/>
      <c r="AL126" s="417"/>
      <c r="AM126" s="417"/>
      <c r="AN126" s="417"/>
      <c r="AO126" s="417"/>
      <c r="AP126" s="417"/>
      <c r="AQ126" s="417"/>
      <c r="AR126" s="417"/>
      <c r="AS126" s="418"/>
      <c r="AT126" s="455"/>
      <c r="AU126" s="417"/>
      <c r="AV126" s="417"/>
      <c r="AW126" s="419"/>
      <c r="AX126" s="148"/>
      <c r="AY126" s="422"/>
      <c r="AZ126" s="422"/>
      <c r="BA126" s="422"/>
      <c r="BB126" s="422"/>
      <c r="BC126" s="422"/>
      <c r="BD126" s="422"/>
      <c r="BE126" s="422"/>
      <c r="BF126" s="422"/>
      <c r="BG126" s="427"/>
      <c r="BH126" s="422"/>
      <c r="BI126" s="427"/>
      <c r="BJ126" s="427"/>
      <c r="BK126" s="422"/>
      <c r="BL126" s="426"/>
      <c r="BM126" s="425"/>
      <c r="BN126" s="426"/>
      <c r="BO126" s="425"/>
      <c r="BP126" s="425"/>
      <c r="BQ126" s="425"/>
      <c r="BR126" s="425"/>
      <c r="BS126" s="425"/>
      <c r="BT126" s="431"/>
      <c r="BU126" s="423" t="s">
        <v>896</v>
      </c>
      <c r="BV126" s="431"/>
      <c r="BW126" s="431"/>
      <c r="BX126" s="425"/>
      <c r="BY126" s="425"/>
      <c r="BZ126" s="425"/>
      <c r="CA126" s="425"/>
      <c r="CB126" s="425"/>
      <c r="CC126" s="425"/>
      <c r="CD126" s="425"/>
      <c r="CE126" s="425"/>
      <c r="CF126" s="425"/>
      <c r="CG126" s="425"/>
      <c r="CH126" s="422"/>
      <c r="CI126" s="422"/>
      <c r="CJ126" s="422"/>
      <c r="CK126" s="422"/>
      <c r="CL126" s="427"/>
      <c r="CM126" s="427"/>
      <c r="CN126" s="427"/>
      <c r="CO126" s="427"/>
      <c r="CP126" s="426"/>
      <c r="CQ126" s="425"/>
      <c r="CR126" s="425"/>
      <c r="CS126" s="462"/>
      <c r="CT126" s="426"/>
      <c r="CU126" s="425"/>
      <c r="CV126" s="427"/>
      <c r="CW126" s="427"/>
      <c r="CX126" s="427"/>
      <c r="CY126" s="427"/>
      <c r="CZ126" s="425"/>
      <c r="DA126" s="419"/>
      <c r="DB126" s="419"/>
      <c r="DC126" s="419"/>
      <c r="DD126" s="419"/>
      <c r="DE126" s="419"/>
      <c r="DF126" s="419"/>
      <c r="DG126" s="431"/>
      <c r="DH126" s="419"/>
      <c r="DI126" s="419"/>
      <c r="DJ126" s="469" t="s">
        <v>891</v>
      </c>
      <c r="DK126" s="426"/>
      <c r="DL126" s="419"/>
      <c r="DM126" s="419"/>
      <c r="DN126" s="419"/>
      <c r="DO126" s="419"/>
      <c r="DP126" s="419"/>
      <c r="DQ126" s="214"/>
      <c r="DR126" s="417"/>
      <c r="DS126" s="417"/>
      <c r="DT126" s="419"/>
      <c r="DU126" s="419"/>
      <c r="DV126" s="419"/>
      <c r="DW126" s="419"/>
      <c r="DX126" s="419"/>
      <c r="DY126" s="419"/>
      <c r="DZ126" s="419"/>
      <c r="EA126" s="419"/>
      <c r="EB126" s="419"/>
      <c r="EC126" s="419"/>
      <c r="ED126" s="419"/>
      <c r="EE126" s="419"/>
      <c r="EF126" s="419"/>
      <c r="EG126" s="419"/>
      <c r="EH126" s="419"/>
      <c r="EI126" s="419"/>
      <c r="EJ126" s="419"/>
      <c r="EK126" s="419"/>
      <c r="EL126" s="419"/>
      <c r="EM126" s="419"/>
      <c r="EN126" s="431"/>
      <c r="EO126" s="419"/>
      <c r="EP126" s="469" t="s">
        <v>903</v>
      </c>
      <c r="EQ126" s="432"/>
      <c r="ER126" s="419"/>
      <c r="ES126" s="419"/>
      <c r="ET126" s="419"/>
      <c r="EU126" s="419"/>
      <c r="EV126" s="214"/>
      <c r="EW126" s="214"/>
      <c r="EX126" s="214"/>
      <c r="EY126" s="214"/>
      <c r="EZ126" s="214"/>
      <c r="FA126" s="214"/>
      <c r="FB126" s="214"/>
      <c r="FC126" s="214"/>
      <c r="FD126" s="214"/>
      <c r="FE126" s="214"/>
      <c r="FF126" s="214"/>
      <c r="FG126" s="421"/>
      <c r="FH126" s="5"/>
      <c r="FI126" s="5"/>
      <c r="FJ126" s="2"/>
      <c r="FK126" s="2"/>
    </row>
    <row r="127" spans="1:167" ht="12" customHeight="1">
      <c r="A127" s="2"/>
      <c r="B127" s="5"/>
      <c r="C127" s="5"/>
      <c r="D127" s="416"/>
      <c r="E127" s="422"/>
      <c r="F127" s="422"/>
      <c r="G127" s="417"/>
      <c r="H127" s="417"/>
      <c r="I127" s="417"/>
      <c r="J127" s="417"/>
      <c r="K127" s="417"/>
      <c r="L127" s="417"/>
      <c r="M127" s="417"/>
      <c r="N127" s="417"/>
      <c r="O127" s="417"/>
      <c r="P127" s="417"/>
      <c r="Q127" s="417"/>
      <c r="R127" s="417"/>
      <c r="S127" s="417"/>
      <c r="T127" s="417"/>
      <c r="U127" s="437"/>
      <c r="V127" s="437"/>
      <c r="W127" s="437"/>
      <c r="X127" s="417"/>
      <c r="Y127" s="417"/>
      <c r="Z127" s="417"/>
      <c r="AA127" s="417"/>
      <c r="AB127" s="417"/>
      <c r="AC127" s="417"/>
      <c r="AD127" s="417"/>
      <c r="AE127" s="417"/>
      <c r="AF127" s="417"/>
      <c r="AG127" s="417"/>
      <c r="AH127" s="417"/>
      <c r="AI127" s="417"/>
      <c r="AJ127" s="417"/>
      <c r="AK127" s="417"/>
      <c r="AL127" s="417"/>
      <c r="AM127" s="417"/>
      <c r="AN127" s="417"/>
      <c r="AO127" s="417"/>
      <c r="AP127" s="417"/>
      <c r="AQ127" s="417"/>
      <c r="AR127" s="417"/>
      <c r="AS127" s="418"/>
      <c r="AT127" s="455"/>
      <c r="AU127" s="417"/>
      <c r="AV127" s="417"/>
      <c r="AW127" s="419"/>
      <c r="AX127" s="148"/>
      <c r="AY127" s="422"/>
      <c r="AZ127" s="422"/>
      <c r="BA127" s="422"/>
      <c r="BB127" s="422"/>
      <c r="BC127" s="422"/>
      <c r="BD127" s="422"/>
      <c r="BE127" s="422"/>
      <c r="BF127" s="422"/>
      <c r="BG127" s="431"/>
      <c r="BH127" s="422"/>
      <c r="BI127" s="427"/>
      <c r="BJ127" s="431"/>
      <c r="BK127" s="422"/>
      <c r="BL127" s="427"/>
      <c r="BM127" s="431"/>
      <c r="BN127" s="427"/>
      <c r="BO127" s="431"/>
      <c r="BP127" s="431"/>
      <c r="BQ127" s="431"/>
      <c r="BR127" s="431"/>
      <c r="BS127" s="431"/>
      <c r="BT127" s="426"/>
      <c r="BU127" s="431"/>
      <c r="BV127" s="427"/>
      <c r="BW127" s="427"/>
      <c r="BX127" s="431"/>
      <c r="BY127" s="431"/>
      <c r="BZ127" s="431"/>
      <c r="CA127" s="431"/>
      <c r="CB127" s="431"/>
      <c r="CC127" s="431"/>
      <c r="CD127" s="431"/>
      <c r="CE127" s="431"/>
      <c r="CF127" s="431"/>
      <c r="CG127" s="431"/>
      <c r="CH127" s="422"/>
      <c r="CI127" s="422"/>
      <c r="CJ127" s="422"/>
      <c r="CK127" s="422"/>
      <c r="CL127" s="427"/>
      <c r="CM127" s="427"/>
      <c r="CN127" s="427"/>
      <c r="CO127" s="427"/>
      <c r="CP127" s="427"/>
      <c r="CQ127" s="431"/>
      <c r="CR127" s="431"/>
      <c r="CS127" s="459"/>
      <c r="CT127" s="427"/>
      <c r="CU127" s="431"/>
      <c r="CV127" s="431"/>
      <c r="CW127" s="431"/>
      <c r="CX127" s="431"/>
      <c r="CY127" s="431"/>
      <c r="CZ127" s="431"/>
      <c r="DA127" s="419"/>
      <c r="DB127" s="419"/>
      <c r="DC127" s="419"/>
      <c r="DD127" s="419"/>
      <c r="DE127" s="419"/>
      <c r="DF127" s="419"/>
      <c r="DG127" s="426"/>
      <c r="DH127" s="419"/>
      <c r="DI127" s="419"/>
      <c r="DJ127" s="423" t="s">
        <v>894</v>
      </c>
      <c r="DK127" s="427"/>
      <c r="DL127" s="432"/>
      <c r="DM127" s="419"/>
      <c r="DN127" s="419"/>
      <c r="DO127" s="419"/>
      <c r="DP127" s="419"/>
      <c r="DQ127" s="214"/>
      <c r="DR127" s="417"/>
      <c r="DS127" s="417"/>
      <c r="DT127" s="419"/>
      <c r="DU127" s="413"/>
      <c r="DV127" s="419"/>
      <c r="DW127" s="413"/>
      <c r="DX127" s="419"/>
      <c r="DY127" s="419"/>
      <c r="DZ127" s="419"/>
      <c r="EA127" s="419"/>
      <c r="EB127" s="419"/>
      <c r="EC127" s="419"/>
      <c r="ED127" s="419"/>
      <c r="EE127" s="419"/>
      <c r="EF127" s="419"/>
      <c r="EG127" s="419"/>
      <c r="EH127" s="419"/>
      <c r="EI127" s="419"/>
      <c r="EJ127" s="419"/>
      <c r="EK127" s="419"/>
      <c r="EL127" s="419"/>
      <c r="EM127" s="419"/>
      <c r="EN127" s="431"/>
      <c r="EO127" s="419"/>
      <c r="EP127" s="423" t="s">
        <v>905</v>
      </c>
      <c r="EQ127" s="432"/>
      <c r="ER127" s="419"/>
      <c r="ES127" s="419"/>
      <c r="ET127" s="419"/>
      <c r="EU127" s="419"/>
      <c r="EV127" s="214"/>
      <c r="EW127" s="214"/>
      <c r="EX127" s="214"/>
      <c r="EY127" s="214"/>
      <c r="EZ127" s="413"/>
      <c r="FA127" s="214"/>
      <c r="FB127" s="214"/>
      <c r="FC127" s="214"/>
      <c r="FD127" s="214"/>
      <c r="FE127" s="214"/>
      <c r="FF127" s="214"/>
      <c r="FG127" s="421"/>
      <c r="FH127" s="5"/>
      <c r="FI127" s="5"/>
      <c r="FJ127" s="2"/>
      <c r="FK127" s="2"/>
    </row>
    <row r="128" spans="1:167" ht="12" customHeight="1">
      <c r="A128" s="2"/>
      <c r="B128" s="5"/>
      <c r="C128" s="5"/>
      <c r="D128" s="416"/>
      <c r="E128" s="422"/>
      <c r="F128" s="422"/>
      <c r="G128" s="417"/>
      <c r="H128" s="417"/>
      <c r="I128" s="417"/>
      <c r="J128" s="417"/>
      <c r="K128" s="417"/>
      <c r="L128" s="417"/>
      <c r="M128" s="417"/>
      <c r="N128" s="417"/>
      <c r="O128" s="417"/>
      <c r="P128" s="417"/>
      <c r="Q128" s="417"/>
      <c r="R128" s="417"/>
      <c r="S128" s="417"/>
      <c r="T128" s="417"/>
      <c r="U128" s="437"/>
      <c r="V128" s="437"/>
      <c r="W128" s="437"/>
      <c r="X128" s="417"/>
      <c r="Y128" s="417"/>
      <c r="Z128" s="417"/>
      <c r="AA128" s="417"/>
      <c r="AB128" s="417"/>
      <c r="AC128" s="417"/>
      <c r="AD128" s="417"/>
      <c r="AE128" s="417"/>
      <c r="AF128" s="417"/>
      <c r="AG128" s="417"/>
      <c r="AH128" s="417"/>
      <c r="AI128" s="417"/>
      <c r="AJ128" s="417"/>
      <c r="AK128" s="417"/>
      <c r="AL128" s="417"/>
      <c r="AM128" s="417"/>
      <c r="AN128" s="417"/>
      <c r="AO128" s="417"/>
      <c r="AP128" s="417"/>
      <c r="AQ128" s="417"/>
      <c r="AR128" s="417"/>
      <c r="AS128" s="418"/>
      <c r="AT128" s="455"/>
      <c r="AU128" s="417"/>
      <c r="AV128" s="417"/>
      <c r="AW128" s="419"/>
      <c r="AX128" s="148"/>
      <c r="AY128" s="422"/>
      <c r="AZ128" s="422"/>
      <c r="BA128" s="422"/>
      <c r="BB128" s="422"/>
      <c r="BC128" s="422"/>
      <c r="BD128" s="422"/>
      <c r="BE128" s="422"/>
      <c r="BF128" s="422"/>
      <c r="BG128" s="431"/>
      <c r="BH128" s="422"/>
      <c r="BI128" s="431"/>
      <c r="BJ128" s="431"/>
      <c r="BK128" s="422"/>
      <c r="BL128" s="427"/>
      <c r="BM128" s="432"/>
      <c r="BN128" s="427"/>
      <c r="BO128" s="432"/>
      <c r="BP128" s="432"/>
      <c r="BQ128" s="432"/>
      <c r="BR128" s="432"/>
      <c r="BS128" s="432"/>
      <c r="BT128" s="427"/>
      <c r="BU128" s="431"/>
      <c r="BV128" s="425"/>
      <c r="BW128" s="425"/>
      <c r="BX128" s="432"/>
      <c r="BY128" s="432"/>
      <c r="BZ128" s="432"/>
      <c r="CA128" s="432"/>
      <c r="CB128" s="432"/>
      <c r="CC128" s="432"/>
      <c r="CD128" s="432"/>
      <c r="CE128" s="432"/>
      <c r="CF128" s="431"/>
      <c r="CG128" s="431"/>
      <c r="CH128" s="422"/>
      <c r="CI128" s="422"/>
      <c r="CJ128" s="422"/>
      <c r="CK128" s="422"/>
      <c r="CL128" s="427"/>
      <c r="CM128" s="427"/>
      <c r="CN128" s="427"/>
      <c r="CO128" s="427"/>
      <c r="CP128" s="431"/>
      <c r="CQ128" s="431"/>
      <c r="CR128" s="431"/>
      <c r="CS128" s="459"/>
      <c r="CT128" s="427"/>
      <c r="CU128" s="432"/>
      <c r="CV128" s="431"/>
      <c r="CW128" s="431"/>
      <c r="CX128" s="431"/>
      <c r="CY128" s="431"/>
      <c r="CZ128" s="432"/>
      <c r="DA128" s="432"/>
      <c r="DB128" s="432"/>
      <c r="DC128" s="432"/>
      <c r="DD128" s="432"/>
      <c r="DE128" s="432"/>
      <c r="DF128" s="432"/>
      <c r="DG128" s="427"/>
      <c r="DH128" s="419"/>
      <c r="DI128" s="432"/>
      <c r="DJ128" s="431"/>
      <c r="DK128" s="431"/>
      <c r="DL128" s="419"/>
      <c r="DM128" s="419"/>
      <c r="DN128" s="419"/>
      <c r="DO128" s="432"/>
      <c r="DP128" s="419"/>
      <c r="DQ128" s="214"/>
      <c r="DR128" s="417"/>
      <c r="DS128" s="417"/>
      <c r="DT128" s="419"/>
      <c r="DU128" s="419"/>
      <c r="DV128" s="419"/>
      <c r="DW128" s="419"/>
      <c r="DX128" s="419"/>
      <c r="DY128" s="432"/>
      <c r="DZ128" s="432"/>
      <c r="EA128" s="432"/>
      <c r="EB128" s="432"/>
      <c r="EC128" s="432"/>
      <c r="ED128" s="432"/>
      <c r="EE128" s="432"/>
      <c r="EF128" s="419"/>
      <c r="EG128" s="419"/>
      <c r="EH128" s="419"/>
      <c r="EI128" s="419"/>
      <c r="EJ128" s="419"/>
      <c r="EK128" s="419"/>
      <c r="EL128" s="419"/>
      <c r="EM128" s="419"/>
      <c r="EN128" s="431"/>
      <c r="EO128" s="419"/>
      <c r="EP128" s="431"/>
      <c r="EQ128" s="431"/>
      <c r="ER128" s="419"/>
      <c r="ES128" s="419"/>
      <c r="ET128" s="419"/>
      <c r="EU128" s="419"/>
      <c r="EV128" s="214"/>
      <c r="EW128" s="214"/>
      <c r="EX128" s="214"/>
      <c r="EY128" s="214"/>
      <c r="EZ128" s="214"/>
      <c r="FA128" s="214"/>
      <c r="FB128" s="214"/>
      <c r="FC128" s="214"/>
      <c r="FD128" s="214"/>
      <c r="FE128" s="214"/>
      <c r="FF128" s="214"/>
      <c r="FG128" s="421"/>
      <c r="FH128" s="5"/>
      <c r="FI128" s="5"/>
      <c r="FJ128" s="2"/>
      <c r="FK128" s="2"/>
    </row>
    <row r="129" spans="1:167" ht="12" customHeight="1">
      <c r="A129" s="2"/>
      <c r="B129" s="5"/>
      <c r="C129" s="5"/>
      <c r="D129" s="416"/>
      <c r="E129" s="422"/>
      <c r="F129" s="422"/>
      <c r="G129" s="417"/>
      <c r="H129" s="417"/>
      <c r="I129" s="417"/>
      <c r="J129" s="417"/>
      <c r="K129" s="417"/>
      <c r="L129" s="417"/>
      <c r="M129" s="417"/>
      <c r="N129" s="417"/>
      <c r="O129" s="417"/>
      <c r="P129" s="417"/>
      <c r="Q129" s="417"/>
      <c r="R129" s="417"/>
      <c r="S129" s="417"/>
      <c r="T129" s="417"/>
      <c r="U129" s="469" t="s">
        <v>49</v>
      </c>
      <c r="V129" s="425"/>
      <c r="W129" s="425"/>
      <c r="X129" s="417"/>
      <c r="Y129" s="417"/>
      <c r="Z129" s="417"/>
      <c r="AA129" s="417"/>
      <c r="AB129" s="417"/>
      <c r="AC129" s="417"/>
      <c r="AD129" s="417"/>
      <c r="AE129" s="417"/>
      <c r="AF129" s="417"/>
      <c r="AG129" s="417"/>
      <c r="AH129" s="417"/>
      <c r="AI129" s="417"/>
      <c r="AJ129" s="417"/>
      <c r="AK129" s="417"/>
      <c r="AL129" s="417"/>
      <c r="AM129" s="417"/>
      <c r="AN129" s="417"/>
      <c r="AO129" s="417"/>
      <c r="AP129" s="417"/>
      <c r="AQ129" s="417"/>
      <c r="AR129" s="417"/>
      <c r="AS129" s="418"/>
      <c r="AT129" s="455"/>
      <c r="AU129" s="417"/>
      <c r="AV129" s="417"/>
      <c r="AW129" s="432"/>
      <c r="AX129" s="148"/>
      <c r="AY129" s="422"/>
      <c r="AZ129" s="422"/>
      <c r="BA129" s="422"/>
      <c r="BB129" s="422"/>
      <c r="BC129" s="422"/>
      <c r="BD129" s="422"/>
      <c r="BE129" s="422"/>
      <c r="BF129" s="422"/>
      <c r="BG129" s="431"/>
      <c r="BH129" s="422"/>
      <c r="BI129" s="431"/>
      <c r="BJ129" s="431"/>
      <c r="BK129" s="422"/>
      <c r="BL129" s="427"/>
      <c r="BM129" s="431"/>
      <c r="BN129" s="427"/>
      <c r="BO129" s="431"/>
      <c r="BP129" s="431"/>
      <c r="BQ129" s="431"/>
      <c r="BR129" s="431"/>
      <c r="BS129" s="431"/>
      <c r="BT129" s="427"/>
      <c r="BU129" s="469" t="s">
        <v>899</v>
      </c>
      <c r="BV129" s="431"/>
      <c r="BW129" s="431"/>
      <c r="BX129" s="431"/>
      <c r="BY129" s="431"/>
      <c r="BZ129" s="431"/>
      <c r="CA129" s="431"/>
      <c r="CB129" s="431"/>
      <c r="CC129" s="431"/>
      <c r="CD129" s="431"/>
      <c r="CE129" s="431"/>
      <c r="CF129" s="431"/>
      <c r="CG129" s="431"/>
      <c r="CH129" s="422"/>
      <c r="CI129" s="422"/>
      <c r="CJ129" s="422"/>
      <c r="CK129" s="422"/>
      <c r="CL129" s="427"/>
      <c r="CM129" s="427"/>
      <c r="CN129" s="427"/>
      <c r="CO129" s="427"/>
      <c r="CP129" s="431"/>
      <c r="CQ129" s="431"/>
      <c r="CR129" s="431"/>
      <c r="CS129" s="459"/>
      <c r="CT129" s="427"/>
      <c r="CU129" s="432"/>
      <c r="CV129" s="431"/>
      <c r="CW129" s="431"/>
      <c r="CX129" s="431"/>
      <c r="CY129" s="431"/>
      <c r="CZ129" s="432"/>
      <c r="DA129" s="432"/>
      <c r="DB129" s="432"/>
      <c r="DC129" s="432"/>
      <c r="DD129" s="432"/>
      <c r="DE129" s="432"/>
      <c r="DF129" s="432"/>
      <c r="DG129" s="431"/>
      <c r="DH129" s="419"/>
      <c r="DI129" s="432"/>
      <c r="DJ129" s="431"/>
      <c r="DK129" s="431"/>
      <c r="DL129" s="419"/>
      <c r="DM129" s="432"/>
      <c r="DN129" s="432"/>
      <c r="DO129" s="432"/>
      <c r="DP129" s="419"/>
      <c r="DQ129" s="214"/>
      <c r="DR129" s="417"/>
      <c r="DS129" s="417"/>
      <c r="DT129" s="432"/>
      <c r="DU129" s="432"/>
      <c r="DV129" s="432"/>
      <c r="DW129" s="413"/>
      <c r="DX129" s="432"/>
      <c r="DY129" s="432"/>
      <c r="DZ129" s="432"/>
      <c r="EA129" s="432"/>
      <c r="EB129" s="432"/>
      <c r="EC129" s="432"/>
      <c r="ED129" s="432"/>
      <c r="EE129" s="432"/>
      <c r="EF129" s="432"/>
      <c r="EG129" s="432"/>
      <c r="EH129" s="432"/>
      <c r="EI129" s="432"/>
      <c r="EJ129" s="432"/>
      <c r="EK129" s="426"/>
      <c r="EL129" s="429"/>
      <c r="EM129" s="429"/>
      <c r="EN129" s="469"/>
      <c r="EO129" s="419"/>
      <c r="EP129" s="431"/>
      <c r="EQ129" s="429"/>
      <c r="ER129" s="429"/>
      <c r="ES129" s="429"/>
      <c r="ET129" s="429"/>
      <c r="EU129" s="429"/>
      <c r="EV129" s="429"/>
      <c r="EW129" s="429"/>
      <c r="EX129" s="429"/>
      <c r="EY129" s="429"/>
      <c r="EZ129" s="429"/>
      <c r="FA129" s="429"/>
      <c r="FB129" s="429"/>
      <c r="FC129" s="429"/>
      <c r="FD129" s="214"/>
      <c r="FE129" s="214"/>
      <c r="FF129" s="214"/>
      <c r="FG129" s="438"/>
      <c r="FH129" s="5"/>
      <c r="FI129" s="5"/>
      <c r="FJ129" s="2"/>
      <c r="FK129" s="2"/>
    </row>
    <row r="130" spans="1:167" ht="12" customHeight="1">
      <c r="A130" s="2"/>
      <c r="B130" s="5"/>
      <c r="C130" s="5"/>
      <c r="D130" s="416"/>
      <c r="E130" s="422"/>
      <c r="F130" s="422"/>
      <c r="G130" s="417"/>
      <c r="H130" s="417"/>
      <c r="I130" s="417"/>
      <c r="J130" s="417"/>
      <c r="K130" s="417"/>
      <c r="L130" s="417"/>
      <c r="M130" s="417"/>
      <c r="N130" s="417"/>
      <c r="O130" s="417"/>
      <c r="P130" s="417"/>
      <c r="Q130" s="417"/>
      <c r="R130" s="417"/>
      <c r="S130" s="417"/>
      <c r="T130" s="417"/>
      <c r="U130" s="423" t="s">
        <v>52</v>
      </c>
      <c r="V130" s="431"/>
      <c r="W130" s="431"/>
      <c r="X130" s="425"/>
      <c r="Y130" s="419"/>
      <c r="Z130" s="419"/>
      <c r="AA130" s="419"/>
      <c r="AB130" s="419"/>
      <c r="AC130" s="419"/>
      <c r="AD130" s="419"/>
      <c r="AE130" s="419"/>
      <c r="AF130" s="419"/>
      <c r="AG130" s="419"/>
      <c r="AH130" s="419"/>
      <c r="AI130" s="419"/>
      <c r="AJ130" s="419"/>
      <c r="AK130" s="419"/>
      <c r="AL130" s="419"/>
      <c r="AM130" s="419"/>
      <c r="AN130" s="419"/>
      <c r="AO130" s="417"/>
      <c r="AP130" s="417"/>
      <c r="AQ130" s="417"/>
      <c r="AR130" s="417"/>
      <c r="AS130" s="418"/>
      <c r="AT130" s="455"/>
      <c r="AU130" s="417"/>
      <c r="AV130" s="417"/>
      <c r="AW130" s="419"/>
      <c r="AX130" s="148"/>
      <c r="AY130" s="422"/>
      <c r="AZ130" s="422"/>
      <c r="BA130" s="422"/>
      <c r="BB130" s="422"/>
      <c r="BC130" s="422"/>
      <c r="BD130" s="422"/>
      <c r="BE130" s="422"/>
      <c r="BF130" s="422"/>
      <c r="BG130" s="426"/>
      <c r="BH130" s="422"/>
      <c r="BI130" s="426"/>
      <c r="BJ130" s="426"/>
      <c r="BK130" s="422"/>
      <c r="BL130" s="425"/>
      <c r="BM130" s="434"/>
      <c r="BN130" s="434"/>
      <c r="BO130" s="434"/>
      <c r="BP130" s="434"/>
      <c r="BQ130" s="434"/>
      <c r="BR130" s="434"/>
      <c r="BS130" s="434"/>
      <c r="BT130" s="431"/>
      <c r="BU130" s="423" t="s">
        <v>52</v>
      </c>
      <c r="BV130" s="432"/>
      <c r="BW130" s="432"/>
      <c r="BX130" s="434"/>
      <c r="BY130" s="434"/>
      <c r="BZ130" s="434"/>
      <c r="CA130" s="434"/>
      <c r="CB130" s="434"/>
      <c r="CC130" s="434"/>
      <c r="CD130" s="434"/>
      <c r="CE130" s="434"/>
      <c r="CF130" s="434"/>
      <c r="CG130" s="434"/>
      <c r="CH130" s="422"/>
      <c r="CI130" s="422"/>
      <c r="CJ130" s="422"/>
      <c r="CK130" s="422"/>
      <c r="CL130" s="427"/>
      <c r="CM130" s="427"/>
      <c r="CN130" s="427"/>
      <c r="CO130" s="427"/>
      <c r="CP130" s="427"/>
      <c r="CQ130" s="434"/>
      <c r="CR130" s="434"/>
      <c r="CS130" s="461"/>
      <c r="CT130" s="427"/>
      <c r="CU130" s="434"/>
      <c r="CV130" s="426"/>
      <c r="CW130" s="426"/>
      <c r="CX130" s="426"/>
      <c r="CY130" s="426"/>
      <c r="CZ130" s="434"/>
      <c r="DA130" s="419"/>
      <c r="DB130" s="419"/>
      <c r="DC130" s="419"/>
      <c r="DD130" s="419"/>
      <c r="DE130" s="419"/>
      <c r="DF130" s="419"/>
      <c r="DG130" s="431"/>
      <c r="DH130" s="432"/>
      <c r="DI130" s="419"/>
      <c r="DJ130" s="431"/>
      <c r="DK130" s="431"/>
      <c r="DL130" s="419"/>
      <c r="DM130" s="419"/>
      <c r="DN130" s="419"/>
      <c r="DO130" s="419"/>
      <c r="DP130" s="419"/>
      <c r="DQ130" s="214"/>
      <c r="DR130" s="417"/>
      <c r="DS130" s="417"/>
      <c r="DT130" s="419"/>
      <c r="DU130" s="419"/>
      <c r="DV130" s="419"/>
      <c r="DW130" s="419"/>
      <c r="DX130" s="419"/>
      <c r="DY130" s="419"/>
      <c r="DZ130" s="419"/>
      <c r="EA130" s="419"/>
      <c r="EB130" s="419"/>
      <c r="EC130" s="419"/>
      <c r="ED130" s="419"/>
      <c r="EE130" s="419"/>
      <c r="EF130" s="419"/>
      <c r="EG130" s="419"/>
      <c r="EH130" s="419"/>
      <c r="EI130" s="419"/>
      <c r="EJ130" s="419"/>
      <c r="EK130" s="427"/>
      <c r="EL130" s="431"/>
      <c r="EM130" s="432"/>
      <c r="EN130" s="423"/>
      <c r="EO130" s="432"/>
      <c r="EP130" s="431"/>
      <c r="EQ130" s="432"/>
      <c r="ER130" s="432"/>
      <c r="ES130" s="432"/>
      <c r="ET130" s="432"/>
      <c r="EU130" s="432"/>
      <c r="EV130" s="432"/>
      <c r="EW130" s="432"/>
      <c r="EX130" s="432"/>
      <c r="EY130" s="432"/>
      <c r="EZ130" s="432"/>
      <c r="FA130" s="432"/>
      <c r="FB130" s="432"/>
      <c r="FC130" s="432"/>
      <c r="FD130" s="214"/>
      <c r="FE130" s="214"/>
      <c r="FF130" s="214"/>
      <c r="FG130" s="433"/>
      <c r="FH130" s="5"/>
      <c r="FI130" s="5"/>
      <c r="FJ130" s="2"/>
      <c r="FK130" s="2"/>
    </row>
    <row r="131" spans="1:167" ht="12" customHeight="1">
      <c r="A131" s="2"/>
      <c r="B131" s="5"/>
      <c r="C131" s="5"/>
      <c r="D131" s="416"/>
      <c r="E131" s="422"/>
      <c r="F131" s="422"/>
      <c r="G131" s="417"/>
      <c r="H131" s="417"/>
      <c r="I131" s="417"/>
      <c r="J131" s="417"/>
      <c r="K131" s="417"/>
      <c r="L131" s="417"/>
      <c r="M131" s="417"/>
      <c r="N131" s="417"/>
      <c r="O131" s="417"/>
      <c r="P131" s="417"/>
      <c r="Q131" s="417"/>
      <c r="R131" s="417"/>
      <c r="S131" s="417"/>
      <c r="T131" s="417"/>
      <c r="U131" s="417"/>
      <c r="V131" s="417"/>
      <c r="W131" s="417"/>
      <c r="X131" s="431"/>
      <c r="Y131" s="419"/>
      <c r="Z131" s="419"/>
      <c r="AA131" s="419"/>
      <c r="AB131" s="419"/>
      <c r="AC131" s="419"/>
      <c r="AD131" s="419"/>
      <c r="AE131" s="419"/>
      <c r="AF131" s="419"/>
      <c r="AG131" s="419"/>
      <c r="AH131" s="419"/>
      <c r="AI131" s="419"/>
      <c r="AJ131" s="419"/>
      <c r="AK131" s="419"/>
      <c r="AL131" s="419"/>
      <c r="AM131" s="419"/>
      <c r="AN131" s="419"/>
      <c r="AO131" s="417"/>
      <c r="AP131" s="417"/>
      <c r="AQ131" s="417"/>
      <c r="AR131" s="417"/>
      <c r="AS131" s="418"/>
      <c r="AT131" s="455"/>
      <c r="AU131" s="417"/>
      <c r="AV131" s="417"/>
      <c r="AW131" s="419"/>
      <c r="AX131" s="148"/>
      <c r="AY131" s="422"/>
      <c r="AZ131" s="422"/>
      <c r="BA131" s="422"/>
      <c r="BB131" s="422"/>
      <c r="BC131" s="422"/>
      <c r="BD131" s="422"/>
      <c r="BE131" s="422"/>
      <c r="BF131" s="422"/>
      <c r="BG131" s="427"/>
      <c r="BH131" s="422"/>
      <c r="BI131" s="427"/>
      <c r="BJ131" s="427"/>
      <c r="BK131" s="422"/>
      <c r="BL131" s="431"/>
      <c r="BM131" s="425"/>
      <c r="BN131" s="426"/>
      <c r="BO131" s="425"/>
      <c r="BP131" s="425"/>
      <c r="BQ131" s="425"/>
      <c r="BR131" s="425"/>
      <c r="BS131" s="425"/>
      <c r="BT131" s="431"/>
      <c r="BU131" s="423" t="s">
        <v>896</v>
      </c>
      <c r="BV131" s="431"/>
      <c r="BW131" s="431"/>
      <c r="BX131" s="425"/>
      <c r="BY131" s="425"/>
      <c r="BZ131" s="425"/>
      <c r="CA131" s="425"/>
      <c r="CB131" s="425"/>
      <c r="CC131" s="425"/>
      <c r="CD131" s="425"/>
      <c r="CE131" s="425"/>
      <c r="CF131" s="425"/>
      <c r="CG131" s="425"/>
      <c r="CH131" s="422"/>
      <c r="CI131" s="422"/>
      <c r="CJ131" s="422"/>
      <c r="CK131" s="422"/>
      <c r="CL131" s="427"/>
      <c r="CM131" s="427"/>
      <c r="CN131" s="427"/>
      <c r="CO131" s="427"/>
      <c r="CP131" s="426"/>
      <c r="CQ131" s="425"/>
      <c r="CR131" s="425"/>
      <c r="CS131" s="462"/>
      <c r="CT131" s="426"/>
      <c r="CU131" s="425"/>
      <c r="CV131" s="427"/>
      <c r="CW131" s="427"/>
      <c r="CX131" s="427"/>
      <c r="CY131" s="427"/>
      <c r="CZ131" s="425"/>
      <c r="DA131" s="419"/>
      <c r="DB131" s="419"/>
      <c r="DC131" s="419"/>
      <c r="DD131" s="419"/>
      <c r="DE131" s="419"/>
      <c r="DF131" s="419"/>
      <c r="DG131" s="431"/>
      <c r="DH131" s="432"/>
      <c r="DI131" s="419"/>
      <c r="DJ131" s="469" t="s">
        <v>892</v>
      </c>
      <c r="DK131" s="426"/>
      <c r="DL131" s="419"/>
      <c r="DM131" s="419"/>
      <c r="DN131" s="419"/>
      <c r="DO131" s="419"/>
      <c r="DP131" s="419"/>
      <c r="DQ131" s="214"/>
      <c r="DR131" s="417"/>
      <c r="DS131" s="417"/>
      <c r="DT131" s="419"/>
      <c r="DU131" s="419"/>
      <c r="DV131" s="419"/>
      <c r="DW131" s="419"/>
      <c r="DX131" s="419"/>
      <c r="DY131" s="419"/>
      <c r="DZ131" s="419"/>
      <c r="EA131" s="419"/>
      <c r="EB131" s="419"/>
      <c r="EC131" s="419"/>
      <c r="ED131" s="419"/>
      <c r="EE131" s="419"/>
      <c r="EF131" s="419"/>
      <c r="EG131" s="419"/>
      <c r="EH131" s="419"/>
      <c r="EI131" s="419"/>
      <c r="EJ131" s="419"/>
      <c r="EK131" s="426"/>
      <c r="EL131" s="429"/>
      <c r="EM131" s="432"/>
      <c r="EN131" s="431"/>
      <c r="EO131" s="432"/>
      <c r="EP131" s="469" t="s">
        <v>55</v>
      </c>
      <c r="EQ131" s="432"/>
      <c r="ER131" s="432"/>
      <c r="ES131" s="432"/>
      <c r="ET131" s="432"/>
      <c r="EU131" s="432"/>
      <c r="EV131" s="432"/>
      <c r="EW131" s="432"/>
      <c r="EX131" s="432"/>
      <c r="EY131" s="432"/>
      <c r="EZ131" s="432"/>
      <c r="FA131" s="432"/>
      <c r="FB131" s="432"/>
      <c r="FC131" s="432"/>
      <c r="FD131" s="214"/>
      <c r="FE131" s="214"/>
      <c r="FF131" s="214"/>
      <c r="FG131" s="433"/>
      <c r="FH131" s="5"/>
      <c r="FI131" s="5"/>
      <c r="FJ131" s="2"/>
      <c r="FK131" s="2"/>
    </row>
    <row r="132" spans="1:167" ht="12" customHeight="1">
      <c r="A132" s="2"/>
      <c r="B132" s="5"/>
      <c r="C132" s="5"/>
      <c r="D132" s="416"/>
      <c r="E132" s="422"/>
      <c r="F132" s="422"/>
      <c r="G132" s="417"/>
      <c r="H132" s="417"/>
      <c r="I132" s="417"/>
      <c r="J132" s="417"/>
      <c r="K132" s="417"/>
      <c r="L132" s="417"/>
      <c r="M132" s="417"/>
      <c r="N132" s="417"/>
      <c r="O132" s="417"/>
      <c r="P132" s="417"/>
      <c r="Q132" s="417"/>
      <c r="R132" s="417"/>
      <c r="S132" s="417"/>
      <c r="T132" s="417"/>
      <c r="U132" s="417"/>
      <c r="V132" s="417"/>
      <c r="W132" s="417"/>
      <c r="X132" s="417"/>
      <c r="Y132" s="417"/>
      <c r="Z132" s="417"/>
      <c r="AA132" s="417"/>
      <c r="AB132" s="417"/>
      <c r="AC132" s="417"/>
      <c r="AD132" s="417"/>
      <c r="AE132" s="417"/>
      <c r="AF132" s="417"/>
      <c r="AG132" s="417"/>
      <c r="AH132" s="417"/>
      <c r="AI132" s="417"/>
      <c r="AJ132" s="417"/>
      <c r="AK132" s="417"/>
      <c r="AL132" s="417"/>
      <c r="AM132" s="417"/>
      <c r="AN132" s="417"/>
      <c r="AO132" s="417"/>
      <c r="AP132" s="417"/>
      <c r="AQ132" s="417"/>
      <c r="AR132" s="417"/>
      <c r="AS132" s="418"/>
      <c r="AT132" s="455"/>
      <c r="AU132" s="417"/>
      <c r="AV132" s="417"/>
      <c r="AW132" s="419"/>
      <c r="AX132" s="148"/>
      <c r="AY132" s="422"/>
      <c r="AZ132" s="422"/>
      <c r="BA132" s="422"/>
      <c r="BB132" s="422"/>
      <c r="BC132" s="422"/>
      <c r="BD132" s="422"/>
      <c r="BE132" s="422"/>
      <c r="BF132" s="422"/>
      <c r="BG132" s="431"/>
      <c r="BH132" s="422"/>
      <c r="BI132" s="427"/>
      <c r="BJ132" s="431"/>
      <c r="BK132" s="422"/>
      <c r="BL132" s="427"/>
      <c r="BM132" s="431"/>
      <c r="BN132" s="427"/>
      <c r="BO132" s="431"/>
      <c r="BP132" s="431"/>
      <c r="BQ132" s="431"/>
      <c r="BR132" s="431"/>
      <c r="BS132" s="431"/>
      <c r="BT132" s="426"/>
      <c r="BU132" s="431"/>
      <c r="BV132" s="434"/>
      <c r="BW132" s="434"/>
      <c r="BX132" s="431"/>
      <c r="BY132" s="431"/>
      <c r="BZ132" s="431"/>
      <c r="CA132" s="431"/>
      <c r="CB132" s="431"/>
      <c r="CC132" s="431"/>
      <c r="CD132" s="431"/>
      <c r="CE132" s="431"/>
      <c r="CF132" s="431"/>
      <c r="CG132" s="431"/>
      <c r="CH132" s="422"/>
      <c r="CI132" s="422"/>
      <c r="CJ132" s="422"/>
      <c r="CK132" s="422"/>
      <c r="CL132" s="427"/>
      <c r="CM132" s="427"/>
      <c r="CN132" s="427"/>
      <c r="CO132" s="427"/>
      <c r="CP132" s="427"/>
      <c r="CQ132" s="431"/>
      <c r="CR132" s="431"/>
      <c r="CS132" s="459"/>
      <c r="CT132" s="427"/>
      <c r="CU132" s="431"/>
      <c r="CV132" s="431"/>
      <c r="CW132" s="431"/>
      <c r="CX132" s="431"/>
      <c r="CY132" s="431"/>
      <c r="CZ132" s="431"/>
      <c r="DA132" s="419"/>
      <c r="DB132" s="419"/>
      <c r="DC132" s="419"/>
      <c r="DD132" s="419"/>
      <c r="DE132" s="419"/>
      <c r="DF132" s="419"/>
      <c r="DG132" s="426"/>
      <c r="DH132" s="419"/>
      <c r="DI132" s="419"/>
      <c r="DJ132" s="423" t="s">
        <v>895</v>
      </c>
      <c r="DK132" s="427"/>
      <c r="DL132" s="432"/>
      <c r="DM132" s="419"/>
      <c r="DN132" s="419"/>
      <c r="DO132" s="419"/>
      <c r="DP132" s="419"/>
      <c r="DQ132" s="214"/>
      <c r="DR132" s="417"/>
      <c r="DS132" s="417"/>
      <c r="DT132" s="419"/>
      <c r="DU132" s="419"/>
      <c r="DV132" s="419"/>
      <c r="DW132" s="419"/>
      <c r="DX132" s="419"/>
      <c r="DY132" s="419"/>
      <c r="DZ132" s="419"/>
      <c r="EA132" s="419"/>
      <c r="EB132" s="419"/>
      <c r="EC132" s="419"/>
      <c r="ED132" s="419"/>
      <c r="EE132" s="419"/>
      <c r="EF132" s="419"/>
      <c r="EG132" s="419"/>
      <c r="EH132" s="419"/>
      <c r="EI132" s="419"/>
      <c r="EJ132" s="419"/>
      <c r="EK132" s="427"/>
      <c r="EL132" s="431"/>
      <c r="EM132" s="432"/>
      <c r="EN132" s="431"/>
      <c r="EO132" s="419"/>
      <c r="EP132" s="423" t="s">
        <v>904</v>
      </c>
      <c r="EQ132" s="432"/>
      <c r="ER132" s="432"/>
      <c r="ES132" s="432"/>
      <c r="ET132" s="432"/>
      <c r="EU132" s="432"/>
      <c r="EV132" s="432"/>
      <c r="EW132" s="432"/>
      <c r="EX132" s="432"/>
      <c r="EY132" s="432"/>
      <c r="EZ132" s="432"/>
      <c r="FA132" s="432"/>
      <c r="FB132" s="432"/>
      <c r="FC132" s="432"/>
      <c r="FD132" s="214"/>
      <c r="FE132" s="214"/>
      <c r="FF132" s="214"/>
      <c r="FG132" s="433"/>
      <c r="FH132" s="5"/>
      <c r="FI132" s="5"/>
      <c r="FJ132" s="2"/>
      <c r="FK132" s="2"/>
    </row>
    <row r="133" spans="1:167" ht="12" customHeight="1">
      <c r="A133" s="2"/>
      <c r="B133" s="5"/>
      <c r="C133" s="5"/>
      <c r="D133" s="416"/>
      <c r="E133" s="422"/>
      <c r="F133" s="422"/>
      <c r="G133" s="422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417"/>
      <c r="V133" s="417"/>
      <c r="W133" s="417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472"/>
      <c r="AT133" s="453"/>
      <c r="AU133" s="148"/>
      <c r="AV133" s="214"/>
      <c r="AW133" s="419"/>
      <c r="AX133" s="148"/>
      <c r="AY133" s="422"/>
      <c r="AZ133" s="422"/>
      <c r="BA133" s="422"/>
      <c r="BB133" s="422"/>
      <c r="BC133" s="422"/>
      <c r="BD133" s="422"/>
      <c r="BE133" s="422"/>
      <c r="BF133" s="422"/>
      <c r="BG133" s="431"/>
      <c r="BH133" s="422"/>
      <c r="BI133" s="431"/>
      <c r="BJ133" s="431"/>
      <c r="BK133" s="422"/>
      <c r="BL133" s="427"/>
      <c r="BM133" s="432"/>
      <c r="BN133" s="427"/>
      <c r="BO133" s="432"/>
      <c r="BP133" s="432"/>
      <c r="BQ133" s="432"/>
      <c r="BR133" s="432"/>
      <c r="BS133" s="432"/>
      <c r="BT133" s="427"/>
      <c r="BU133" s="431"/>
      <c r="BV133" s="425"/>
      <c r="BW133" s="425"/>
      <c r="BX133" s="432"/>
      <c r="BY133" s="432"/>
      <c r="BZ133" s="432"/>
      <c r="CA133" s="432"/>
      <c r="CB133" s="432"/>
      <c r="CC133" s="432"/>
      <c r="CD133" s="432"/>
      <c r="CE133" s="432"/>
      <c r="CF133" s="431"/>
      <c r="CG133" s="431"/>
      <c r="CH133" s="422"/>
      <c r="CI133" s="422"/>
      <c r="CJ133" s="422"/>
      <c r="CK133" s="422"/>
      <c r="CL133" s="427"/>
      <c r="CM133" s="427"/>
      <c r="CN133" s="427"/>
      <c r="CO133" s="427"/>
      <c r="CP133" s="431"/>
      <c r="CQ133" s="431"/>
      <c r="CR133" s="431"/>
      <c r="CS133" s="459"/>
      <c r="CT133" s="427"/>
      <c r="CU133" s="427"/>
      <c r="CV133" s="431"/>
      <c r="CW133" s="431"/>
      <c r="CX133" s="431"/>
      <c r="CY133" s="431"/>
      <c r="CZ133" s="432"/>
      <c r="DA133" s="432"/>
      <c r="DB133" s="432"/>
      <c r="DC133" s="432"/>
      <c r="DD133" s="432"/>
      <c r="DE133" s="432"/>
      <c r="DF133" s="432"/>
      <c r="DG133" s="427"/>
      <c r="DH133" s="419"/>
      <c r="DI133" s="432"/>
      <c r="DJ133" s="431"/>
      <c r="DK133" s="431"/>
      <c r="DL133" s="432"/>
      <c r="DM133" s="419"/>
      <c r="DN133" s="419"/>
      <c r="DO133" s="432"/>
      <c r="DP133" s="419"/>
      <c r="DQ133" s="214"/>
      <c r="DR133" s="148"/>
      <c r="DS133" s="148"/>
      <c r="DT133" s="419"/>
      <c r="DU133" s="419"/>
      <c r="DV133" s="419"/>
      <c r="DW133" s="419"/>
      <c r="DX133" s="419"/>
      <c r="DY133" s="432"/>
      <c r="DZ133" s="432"/>
      <c r="EA133" s="432"/>
      <c r="EB133" s="432"/>
      <c r="EC133" s="432"/>
      <c r="ED133" s="432"/>
      <c r="EE133" s="432"/>
      <c r="EF133" s="419"/>
      <c r="EG133" s="419"/>
      <c r="EH133" s="419"/>
      <c r="EI133" s="419"/>
      <c r="EJ133" s="419"/>
      <c r="EK133" s="427"/>
      <c r="EL133" s="432"/>
      <c r="EM133" s="431"/>
      <c r="EN133" s="431"/>
      <c r="EO133" s="419"/>
      <c r="EP133" s="431"/>
      <c r="EQ133" s="431"/>
      <c r="ER133" s="431"/>
      <c r="ES133" s="431"/>
      <c r="ET133" s="431"/>
      <c r="EU133" s="431"/>
      <c r="EV133" s="431"/>
      <c r="EW133" s="431"/>
      <c r="EX133" s="431"/>
      <c r="EY133" s="431"/>
      <c r="EZ133" s="431"/>
      <c r="FA133" s="431"/>
      <c r="FB133" s="431"/>
      <c r="FC133" s="431"/>
      <c r="FD133" s="214"/>
      <c r="FE133" s="214"/>
      <c r="FF133" s="214"/>
      <c r="FG133" s="433"/>
      <c r="FH133" s="5"/>
      <c r="FI133" s="5"/>
      <c r="FJ133" s="2"/>
      <c r="FK133" s="2"/>
    </row>
    <row r="134" spans="1:167" ht="12" customHeight="1">
      <c r="A134" s="2"/>
      <c r="B134" s="5"/>
      <c r="C134" s="5"/>
      <c r="D134" s="416"/>
      <c r="E134" s="422"/>
      <c r="F134" s="422"/>
      <c r="G134" s="422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469" t="s">
        <v>1454</v>
      </c>
      <c r="V134" s="425"/>
      <c r="W134" s="425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472"/>
      <c r="AT134" s="453"/>
      <c r="AU134" s="148"/>
      <c r="AV134" s="214"/>
      <c r="AW134" s="432"/>
      <c r="AX134" s="148"/>
      <c r="AY134" s="422"/>
      <c r="AZ134" s="422"/>
      <c r="BA134" s="422"/>
      <c r="BB134" s="422"/>
      <c r="BC134" s="422"/>
      <c r="BD134" s="422"/>
      <c r="BE134" s="422"/>
      <c r="BF134" s="422"/>
      <c r="BG134" s="431"/>
      <c r="BH134" s="422"/>
      <c r="BI134" s="431"/>
      <c r="BJ134" s="431"/>
      <c r="BK134" s="422"/>
      <c r="BL134" s="427"/>
      <c r="BM134" s="432"/>
      <c r="BN134" s="427"/>
      <c r="BO134" s="432"/>
      <c r="BP134" s="432"/>
      <c r="BQ134" s="432"/>
      <c r="BR134" s="432"/>
      <c r="BS134" s="432"/>
      <c r="BT134" s="427"/>
      <c r="BU134" s="469" t="s">
        <v>1458</v>
      </c>
      <c r="BV134" s="431"/>
      <c r="BW134" s="431"/>
      <c r="BX134" s="432"/>
      <c r="BY134" s="432"/>
      <c r="BZ134" s="432"/>
      <c r="CA134" s="432"/>
      <c r="CB134" s="432"/>
      <c r="CC134" s="432"/>
      <c r="CD134" s="432"/>
      <c r="CE134" s="432"/>
      <c r="CF134" s="432"/>
      <c r="CG134" s="432"/>
      <c r="CH134" s="432"/>
      <c r="CI134" s="432"/>
      <c r="CJ134" s="432"/>
      <c r="CK134" s="432"/>
      <c r="CL134" s="432"/>
      <c r="CM134" s="432"/>
      <c r="CN134" s="432"/>
      <c r="CO134" s="432"/>
      <c r="CP134" s="431"/>
      <c r="CQ134" s="431"/>
      <c r="CR134" s="431"/>
      <c r="CS134" s="459"/>
      <c r="CT134" s="427"/>
      <c r="CU134" s="427"/>
      <c r="CV134" s="431"/>
      <c r="CW134" s="431"/>
      <c r="CX134" s="431"/>
      <c r="CY134" s="431"/>
      <c r="CZ134" s="432"/>
      <c r="DA134" s="432"/>
      <c r="DB134" s="432"/>
      <c r="DC134" s="432"/>
      <c r="DD134" s="432"/>
      <c r="DE134" s="432"/>
      <c r="DF134" s="432"/>
      <c r="DG134" s="431"/>
      <c r="DH134" s="419"/>
      <c r="DI134" s="432"/>
      <c r="DJ134" s="469"/>
      <c r="DK134" s="426"/>
      <c r="DL134" s="419"/>
      <c r="DM134" s="432"/>
      <c r="DN134" s="432"/>
      <c r="DO134" s="432"/>
      <c r="DP134" s="419"/>
      <c r="DQ134" s="214"/>
      <c r="DR134" s="148"/>
      <c r="DS134" s="148"/>
      <c r="DT134" s="432"/>
      <c r="DU134" s="432"/>
      <c r="DV134" s="432"/>
      <c r="DW134" s="432"/>
      <c r="DX134" s="432"/>
      <c r="DY134" s="432"/>
      <c r="DZ134" s="432"/>
      <c r="EA134" s="432"/>
      <c r="EB134" s="432"/>
      <c r="EC134" s="432"/>
      <c r="ED134" s="432"/>
      <c r="EE134" s="432"/>
      <c r="EF134" s="432"/>
      <c r="EG134" s="432"/>
      <c r="EH134" s="432"/>
      <c r="EI134" s="432"/>
      <c r="EJ134" s="432"/>
      <c r="EK134" s="427"/>
      <c r="EL134" s="432"/>
      <c r="EM134" s="429"/>
      <c r="EN134" s="469"/>
      <c r="EO134" s="419"/>
      <c r="EP134" s="469"/>
      <c r="EQ134" s="429"/>
      <c r="ER134" s="429"/>
      <c r="ES134" s="429"/>
      <c r="ET134" s="429"/>
      <c r="EU134" s="429"/>
      <c r="EV134" s="429"/>
      <c r="EW134" s="429"/>
      <c r="EX134" s="429"/>
      <c r="EY134" s="429"/>
      <c r="EZ134" s="429"/>
      <c r="FA134" s="429"/>
      <c r="FB134" s="429"/>
      <c r="FC134" s="429"/>
      <c r="FD134" s="214"/>
      <c r="FE134" s="214"/>
      <c r="FF134" s="214"/>
      <c r="FG134" s="438"/>
      <c r="FH134" s="5"/>
      <c r="FI134" s="5"/>
      <c r="FJ134" s="2"/>
      <c r="FK134" s="2"/>
    </row>
    <row r="135" spans="1:167" ht="12" customHeight="1">
      <c r="A135" s="2"/>
      <c r="B135" s="5"/>
      <c r="C135" s="5"/>
      <c r="D135" s="416"/>
      <c r="E135" s="422"/>
      <c r="F135" s="422"/>
      <c r="G135" s="422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423" t="s">
        <v>1453</v>
      </c>
      <c r="V135" s="431"/>
      <c r="W135" s="431"/>
      <c r="X135" s="425"/>
      <c r="Y135" s="425"/>
      <c r="Z135" s="425"/>
      <c r="AA135" s="425"/>
      <c r="AB135" s="425"/>
      <c r="AC135" s="425"/>
      <c r="AD135" s="425"/>
      <c r="AE135" s="425"/>
      <c r="AF135" s="425"/>
      <c r="AG135" s="425"/>
      <c r="AH135" s="425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472"/>
      <c r="AT135" s="453"/>
      <c r="AU135" s="148"/>
      <c r="AV135" s="214"/>
      <c r="AW135" s="419"/>
      <c r="AX135" s="148"/>
      <c r="AY135" s="422"/>
      <c r="AZ135" s="422"/>
      <c r="BA135" s="422"/>
      <c r="BB135" s="422"/>
      <c r="BC135" s="422"/>
      <c r="BD135" s="422"/>
      <c r="BE135" s="422"/>
      <c r="BF135" s="422"/>
      <c r="BG135" s="426"/>
      <c r="BH135" s="422"/>
      <c r="BI135" s="426"/>
      <c r="BJ135" s="426"/>
      <c r="BK135" s="422"/>
      <c r="BL135" s="431"/>
      <c r="BM135" s="431"/>
      <c r="BN135" s="431"/>
      <c r="BO135" s="431"/>
      <c r="BP135" s="431"/>
      <c r="BQ135" s="431"/>
      <c r="BR135" s="431"/>
      <c r="BS135" s="431"/>
      <c r="BT135" s="431"/>
      <c r="BU135" s="423" t="s">
        <v>1456</v>
      </c>
      <c r="BV135" s="432"/>
      <c r="BW135" s="432"/>
      <c r="BX135" s="431"/>
      <c r="BY135" s="431"/>
      <c r="BZ135" s="431"/>
      <c r="CA135" s="431"/>
      <c r="CB135" s="431"/>
      <c r="CC135" s="431"/>
      <c r="CD135" s="431"/>
      <c r="CE135" s="431"/>
      <c r="CF135" s="431"/>
      <c r="CG135" s="431"/>
      <c r="CH135" s="422"/>
      <c r="CI135" s="422"/>
      <c r="CJ135" s="422"/>
      <c r="CK135" s="422"/>
      <c r="CL135" s="427"/>
      <c r="CM135" s="427"/>
      <c r="CN135" s="427"/>
      <c r="CO135" s="427"/>
      <c r="CP135" s="427"/>
      <c r="CQ135" s="434"/>
      <c r="CR135" s="434"/>
      <c r="CS135" s="461"/>
      <c r="CT135" s="427"/>
      <c r="CU135" s="434"/>
      <c r="CV135" s="426"/>
      <c r="CW135" s="426"/>
      <c r="CX135" s="426"/>
      <c r="CY135" s="413"/>
      <c r="CZ135" s="419"/>
      <c r="DA135" s="419"/>
      <c r="DB135" s="419"/>
      <c r="DC135" s="419"/>
      <c r="DD135" s="419"/>
      <c r="DE135" s="419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417"/>
      <c r="DT135" s="417"/>
      <c r="DU135" s="419"/>
      <c r="DV135" s="214"/>
      <c r="DW135" s="214"/>
      <c r="DX135" s="450"/>
      <c r="DY135" s="450"/>
      <c r="DZ135" s="450"/>
      <c r="EA135" s="413"/>
      <c r="EB135" s="450"/>
      <c r="EC135" s="450"/>
      <c r="ED135" s="450"/>
      <c r="EE135" s="450"/>
      <c r="EF135" s="450"/>
      <c r="EG135" s="450"/>
      <c r="EH135" s="450"/>
      <c r="EI135" s="450"/>
      <c r="EJ135" s="450"/>
      <c r="EK135" s="450"/>
      <c r="EL135" s="450"/>
      <c r="EM135" s="450"/>
      <c r="EN135" s="450"/>
      <c r="EO135" s="450"/>
      <c r="EP135" s="450"/>
      <c r="EQ135" s="450"/>
      <c r="ER135" s="450"/>
      <c r="ES135" s="450"/>
      <c r="ET135" s="450"/>
      <c r="EU135" s="450"/>
      <c r="EV135" s="450"/>
      <c r="EW135" s="450"/>
      <c r="EX135" s="450"/>
      <c r="EY135" s="450"/>
      <c r="EZ135" s="450"/>
      <c r="FA135" s="450"/>
      <c r="FB135" s="450"/>
      <c r="FC135" s="450"/>
      <c r="FD135" s="214"/>
      <c r="FE135" s="214"/>
      <c r="FF135" s="214"/>
      <c r="FG135" s="433"/>
      <c r="FH135" s="5"/>
      <c r="FI135" s="5"/>
      <c r="FJ135" s="2"/>
      <c r="FK135" s="2"/>
    </row>
    <row r="136" spans="1:167" ht="12" customHeight="1">
      <c r="A136" s="2"/>
      <c r="B136" s="5"/>
      <c r="C136" s="5"/>
      <c r="D136" s="416"/>
      <c r="E136" s="422"/>
      <c r="F136" s="422"/>
      <c r="G136" s="422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417"/>
      <c r="V136" s="417"/>
      <c r="W136" s="417"/>
      <c r="X136" s="431"/>
      <c r="Y136" s="431"/>
      <c r="Z136" s="431"/>
      <c r="AA136" s="431"/>
      <c r="AB136" s="431"/>
      <c r="AC136" s="431"/>
      <c r="AD136" s="431"/>
      <c r="AE136" s="431"/>
      <c r="AF136" s="431"/>
      <c r="AG136" s="431"/>
      <c r="AH136" s="431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472"/>
      <c r="AT136" s="453"/>
      <c r="AU136" s="148"/>
      <c r="AV136" s="214"/>
      <c r="AW136" s="419"/>
      <c r="AX136" s="148"/>
      <c r="AY136" s="422"/>
      <c r="AZ136" s="422"/>
      <c r="BA136" s="422"/>
      <c r="BB136" s="422"/>
      <c r="BC136" s="422"/>
      <c r="BD136" s="422"/>
      <c r="BE136" s="422"/>
      <c r="BF136" s="422"/>
      <c r="BG136" s="427"/>
      <c r="BH136" s="422"/>
      <c r="BI136" s="427"/>
      <c r="BJ136" s="427"/>
      <c r="BK136" s="422"/>
      <c r="BL136" s="426"/>
      <c r="BM136" s="434"/>
      <c r="BN136" s="426"/>
      <c r="BO136" s="434"/>
      <c r="BP136" s="434"/>
      <c r="BQ136" s="434"/>
      <c r="BR136" s="434"/>
      <c r="BS136" s="434"/>
      <c r="BT136" s="431"/>
      <c r="BU136" s="423" t="s">
        <v>1457</v>
      </c>
      <c r="BV136" s="432"/>
      <c r="BW136" s="432"/>
      <c r="BX136" s="434"/>
      <c r="BY136" s="434"/>
      <c r="BZ136" s="434"/>
      <c r="CA136" s="434"/>
      <c r="CB136" s="434"/>
      <c r="CC136" s="434"/>
      <c r="CD136" s="434"/>
      <c r="CE136" s="434"/>
      <c r="CF136" s="434"/>
      <c r="CG136" s="434"/>
      <c r="CH136" s="422"/>
      <c r="CI136" s="422"/>
      <c r="CJ136" s="422"/>
      <c r="CK136" s="422"/>
      <c r="CL136" s="427"/>
      <c r="CM136" s="427"/>
      <c r="CN136" s="427"/>
      <c r="CO136" s="427"/>
      <c r="CP136" s="426"/>
      <c r="CQ136" s="425"/>
      <c r="CR136" s="425"/>
      <c r="CS136" s="462"/>
      <c r="CT136" s="426"/>
      <c r="CU136" s="425"/>
      <c r="CV136" s="427"/>
      <c r="CW136" s="427"/>
      <c r="CX136" s="427"/>
      <c r="CY136" s="417"/>
      <c r="CZ136" s="417"/>
      <c r="DA136" s="417"/>
      <c r="DB136" s="417"/>
      <c r="DC136" s="417"/>
      <c r="DD136" s="417"/>
      <c r="DE136" s="417"/>
      <c r="DF136" s="417"/>
      <c r="DG136" s="417"/>
      <c r="DH136" s="417"/>
      <c r="DI136" s="417"/>
      <c r="DJ136" s="417"/>
      <c r="DK136" s="417"/>
      <c r="DL136" s="417"/>
      <c r="DM136" s="417"/>
      <c r="DN136" s="417"/>
      <c r="DO136" s="417"/>
      <c r="DP136" s="417"/>
      <c r="DQ136" s="417"/>
      <c r="DR136" s="417"/>
      <c r="DS136" s="417"/>
      <c r="DT136" s="417"/>
      <c r="DU136" s="417"/>
      <c r="DV136" s="417"/>
      <c r="DW136" s="417"/>
      <c r="DX136" s="450"/>
      <c r="DY136" s="450"/>
      <c r="DZ136" s="450"/>
      <c r="EA136" s="450"/>
      <c r="EB136" s="450"/>
      <c r="EC136" s="450"/>
      <c r="ED136" s="450"/>
      <c r="EE136" s="450"/>
      <c r="EF136" s="450"/>
      <c r="EG136" s="450"/>
      <c r="EH136" s="450"/>
      <c r="EI136" s="450"/>
      <c r="EJ136" s="450"/>
      <c r="EK136" s="450"/>
      <c r="EL136" s="450"/>
      <c r="EM136" s="450"/>
      <c r="EN136" s="450"/>
      <c r="EO136" s="450"/>
      <c r="EP136" s="450"/>
      <c r="EQ136" s="450"/>
      <c r="ER136" s="450"/>
      <c r="ES136" s="450"/>
      <c r="ET136" s="450"/>
      <c r="EU136" s="450"/>
      <c r="EV136" s="450"/>
      <c r="EW136" s="450"/>
      <c r="EX136" s="450"/>
      <c r="EY136" s="450"/>
      <c r="EZ136" s="450"/>
      <c r="FA136" s="450"/>
      <c r="FB136" s="450"/>
      <c r="FC136" s="450"/>
      <c r="FD136" s="214"/>
      <c r="FE136" s="214"/>
      <c r="FF136" s="214"/>
      <c r="FG136" s="433"/>
      <c r="FH136" s="5"/>
      <c r="FI136" s="5"/>
      <c r="FJ136" s="2"/>
      <c r="FK136" s="2"/>
    </row>
    <row r="137" spans="1:167" ht="12" customHeight="1">
      <c r="A137" s="2"/>
      <c r="B137" s="218"/>
      <c r="C137" s="218"/>
      <c r="D137" s="416"/>
      <c r="E137" s="422"/>
      <c r="F137" s="422"/>
      <c r="G137" s="422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472"/>
      <c r="AT137" s="453"/>
      <c r="AU137" s="148"/>
      <c r="AV137" s="214"/>
      <c r="AW137" s="419"/>
      <c r="AX137" s="148"/>
      <c r="AY137" s="422"/>
      <c r="AZ137" s="422"/>
      <c r="BA137" s="422"/>
      <c r="BB137" s="422"/>
      <c r="BC137" s="422"/>
      <c r="BD137" s="422"/>
      <c r="BE137" s="422"/>
      <c r="BF137" s="422"/>
      <c r="BG137" s="431"/>
      <c r="BH137" s="422"/>
      <c r="BI137" s="427"/>
      <c r="BJ137" s="431"/>
      <c r="BK137" s="422"/>
      <c r="BL137" s="427"/>
      <c r="BM137" s="431"/>
      <c r="BN137" s="427"/>
      <c r="BO137" s="431"/>
      <c r="BP137" s="431"/>
      <c r="BQ137" s="431"/>
      <c r="BR137" s="431"/>
      <c r="BS137" s="431"/>
      <c r="BT137" s="426"/>
      <c r="BU137" s="431"/>
      <c r="BV137" s="431"/>
      <c r="BW137" s="431"/>
      <c r="BX137" s="431"/>
      <c r="BY137" s="431"/>
      <c r="BZ137" s="431"/>
      <c r="CA137" s="431"/>
      <c r="CB137" s="431"/>
      <c r="CC137" s="431"/>
      <c r="CD137" s="431"/>
      <c r="CE137" s="431"/>
      <c r="CF137" s="431"/>
      <c r="CG137" s="431"/>
      <c r="CH137" s="422"/>
      <c r="CI137" s="422"/>
      <c r="CJ137" s="422"/>
      <c r="CK137" s="422"/>
      <c r="CL137" s="424"/>
      <c r="CM137" s="424"/>
      <c r="CN137" s="424"/>
      <c r="CO137" s="424"/>
      <c r="CP137" s="427"/>
      <c r="CQ137" s="431"/>
      <c r="CR137" s="431"/>
      <c r="CS137" s="459"/>
      <c r="CT137" s="427"/>
      <c r="CU137" s="431"/>
      <c r="CV137" s="431"/>
      <c r="CW137" s="427"/>
      <c r="CX137" s="431"/>
      <c r="CY137" s="417"/>
      <c r="CZ137" s="417"/>
      <c r="DA137" s="417"/>
      <c r="DB137" s="417"/>
      <c r="DC137" s="417"/>
      <c r="DD137" s="417"/>
      <c r="DE137" s="417"/>
      <c r="DF137" s="417"/>
      <c r="DG137" s="417"/>
      <c r="DH137" s="417"/>
      <c r="DI137" s="417"/>
      <c r="DJ137" s="417"/>
      <c r="DK137" s="417"/>
      <c r="DL137" s="417"/>
      <c r="DM137" s="417"/>
      <c r="DN137" s="417"/>
      <c r="DO137" s="417"/>
      <c r="DP137" s="417"/>
      <c r="DQ137" s="417"/>
      <c r="DR137" s="417"/>
      <c r="DS137" s="417"/>
      <c r="DT137" s="417"/>
      <c r="DU137" s="417"/>
      <c r="DV137" s="417"/>
      <c r="DW137" s="417"/>
      <c r="DX137" s="417"/>
      <c r="DY137" s="417"/>
      <c r="DZ137" s="417"/>
      <c r="EA137" s="417"/>
      <c r="EB137" s="417"/>
      <c r="EC137" s="417"/>
      <c r="ED137" s="417"/>
      <c r="EE137" s="417"/>
      <c r="EF137" s="417"/>
      <c r="EG137" s="417"/>
      <c r="EH137" s="417"/>
      <c r="EI137" s="417"/>
      <c r="EJ137" s="417"/>
      <c r="EK137" s="417"/>
      <c r="EL137" s="417"/>
      <c r="EM137" s="417"/>
      <c r="EN137" s="417"/>
      <c r="EO137" s="417"/>
      <c r="EP137" s="417"/>
      <c r="EQ137" s="417"/>
      <c r="ER137" s="417"/>
      <c r="ES137" s="417"/>
      <c r="ET137" s="417"/>
      <c r="EU137" s="417"/>
      <c r="EV137" s="417"/>
      <c r="EW137" s="417"/>
      <c r="EX137" s="417"/>
      <c r="EY137" s="417"/>
      <c r="EZ137" s="417"/>
      <c r="FA137" s="417"/>
      <c r="FB137" s="417"/>
      <c r="FC137" s="417"/>
      <c r="FD137" s="214"/>
      <c r="FE137" s="214"/>
      <c r="FF137" s="214"/>
      <c r="FG137" s="433"/>
      <c r="FH137" s="5"/>
      <c r="FI137" s="5"/>
      <c r="FJ137" s="2"/>
      <c r="FK137" s="2"/>
    </row>
    <row r="138" spans="1:167" ht="12" customHeight="1">
      <c r="A138" s="2"/>
      <c r="B138" s="222"/>
      <c r="C138" s="222"/>
      <c r="D138" s="416"/>
      <c r="E138" s="422"/>
      <c r="F138" s="422"/>
      <c r="G138" s="422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472"/>
      <c r="AT138" s="453"/>
      <c r="AU138" s="148"/>
      <c r="AV138" s="214"/>
      <c r="AW138" s="419"/>
      <c r="AX138" s="148"/>
      <c r="AY138" s="422"/>
      <c r="AZ138" s="422"/>
      <c r="BA138" s="422"/>
      <c r="BB138" s="422"/>
      <c r="BC138" s="422"/>
      <c r="BD138" s="422"/>
      <c r="BE138" s="422"/>
      <c r="BF138" s="422"/>
      <c r="BG138" s="431"/>
      <c r="BH138" s="422"/>
      <c r="BI138" s="431"/>
      <c r="BJ138" s="431"/>
      <c r="BK138" s="422"/>
      <c r="BL138" s="427"/>
      <c r="BM138" s="432"/>
      <c r="BN138" s="427"/>
      <c r="BO138" s="432"/>
      <c r="BP138" s="432"/>
      <c r="BQ138" s="432"/>
      <c r="BR138" s="432"/>
      <c r="BS138" s="432"/>
      <c r="BT138" s="427"/>
      <c r="BU138" s="431"/>
      <c r="BV138" s="434"/>
      <c r="BW138" s="434"/>
      <c r="BX138" s="432"/>
      <c r="BY138" s="432"/>
      <c r="BZ138" s="432"/>
      <c r="CA138" s="432"/>
      <c r="CB138" s="432"/>
      <c r="CC138" s="432"/>
      <c r="CD138" s="432"/>
      <c r="CE138" s="432"/>
      <c r="CF138" s="431"/>
      <c r="CG138" s="431"/>
      <c r="CH138" s="422"/>
      <c r="CI138" s="422"/>
      <c r="CJ138" s="422"/>
      <c r="CK138" s="422"/>
      <c r="CL138" s="413"/>
      <c r="CM138" s="413"/>
      <c r="CN138" s="413"/>
      <c r="CO138" s="413"/>
      <c r="CP138" s="431"/>
      <c r="CQ138" s="431"/>
      <c r="CR138" s="431"/>
      <c r="CS138" s="459"/>
      <c r="CT138" s="427"/>
      <c r="CU138" s="432"/>
      <c r="CV138" s="432"/>
      <c r="CW138" s="427"/>
      <c r="CX138" s="477" t="s">
        <v>911</v>
      </c>
      <c r="CY138" s="477"/>
      <c r="CZ138" s="419"/>
      <c r="DA138" s="419"/>
      <c r="DB138" s="419"/>
      <c r="DC138" s="419"/>
      <c r="DD138" s="419"/>
      <c r="DE138" s="419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417"/>
      <c r="DT138" s="417"/>
      <c r="DU138" s="419"/>
      <c r="DV138" s="214"/>
      <c r="DW138" s="214"/>
      <c r="DX138" s="450"/>
      <c r="DY138" s="450"/>
      <c r="DZ138" s="450"/>
      <c r="EA138" s="413"/>
      <c r="EB138" s="450"/>
      <c r="EC138" s="450"/>
      <c r="ED138" s="450"/>
      <c r="EE138" s="450"/>
      <c r="EF138" s="450"/>
      <c r="EG138" s="450"/>
      <c r="EH138" s="450"/>
      <c r="EI138" s="450"/>
      <c r="EJ138" s="450"/>
      <c r="EK138" s="450"/>
      <c r="EL138" s="450"/>
      <c r="EM138" s="450"/>
      <c r="EN138" s="450"/>
      <c r="EO138" s="450"/>
      <c r="EP138" s="450"/>
      <c r="EQ138" s="450"/>
      <c r="ER138" s="450"/>
      <c r="ES138" s="450"/>
      <c r="ET138" s="450"/>
      <c r="EU138" s="450"/>
      <c r="EV138" s="450"/>
      <c r="EW138" s="450"/>
      <c r="EX138" s="450"/>
      <c r="EY138" s="450"/>
      <c r="EZ138" s="450"/>
      <c r="FA138" s="450"/>
      <c r="FB138" s="450"/>
      <c r="FC138" s="450"/>
      <c r="FD138" s="214"/>
      <c r="FE138" s="214"/>
      <c r="FF138" s="214"/>
      <c r="FG138" s="433"/>
      <c r="FH138" s="5"/>
      <c r="FI138" s="5"/>
      <c r="FJ138" s="2"/>
      <c r="FK138" s="2"/>
    </row>
    <row r="139" spans="1:167" ht="12" customHeight="1">
      <c r="A139" s="2"/>
      <c r="B139" s="222"/>
      <c r="C139" s="222"/>
      <c r="D139" s="416"/>
      <c r="E139" s="422"/>
      <c r="F139" s="422"/>
      <c r="G139" s="422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469" t="s">
        <v>46</v>
      </c>
      <c r="V139" s="470"/>
      <c r="W139" s="425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472"/>
      <c r="AT139" s="453"/>
      <c r="AU139" s="148"/>
      <c r="AV139" s="214"/>
      <c r="AW139" s="432"/>
      <c r="AX139" s="148"/>
      <c r="AY139" s="422"/>
      <c r="AZ139" s="422"/>
      <c r="BA139" s="422"/>
      <c r="BB139" s="422"/>
      <c r="BC139" s="422"/>
      <c r="BD139" s="422"/>
      <c r="BE139" s="422"/>
      <c r="BF139" s="422"/>
      <c r="BG139" s="431"/>
      <c r="BH139" s="422"/>
      <c r="BI139" s="431"/>
      <c r="BJ139" s="431"/>
      <c r="BK139" s="422"/>
      <c r="BL139" s="427"/>
      <c r="BM139" s="431"/>
      <c r="BN139" s="427"/>
      <c r="BO139" s="431"/>
      <c r="BP139" s="431"/>
      <c r="BQ139" s="431"/>
      <c r="BR139" s="431"/>
      <c r="BS139" s="431"/>
      <c r="BT139" s="427"/>
      <c r="BU139" s="469" t="s">
        <v>900</v>
      </c>
      <c r="BV139" s="431"/>
      <c r="BW139" s="431"/>
      <c r="BX139" s="431"/>
      <c r="BY139" s="431"/>
      <c r="BZ139" s="431"/>
      <c r="CA139" s="431"/>
      <c r="CB139" s="431"/>
      <c r="CC139" s="431"/>
      <c r="CD139" s="431"/>
      <c r="CE139" s="431"/>
      <c r="CF139" s="431"/>
      <c r="CG139" s="431"/>
      <c r="CH139" s="422"/>
      <c r="CI139" s="422"/>
      <c r="CJ139" s="422"/>
      <c r="CK139" s="422"/>
      <c r="CL139" s="434"/>
      <c r="CM139" s="434"/>
      <c r="CN139" s="434"/>
      <c r="CO139" s="434"/>
      <c r="CP139" s="431"/>
      <c r="CQ139" s="431"/>
      <c r="CR139" s="431"/>
      <c r="CS139" s="459"/>
      <c r="CT139" s="427"/>
      <c r="CU139" s="432"/>
      <c r="CV139" s="432"/>
      <c r="CW139" s="427"/>
      <c r="CX139" s="432"/>
      <c r="CY139" s="417"/>
      <c r="CZ139" s="417"/>
      <c r="DA139" s="417"/>
      <c r="DB139" s="417"/>
      <c r="DC139" s="417"/>
      <c r="DD139" s="417"/>
      <c r="DE139" s="417"/>
      <c r="DF139" s="417"/>
      <c r="DG139" s="417"/>
      <c r="DH139" s="417"/>
      <c r="DI139" s="417"/>
      <c r="DJ139" s="417"/>
      <c r="DK139" s="417"/>
      <c r="DL139" s="417"/>
      <c r="DM139" s="417"/>
      <c r="DN139" s="417"/>
      <c r="DO139" s="417"/>
      <c r="DP139" s="417"/>
      <c r="DQ139" s="417"/>
      <c r="DR139" s="417"/>
      <c r="DS139" s="417"/>
      <c r="DT139" s="417"/>
      <c r="DU139" s="417"/>
      <c r="DV139" s="417"/>
      <c r="DW139" s="417"/>
      <c r="DX139" s="450"/>
      <c r="DY139" s="450"/>
      <c r="DZ139" s="450"/>
      <c r="EA139" s="450"/>
      <c r="EB139" s="450"/>
      <c r="EC139" s="450"/>
      <c r="ED139" s="450"/>
      <c r="EE139" s="450"/>
      <c r="EF139" s="450"/>
      <c r="EG139" s="450"/>
      <c r="EH139" s="450"/>
      <c r="EI139" s="450"/>
      <c r="EJ139" s="450"/>
      <c r="EK139" s="450"/>
      <c r="EL139" s="450"/>
      <c r="EM139" s="450"/>
      <c r="EN139" s="450"/>
      <c r="EO139" s="450"/>
      <c r="EP139" s="450"/>
      <c r="EQ139" s="450"/>
      <c r="ER139" s="450"/>
      <c r="ES139" s="450"/>
      <c r="ET139" s="450"/>
      <c r="EU139" s="450"/>
      <c r="EV139" s="450"/>
      <c r="EW139" s="450"/>
      <c r="EX139" s="450"/>
      <c r="EY139" s="450"/>
      <c r="EZ139" s="450"/>
      <c r="FA139" s="450"/>
      <c r="FB139" s="450"/>
      <c r="FC139" s="450"/>
      <c r="FD139" s="214"/>
      <c r="FE139" s="214"/>
      <c r="FF139" s="214"/>
      <c r="FG139" s="433"/>
      <c r="FH139" s="5"/>
      <c r="FI139" s="5"/>
      <c r="FJ139" s="2"/>
      <c r="FK139" s="2"/>
    </row>
    <row r="140" spans="1:167" ht="12" customHeight="1">
      <c r="A140" s="2"/>
      <c r="B140" s="218"/>
      <c r="C140" s="218"/>
      <c r="D140" s="416"/>
      <c r="E140" s="422"/>
      <c r="F140" s="422"/>
      <c r="G140" s="422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423" t="s">
        <v>50</v>
      </c>
      <c r="V140" s="431"/>
      <c r="W140" s="431"/>
      <c r="X140" s="425"/>
      <c r="Y140" s="425"/>
      <c r="Z140" s="425"/>
      <c r="AA140" s="425"/>
      <c r="AB140" s="425"/>
      <c r="AC140" s="425"/>
      <c r="AD140" s="425"/>
      <c r="AE140" s="425"/>
      <c r="AF140" s="425"/>
      <c r="AG140" s="425"/>
      <c r="AH140" s="425"/>
      <c r="AI140" s="425"/>
      <c r="AJ140" s="425"/>
      <c r="AK140" s="425"/>
      <c r="AL140" s="148"/>
      <c r="AM140" s="148"/>
      <c r="AN140" s="148"/>
      <c r="AO140" s="148"/>
      <c r="AP140" s="148"/>
      <c r="AQ140" s="148"/>
      <c r="AR140" s="148"/>
      <c r="AS140" s="472"/>
      <c r="AT140" s="453"/>
      <c r="AU140" s="148"/>
      <c r="AV140" s="214"/>
      <c r="AW140" s="419"/>
      <c r="AX140" s="148"/>
      <c r="AY140" s="422"/>
      <c r="AZ140" s="422"/>
      <c r="BA140" s="422"/>
      <c r="BB140" s="422"/>
      <c r="BC140" s="422"/>
      <c r="BD140" s="422"/>
      <c r="BE140" s="422"/>
      <c r="BF140" s="422"/>
      <c r="BG140" s="426"/>
      <c r="BH140" s="422"/>
      <c r="BI140" s="426"/>
      <c r="BJ140" s="426"/>
      <c r="BK140" s="422"/>
      <c r="BL140" s="434"/>
      <c r="BM140" s="434"/>
      <c r="BN140" s="435"/>
      <c r="BO140" s="434"/>
      <c r="BP140" s="434"/>
      <c r="BQ140" s="434"/>
      <c r="BR140" s="434"/>
      <c r="BS140" s="434"/>
      <c r="BT140" s="431"/>
      <c r="BU140" s="423" t="s">
        <v>50</v>
      </c>
      <c r="BV140" s="432"/>
      <c r="BW140" s="432"/>
      <c r="BX140" s="434"/>
      <c r="BY140" s="434"/>
      <c r="BZ140" s="434"/>
      <c r="CA140" s="434"/>
      <c r="CB140" s="434"/>
      <c r="CC140" s="434"/>
      <c r="CD140" s="434"/>
      <c r="CE140" s="434"/>
      <c r="CF140" s="434"/>
      <c r="CG140" s="434"/>
      <c r="CH140" s="422"/>
      <c r="CI140" s="422"/>
      <c r="CJ140" s="422"/>
      <c r="CK140" s="422"/>
      <c r="CL140" s="435"/>
      <c r="CM140" s="435"/>
      <c r="CN140" s="435"/>
      <c r="CO140" s="435"/>
      <c r="CP140" s="435"/>
      <c r="CQ140" s="435"/>
      <c r="CR140" s="435"/>
      <c r="CS140" s="442"/>
      <c r="CT140" s="435"/>
      <c r="CU140" s="435"/>
      <c r="CV140" s="435"/>
      <c r="CW140" s="419"/>
      <c r="CX140" s="551" t="s">
        <v>912</v>
      </c>
      <c r="CY140" s="551"/>
      <c r="CZ140" s="551"/>
      <c r="DA140" s="551"/>
      <c r="DB140" s="551"/>
      <c r="DC140" s="551"/>
      <c r="DD140" s="551"/>
      <c r="DE140" s="551"/>
      <c r="DF140" s="551"/>
      <c r="DG140" s="551"/>
      <c r="DH140" s="551"/>
      <c r="DI140" s="551"/>
      <c r="DJ140" s="551"/>
      <c r="DK140" s="551"/>
      <c r="DL140" s="551"/>
      <c r="DM140" s="551"/>
      <c r="DN140" s="551"/>
      <c r="DO140" s="551"/>
      <c r="DP140" s="551"/>
      <c r="DQ140" s="551"/>
      <c r="DR140" s="551"/>
      <c r="DS140" s="551"/>
      <c r="DT140" s="551"/>
      <c r="DU140" s="551"/>
      <c r="DV140" s="551"/>
      <c r="DW140" s="551"/>
      <c r="DX140" s="551"/>
      <c r="DY140" s="551"/>
      <c r="DZ140" s="551"/>
      <c r="EA140" s="551"/>
      <c r="EB140" s="551"/>
      <c r="EC140" s="551"/>
      <c r="ED140" s="551"/>
      <c r="EE140" s="551"/>
      <c r="EF140" s="551"/>
      <c r="EG140" s="551"/>
      <c r="EH140" s="551"/>
      <c r="EI140" s="551"/>
      <c r="EJ140" s="551"/>
      <c r="EK140" s="551"/>
      <c r="EL140" s="551"/>
      <c r="EM140" s="551"/>
      <c r="EN140" s="551"/>
      <c r="EO140" s="551"/>
      <c r="EP140" s="551"/>
      <c r="EQ140" s="551"/>
      <c r="ER140" s="551"/>
      <c r="ES140" s="551"/>
      <c r="ET140" s="551"/>
      <c r="EU140" s="551"/>
      <c r="EV140" s="551"/>
      <c r="EW140" s="551"/>
      <c r="EX140" s="551"/>
      <c r="EY140" s="551"/>
      <c r="EZ140" s="551"/>
      <c r="FA140" s="551"/>
      <c r="FB140" s="551"/>
      <c r="FC140" s="551"/>
      <c r="FD140" s="214"/>
      <c r="FE140" s="214"/>
      <c r="FF140" s="214"/>
      <c r="FG140" s="421"/>
      <c r="FH140" s="5"/>
      <c r="FI140" s="5"/>
      <c r="FJ140" s="2"/>
      <c r="FK140" s="2"/>
    </row>
    <row r="141" spans="1:167" ht="12" customHeight="1">
      <c r="A141" s="2"/>
      <c r="B141" s="222"/>
      <c r="C141" s="222"/>
      <c r="D141" s="416"/>
      <c r="E141" s="422"/>
      <c r="F141" s="422"/>
      <c r="G141" s="422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431"/>
      <c r="Y141" s="431"/>
      <c r="Z141" s="431"/>
      <c r="AA141" s="431"/>
      <c r="AB141" s="431"/>
      <c r="AC141" s="431"/>
      <c r="AD141" s="431"/>
      <c r="AE141" s="431"/>
      <c r="AF141" s="431"/>
      <c r="AG141" s="431"/>
      <c r="AH141" s="431"/>
      <c r="AI141" s="431"/>
      <c r="AJ141" s="431"/>
      <c r="AK141" s="431"/>
      <c r="AL141" s="148"/>
      <c r="AM141" s="148"/>
      <c r="AN141" s="148"/>
      <c r="AO141" s="148"/>
      <c r="AP141" s="148"/>
      <c r="AQ141" s="148"/>
      <c r="AR141" s="148"/>
      <c r="AS141" s="472"/>
      <c r="AT141" s="453"/>
      <c r="AU141" s="148"/>
      <c r="AV141" s="214"/>
      <c r="AW141" s="419"/>
      <c r="AX141" s="148"/>
      <c r="AY141" s="422"/>
      <c r="AZ141" s="422"/>
      <c r="BA141" s="422"/>
      <c r="BB141" s="422"/>
      <c r="BC141" s="422"/>
      <c r="BD141" s="422"/>
      <c r="BE141" s="422"/>
      <c r="BF141" s="422"/>
      <c r="BG141" s="427"/>
      <c r="BH141" s="422"/>
      <c r="BI141" s="427"/>
      <c r="BJ141" s="427"/>
      <c r="BK141" s="422"/>
      <c r="BL141" s="425"/>
      <c r="BM141" s="425"/>
      <c r="BN141" s="426"/>
      <c r="BO141" s="425"/>
      <c r="BP141" s="425"/>
      <c r="BQ141" s="425"/>
      <c r="BR141" s="425"/>
      <c r="BS141" s="425"/>
      <c r="BT141" s="431"/>
      <c r="BU141" s="423" t="s">
        <v>896</v>
      </c>
      <c r="BV141" s="431"/>
      <c r="BW141" s="431"/>
      <c r="BX141" s="425"/>
      <c r="BY141" s="425"/>
      <c r="BZ141" s="425"/>
      <c r="CA141" s="425"/>
      <c r="CB141" s="425"/>
      <c r="CC141" s="425"/>
      <c r="CD141" s="425"/>
      <c r="CE141" s="425"/>
      <c r="CF141" s="425"/>
      <c r="CG141" s="425"/>
      <c r="CH141" s="422"/>
      <c r="CI141" s="422"/>
      <c r="CJ141" s="422"/>
      <c r="CK141" s="422"/>
      <c r="CL141" s="436"/>
      <c r="CM141" s="436"/>
      <c r="CN141" s="436"/>
      <c r="CO141" s="436"/>
      <c r="CP141" s="436"/>
      <c r="CQ141" s="436"/>
      <c r="CR141" s="436"/>
      <c r="CS141" s="463"/>
      <c r="CT141" s="436"/>
      <c r="CU141" s="413"/>
      <c r="CV141" s="436"/>
      <c r="CW141" s="419"/>
      <c r="CX141" s="551"/>
      <c r="CY141" s="551"/>
      <c r="CZ141" s="551"/>
      <c r="DA141" s="551"/>
      <c r="DB141" s="551"/>
      <c r="DC141" s="551"/>
      <c r="DD141" s="551"/>
      <c r="DE141" s="551"/>
      <c r="DF141" s="551"/>
      <c r="DG141" s="551"/>
      <c r="DH141" s="551"/>
      <c r="DI141" s="551"/>
      <c r="DJ141" s="551"/>
      <c r="DK141" s="551"/>
      <c r="DL141" s="551"/>
      <c r="DM141" s="551"/>
      <c r="DN141" s="551"/>
      <c r="DO141" s="551"/>
      <c r="DP141" s="551"/>
      <c r="DQ141" s="551"/>
      <c r="DR141" s="551"/>
      <c r="DS141" s="551"/>
      <c r="DT141" s="551"/>
      <c r="DU141" s="551"/>
      <c r="DV141" s="551"/>
      <c r="DW141" s="551"/>
      <c r="DX141" s="551"/>
      <c r="DY141" s="551"/>
      <c r="DZ141" s="551"/>
      <c r="EA141" s="551"/>
      <c r="EB141" s="551"/>
      <c r="EC141" s="551"/>
      <c r="ED141" s="551"/>
      <c r="EE141" s="551"/>
      <c r="EF141" s="551"/>
      <c r="EG141" s="551"/>
      <c r="EH141" s="551"/>
      <c r="EI141" s="551"/>
      <c r="EJ141" s="551"/>
      <c r="EK141" s="551"/>
      <c r="EL141" s="551"/>
      <c r="EM141" s="551"/>
      <c r="EN141" s="551"/>
      <c r="EO141" s="551"/>
      <c r="EP141" s="551"/>
      <c r="EQ141" s="551"/>
      <c r="ER141" s="551"/>
      <c r="ES141" s="551"/>
      <c r="ET141" s="551"/>
      <c r="EU141" s="551"/>
      <c r="EV141" s="551"/>
      <c r="EW141" s="551"/>
      <c r="EX141" s="551"/>
      <c r="EY141" s="551"/>
      <c r="EZ141" s="551"/>
      <c r="FA141" s="551"/>
      <c r="FB141" s="551"/>
      <c r="FC141" s="551"/>
      <c r="FD141" s="214"/>
      <c r="FE141" s="214"/>
      <c r="FF141" s="214"/>
      <c r="FG141" s="421"/>
      <c r="FH141" s="5"/>
      <c r="FI141" s="5"/>
      <c r="FJ141" s="2"/>
      <c r="FK141" s="2"/>
    </row>
    <row r="142" spans="1:167" ht="12" customHeight="1">
      <c r="A142" s="2"/>
      <c r="B142" s="5"/>
      <c r="C142" s="5"/>
      <c r="D142" s="416"/>
      <c r="E142" s="422"/>
      <c r="F142" s="422"/>
      <c r="G142" s="440"/>
      <c r="H142" s="440"/>
      <c r="I142" s="440"/>
      <c r="J142" s="440"/>
      <c r="K142" s="440"/>
      <c r="L142" s="440"/>
      <c r="M142" s="440"/>
      <c r="N142" s="440"/>
      <c r="O142" s="440"/>
      <c r="P142" s="440"/>
      <c r="Q142" s="440"/>
      <c r="R142" s="440"/>
      <c r="S142" s="440"/>
      <c r="T142" s="440"/>
      <c r="U142" s="148"/>
      <c r="V142" s="148"/>
      <c r="W142" s="148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  <c r="AJ142" s="440"/>
      <c r="AK142" s="440"/>
      <c r="AL142" s="440"/>
      <c r="AM142" s="440"/>
      <c r="AN142" s="440"/>
      <c r="AO142" s="440"/>
      <c r="AP142" s="440"/>
      <c r="AQ142" s="440"/>
      <c r="AR142" s="440"/>
      <c r="AS142" s="441"/>
      <c r="AT142" s="456"/>
      <c r="AU142" s="148"/>
      <c r="AV142" s="214"/>
      <c r="AW142" s="419"/>
      <c r="AX142" s="148"/>
      <c r="AY142" s="422"/>
      <c r="AZ142" s="422"/>
      <c r="BA142" s="422"/>
      <c r="BB142" s="422"/>
      <c r="BC142" s="422"/>
      <c r="BD142" s="422"/>
      <c r="BE142" s="422"/>
      <c r="BF142" s="422"/>
      <c r="BG142" s="422"/>
      <c r="BH142" s="422"/>
      <c r="BI142" s="427"/>
      <c r="BJ142" s="422"/>
      <c r="BK142" s="422"/>
      <c r="BL142" s="431"/>
      <c r="BM142" s="431"/>
      <c r="BN142" s="427"/>
      <c r="BO142" s="431"/>
      <c r="BP142" s="431"/>
      <c r="BQ142" s="431"/>
      <c r="BR142" s="431"/>
      <c r="BS142" s="431"/>
      <c r="BT142" s="426"/>
      <c r="BU142" s="431"/>
      <c r="BV142" s="434"/>
      <c r="BW142" s="434"/>
      <c r="BX142" s="431"/>
      <c r="BY142" s="431"/>
      <c r="BZ142" s="431"/>
      <c r="CA142" s="431"/>
      <c r="CB142" s="431"/>
      <c r="CC142" s="431"/>
      <c r="CD142" s="431"/>
      <c r="CE142" s="431"/>
      <c r="CF142" s="431"/>
      <c r="CG142" s="431"/>
      <c r="CH142" s="422"/>
      <c r="CI142" s="422"/>
      <c r="CJ142" s="422"/>
      <c r="CK142" s="422"/>
      <c r="CL142" s="413"/>
      <c r="CM142" s="413"/>
      <c r="CN142" s="413"/>
      <c r="CO142" s="413"/>
      <c r="CP142" s="413"/>
      <c r="CQ142" s="413"/>
      <c r="CR142" s="413"/>
      <c r="CS142" s="457"/>
      <c r="CT142" s="413"/>
      <c r="CU142" s="413"/>
      <c r="CV142" s="413"/>
      <c r="CW142" s="419"/>
      <c r="CX142" s="551"/>
      <c r="CY142" s="551"/>
      <c r="CZ142" s="551"/>
      <c r="DA142" s="551"/>
      <c r="DB142" s="551"/>
      <c r="DC142" s="551"/>
      <c r="DD142" s="551"/>
      <c r="DE142" s="551"/>
      <c r="DF142" s="551"/>
      <c r="DG142" s="551"/>
      <c r="DH142" s="551"/>
      <c r="DI142" s="551"/>
      <c r="DJ142" s="551"/>
      <c r="DK142" s="551"/>
      <c r="DL142" s="551"/>
      <c r="DM142" s="551"/>
      <c r="DN142" s="551"/>
      <c r="DO142" s="551"/>
      <c r="DP142" s="551"/>
      <c r="DQ142" s="551"/>
      <c r="DR142" s="551"/>
      <c r="DS142" s="551"/>
      <c r="DT142" s="551"/>
      <c r="DU142" s="551"/>
      <c r="DV142" s="551"/>
      <c r="DW142" s="551"/>
      <c r="DX142" s="551"/>
      <c r="DY142" s="551"/>
      <c r="DZ142" s="551"/>
      <c r="EA142" s="551"/>
      <c r="EB142" s="551"/>
      <c r="EC142" s="551"/>
      <c r="ED142" s="551"/>
      <c r="EE142" s="551"/>
      <c r="EF142" s="551"/>
      <c r="EG142" s="551"/>
      <c r="EH142" s="551"/>
      <c r="EI142" s="551"/>
      <c r="EJ142" s="551"/>
      <c r="EK142" s="551"/>
      <c r="EL142" s="551"/>
      <c r="EM142" s="551"/>
      <c r="EN142" s="551"/>
      <c r="EO142" s="551"/>
      <c r="EP142" s="551"/>
      <c r="EQ142" s="551"/>
      <c r="ER142" s="551"/>
      <c r="ES142" s="551"/>
      <c r="ET142" s="551"/>
      <c r="EU142" s="551"/>
      <c r="EV142" s="551"/>
      <c r="EW142" s="551"/>
      <c r="EX142" s="551"/>
      <c r="EY142" s="551"/>
      <c r="EZ142" s="551"/>
      <c r="FA142" s="551"/>
      <c r="FB142" s="551"/>
      <c r="FC142" s="551"/>
      <c r="FD142" s="429"/>
      <c r="FE142" s="214"/>
      <c r="FF142" s="214"/>
      <c r="FG142" s="430"/>
      <c r="FH142" s="5"/>
      <c r="FI142" s="5"/>
      <c r="FJ142" s="2"/>
      <c r="FK142" s="2"/>
    </row>
    <row r="143" spans="1:167" s="150" customFormat="1" ht="12" customHeight="1">
      <c r="A143" s="2"/>
      <c r="B143" s="5"/>
      <c r="C143" s="5"/>
      <c r="D143" s="439"/>
      <c r="E143" s="422"/>
      <c r="F143" s="422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148"/>
      <c r="V143" s="148"/>
      <c r="W143" s="148"/>
      <c r="X143" s="440"/>
      <c r="Y143" s="440"/>
      <c r="Z143" s="440"/>
      <c r="AA143" s="440"/>
      <c r="AB143" s="440"/>
      <c r="AC143" s="440"/>
      <c r="AD143" s="440"/>
      <c r="AE143" s="440"/>
      <c r="AF143" s="440"/>
      <c r="AG143" s="440"/>
      <c r="AH143" s="440"/>
      <c r="AI143" s="440"/>
      <c r="AJ143" s="440"/>
      <c r="AK143" s="440"/>
      <c r="AL143" s="440"/>
      <c r="AM143" s="440"/>
      <c r="AN143" s="440"/>
      <c r="AO143" s="440"/>
      <c r="AP143" s="440"/>
      <c r="AQ143" s="440"/>
      <c r="AR143" s="440"/>
      <c r="AS143" s="441"/>
      <c r="AT143" s="456"/>
      <c r="AU143" s="148"/>
      <c r="AV143" s="214"/>
      <c r="AW143" s="419"/>
      <c r="AX143" s="148"/>
      <c r="AY143" s="422"/>
      <c r="AZ143" s="422"/>
      <c r="BA143" s="422"/>
      <c r="BB143" s="422"/>
      <c r="BC143" s="422"/>
      <c r="BD143" s="422"/>
      <c r="BE143" s="422"/>
      <c r="BF143" s="422"/>
      <c r="BG143" s="422"/>
      <c r="BH143" s="422"/>
      <c r="BI143" s="431"/>
      <c r="BJ143" s="431"/>
      <c r="BK143" s="431"/>
      <c r="BL143" s="431"/>
      <c r="BM143" s="431"/>
      <c r="BN143" s="432"/>
      <c r="BO143" s="432"/>
      <c r="BP143" s="432"/>
      <c r="BQ143" s="432"/>
      <c r="BR143" s="432"/>
      <c r="BS143" s="432"/>
      <c r="BT143" s="427"/>
      <c r="BU143" s="431"/>
      <c r="BV143" s="425"/>
      <c r="BW143" s="425"/>
      <c r="BX143" s="432"/>
      <c r="BY143" s="432"/>
      <c r="BZ143" s="432"/>
      <c r="CA143" s="432"/>
      <c r="CB143" s="432"/>
      <c r="CC143" s="432"/>
      <c r="CD143" s="432"/>
      <c r="CE143" s="432"/>
      <c r="CF143" s="431"/>
      <c r="CG143" s="431"/>
      <c r="CH143" s="422"/>
      <c r="CI143" s="422"/>
      <c r="CJ143" s="422"/>
      <c r="CK143" s="422"/>
      <c r="CL143" s="423"/>
      <c r="CM143" s="423"/>
      <c r="CN143" s="423"/>
      <c r="CO143" s="423"/>
      <c r="CP143" s="423"/>
      <c r="CQ143" s="423"/>
      <c r="CR143" s="423"/>
      <c r="CS143" s="464"/>
      <c r="CT143" s="413"/>
      <c r="CU143" s="423"/>
      <c r="CV143" s="423"/>
      <c r="CW143" s="419"/>
      <c r="CX143" s="419"/>
      <c r="CY143" s="419"/>
      <c r="CZ143" s="419"/>
      <c r="DA143" s="419"/>
      <c r="DB143" s="419"/>
      <c r="DC143" s="419"/>
      <c r="DD143" s="419"/>
      <c r="DE143" s="419"/>
      <c r="DF143" s="419"/>
      <c r="DG143" s="419"/>
      <c r="DH143" s="419"/>
      <c r="DI143" s="419"/>
      <c r="DJ143" s="419"/>
      <c r="DK143" s="419"/>
      <c r="DL143" s="419"/>
      <c r="DM143" s="419"/>
      <c r="DN143" s="419"/>
      <c r="DO143" s="419"/>
      <c r="DP143" s="419"/>
      <c r="DQ143" s="214"/>
      <c r="DR143" s="440"/>
      <c r="DS143" s="440"/>
      <c r="DT143" s="419"/>
      <c r="DU143" s="419"/>
      <c r="DV143" s="419"/>
      <c r="DW143" s="419"/>
      <c r="DX143" s="419"/>
      <c r="DY143" s="419"/>
      <c r="DZ143" s="419"/>
      <c r="EA143" s="419"/>
      <c r="EB143" s="419"/>
      <c r="EC143" s="419"/>
      <c r="ED143" s="419"/>
      <c r="EE143" s="419"/>
      <c r="EF143" s="419"/>
      <c r="EG143" s="419"/>
      <c r="EH143" s="419"/>
      <c r="EI143" s="419"/>
      <c r="EJ143" s="419"/>
      <c r="EK143" s="419"/>
      <c r="EL143" s="427"/>
      <c r="EM143" s="432"/>
      <c r="EN143" s="432"/>
      <c r="EO143" s="432"/>
      <c r="EP143" s="432"/>
      <c r="EQ143" s="432"/>
      <c r="ER143" s="432"/>
      <c r="ES143" s="432"/>
      <c r="ET143" s="432"/>
      <c r="EU143" s="432"/>
      <c r="EV143" s="432"/>
      <c r="EW143" s="432"/>
      <c r="EX143" s="432"/>
      <c r="EY143" s="432"/>
      <c r="EZ143" s="432"/>
      <c r="FA143" s="432"/>
      <c r="FB143" s="432"/>
      <c r="FC143" s="432"/>
      <c r="FD143" s="432"/>
      <c r="FE143" s="214"/>
      <c r="FF143" s="214"/>
      <c r="FG143" s="433"/>
      <c r="FH143" s="5"/>
      <c r="FI143" s="5"/>
      <c r="FJ143" s="2"/>
      <c r="FK143" s="2"/>
    </row>
    <row r="144" spans="1:167" ht="12" customHeight="1">
      <c r="A144" s="2"/>
      <c r="B144" s="5"/>
      <c r="C144" s="5"/>
      <c r="D144" s="416"/>
      <c r="E144" s="422"/>
      <c r="F144" s="422"/>
      <c r="G144" s="440"/>
      <c r="H144" s="440"/>
      <c r="I144" s="440"/>
      <c r="J144" s="440"/>
      <c r="K144" s="440"/>
      <c r="L144" s="440"/>
      <c r="M144" s="440"/>
      <c r="N144" s="440"/>
      <c r="O144" s="440"/>
      <c r="P144" s="440"/>
      <c r="Q144" s="440"/>
      <c r="R144" s="440"/>
      <c r="S144" s="440"/>
      <c r="T144" s="440"/>
      <c r="U144" s="469" t="s">
        <v>1455</v>
      </c>
      <c r="V144" s="425"/>
      <c r="W144" s="425"/>
      <c r="X144" s="440"/>
      <c r="Y144" s="440"/>
      <c r="Z144" s="440"/>
      <c r="AA144" s="440"/>
      <c r="AB144" s="440"/>
      <c r="AC144" s="440"/>
      <c r="AD144" s="440"/>
      <c r="AE144" s="440"/>
      <c r="AF144" s="440"/>
      <c r="AG144" s="440"/>
      <c r="AH144" s="440"/>
      <c r="AI144" s="440"/>
      <c r="AJ144" s="440"/>
      <c r="AK144" s="440"/>
      <c r="AL144" s="440"/>
      <c r="AM144" s="440"/>
      <c r="AN144" s="440"/>
      <c r="AO144" s="440"/>
      <c r="AP144" s="440"/>
      <c r="AQ144" s="440"/>
      <c r="AR144" s="440"/>
      <c r="AS144" s="441"/>
      <c r="AT144" s="456"/>
      <c r="AU144" s="148"/>
      <c r="AV144" s="214"/>
      <c r="AW144" s="419"/>
      <c r="AX144" s="148"/>
      <c r="AY144" s="422"/>
      <c r="AZ144" s="422"/>
      <c r="BA144" s="422"/>
      <c r="BB144" s="422"/>
      <c r="BC144" s="422"/>
      <c r="BD144" s="422"/>
      <c r="BE144" s="422"/>
      <c r="BF144" s="422"/>
      <c r="BG144" s="422"/>
      <c r="BH144" s="422"/>
      <c r="BI144" s="427"/>
      <c r="BJ144" s="431"/>
      <c r="BK144" s="431"/>
      <c r="BL144" s="431"/>
      <c r="BM144" s="431"/>
      <c r="BN144" s="427"/>
      <c r="BO144" s="431"/>
      <c r="BP144" s="431"/>
      <c r="BQ144" s="431"/>
      <c r="BR144" s="431"/>
      <c r="BS144" s="431"/>
      <c r="BT144" s="427"/>
      <c r="BU144" s="469" t="s">
        <v>1459</v>
      </c>
      <c r="BV144" s="431"/>
      <c r="BW144" s="431"/>
      <c r="BX144" s="431"/>
      <c r="BY144" s="431"/>
      <c r="BZ144" s="431"/>
      <c r="CA144" s="431"/>
      <c r="CB144" s="431"/>
      <c r="CC144" s="431"/>
      <c r="CD144" s="431"/>
      <c r="CE144" s="431"/>
      <c r="CF144" s="431"/>
      <c r="CG144" s="431"/>
      <c r="CH144" s="422"/>
      <c r="CI144" s="422"/>
      <c r="CJ144" s="422"/>
      <c r="CK144" s="422"/>
      <c r="CL144" s="427"/>
      <c r="CM144" s="427"/>
      <c r="CN144" s="427"/>
      <c r="CO144" s="427"/>
      <c r="CP144" s="427"/>
      <c r="CQ144" s="427"/>
      <c r="CR144" s="427"/>
      <c r="CS144" s="462"/>
      <c r="CT144" s="427"/>
      <c r="CU144" s="427"/>
      <c r="CV144" s="427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553">
        <v>30</v>
      </c>
      <c r="DK144" s="553"/>
      <c r="DL144" s="553"/>
      <c r="DM144" s="553"/>
      <c r="DN144" s="553"/>
      <c r="DO144" s="419"/>
      <c r="DP144" s="419"/>
      <c r="DQ144" s="214"/>
      <c r="DR144" s="419"/>
      <c r="DS144" s="214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26"/>
      <c r="EM144" s="429"/>
      <c r="EN144" s="432"/>
      <c r="EO144" s="432"/>
      <c r="EP144" s="432"/>
      <c r="EQ144" s="432"/>
      <c r="ER144" s="432"/>
      <c r="ES144" s="432"/>
      <c r="ET144" s="432"/>
      <c r="EU144" s="432"/>
      <c r="EV144" s="432"/>
      <c r="EW144" s="432"/>
      <c r="EX144" s="432"/>
      <c r="EY144" s="432"/>
      <c r="EZ144" s="432"/>
      <c r="FA144" s="432"/>
      <c r="FB144" s="432"/>
      <c r="FC144" s="432"/>
      <c r="FD144" s="432"/>
      <c r="FE144" s="214"/>
      <c r="FF144" s="214"/>
      <c r="FG144" s="433"/>
      <c r="FH144" s="5"/>
      <c r="FI144" s="5"/>
      <c r="FJ144" s="2"/>
      <c r="FK144" s="2"/>
    </row>
    <row r="145" spans="1:167" ht="12" customHeight="1">
      <c r="A145" s="2"/>
      <c r="B145" s="218"/>
      <c r="C145" s="218"/>
      <c r="D145" s="416"/>
      <c r="E145" s="422"/>
      <c r="F145" s="422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23" t="s">
        <v>1460</v>
      </c>
      <c r="V145" s="431"/>
      <c r="W145" s="431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0"/>
      <c r="AO145" s="440"/>
      <c r="AP145" s="440"/>
      <c r="AQ145" s="440"/>
      <c r="AR145" s="440"/>
      <c r="AS145" s="441"/>
      <c r="AT145" s="456"/>
      <c r="AU145" s="440"/>
      <c r="AV145" s="440"/>
      <c r="AW145" s="419"/>
      <c r="AX145" s="148"/>
      <c r="AY145" s="422"/>
      <c r="AZ145" s="422"/>
      <c r="BA145" s="422"/>
      <c r="BB145" s="422"/>
      <c r="BC145" s="422"/>
      <c r="BD145" s="422"/>
      <c r="BE145" s="422"/>
      <c r="BF145" s="422"/>
      <c r="BG145" s="422"/>
      <c r="BH145" s="422"/>
      <c r="BI145" s="422"/>
      <c r="BJ145" s="422"/>
      <c r="BK145" s="422"/>
      <c r="BL145" s="422"/>
      <c r="BM145" s="422"/>
      <c r="BN145" s="422"/>
      <c r="BO145" s="422"/>
      <c r="BP145" s="422"/>
      <c r="BQ145" s="422"/>
      <c r="BR145" s="422"/>
      <c r="BS145" s="422"/>
      <c r="BT145" s="422"/>
      <c r="BU145" s="423" t="s">
        <v>1460</v>
      </c>
      <c r="BV145" s="432"/>
      <c r="BW145" s="432"/>
      <c r="BX145" s="422"/>
      <c r="BY145" s="422"/>
      <c r="BZ145" s="422"/>
      <c r="CA145" s="422"/>
      <c r="CB145" s="422"/>
      <c r="CC145" s="422"/>
      <c r="CD145" s="422"/>
      <c r="CE145" s="422"/>
      <c r="CF145" s="422"/>
      <c r="CG145" s="422"/>
      <c r="CH145" s="422"/>
      <c r="CI145" s="422"/>
      <c r="CJ145" s="422"/>
      <c r="CK145" s="422"/>
      <c r="CL145" s="424"/>
      <c r="CM145" s="424"/>
      <c r="CN145" s="424"/>
      <c r="CO145" s="424"/>
      <c r="CP145" s="424"/>
      <c r="CQ145" s="424"/>
      <c r="CR145" s="424"/>
      <c r="CS145" s="465"/>
      <c r="CT145" s="424"/>
      <c r="CU145" s="424"/>
      <c r="CV145" s="424"/>
      <c r="CW145" s="419"/>
      <c r="CX145" s="419"/>
      <c r="CY145" s="419"/>
      <c r="CZ145" s="419"/>
      <c r="DA145" s="419"/>
      <c r="DB145" s="419"/>
      <c r="DC145" s="419"/>
      <c r="DD145" s="419"/>
      <c r="DE145" s="419"/>
      <c r="DF145" s="419"/>
      <c r="DG145" s="419"/>
      <c r="DH145" s="419"/>
      <c r="DI145" s="419"/>
      <c r="DJ145" s="423" t="s">
        <v>56</v>
      </c>
      <c r="DK145" s="426"/>
      <c r="DL145" s="419"/>
      <c r="DM145" s="419"/>
      <c r="DN145" s="419"/>
      <c r="DO145" s="419"/>
      <c r="DP145" s="419"/>
      <c r="DQ145" s="214"/>
      <c r="DR145" s="419"/>
      <c r="DS145" s="214"/>
      <c r="DT145" s="419"/>
      <c r="DU145" s="419"/>
      <c r="DV145" s="419"/>
      <c r="DW145" s="419"/>
      <c r="DX145" s="419"/>
      <c r="DY145" s="419"/>
      <c r="DZ145" s="419"/>
      <c r="EA145" s="419"/>
      <c r="EB145" s="419"/>
      <c r="EC145" s="419"/>
      <c r="ED145" s="419"/>
      <c r="EE145" s="419"/>
      <c r="EF145" s="419"/>
      <c r="EG145" s="419"/>
      <c r="EH145" s="419"/>
      <c r="EI145" s="419"/>
      <c r="EJ145" s="419"/>
      <c r="EK145" s="419"/>
      <c r="EL145" s="427"/>
      <c r="EM145" s="432"/>
      <c r="EN145" s="432"/>
      <c r="EO145" s="432"/>
      <c r="EP145" s="432"/>
      <c r="EQ145" s="432"/>
      <c r="ER145" s="432"/>
      <c r="ES145" s="432"/>
      <c r="ET145" s="432"/>
      <c r="EU145" s="432"/>
      <c r="EV145" s="432"/>
      <c r="EW145" s="432"/>
      <c r="EX145" s="432"/>
      <c r="EY145" s="432"/>
      <c r="EZ145" s="432"/>
      <c r="FA145" s="432"/>
      <c r="FB145" s="432"/>
      <c r="FC145" s="432"/>
      <c r="FD145" s="432"/>
      <c r="FE145" s="214"/>
      <c r="FF145" s="214"/>
      <c r="FG145" s="433"/>
      <c r="FH145" s="5"/>
      <c r="FI145" s="5"/>
      <c r="FJ145" s="2"/>
      <c r="FK145" s="2"/>
    </row>
    <row r="146" spans="1:167" ht="12" customHeight="1">
      <c r="A146" s="2"/>
      <c r="B146" s="222"/>
      <c r="C146" s="222"/>
      <c r="D146" s="416"/>
      <c r="E146" s="422"/>
      <c r="F146" s="422"/>
      <c r="G146" s="440"/>
      <c r="H146" s="440"/>
      <c r="I146" s="440"/>
      <c r="J146" s="440"/>
      <c r="K146" s="440"/>
      <c r="L146" s="440"/>
      <c r="M146" s="440"/>
      <c r="N146" s="440"/>
      <c r="O146" s="440"/>
      <c r="P146" s="440"/>
      <c r="Q146" s="440"/>
      <c r="R146" s="440"/>
      <c r="S146" s="440"/>
      <c r="T146" s="440"/>
      <c r="U146" s="440"/>
      <c r="V146" s="440"/>
      <c r="W146" s="440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40"/>
      <c r="AQ146" s="440"/>
      <c r="AR146" s="440"/>
      <c r="AS146" s="441"/>
      <c r="AT146" s="456"/>
      <c r="AU146" s="440"/>
      <c r="AV146" s="440"/>
      <c r="AW146" s="419"/>
      <c r="AX146" s="148"/>
      <c r="AY146" s="422"/>
      <c r="AZ146" s="422"/>
      <c r="BA146" s="422"/>
      <c r="BB146" s="422"/>
      <c r="BC146" s="422"/>
      <c r="BD146" s="422"/>
      <c r="BE146" s="422"/>
      <c r="BF146" s="422"/>
      <c r="BG146" s="422"/>
      <c r="BH146" s="422"/>
      <c r="BI146" s="422"/>
      <c r="BJ146" s="422"/>
      <c r="BK146" s="426"/>
      <c r="BL146" s="425"/>
      <c r="BM146" s="425"/>
      <c r="BN146" s="425"/>
      <c r="BO146" s="425"/>
      <c r="BP146" s="425"/>
      <c r="BQ146" s="425"/>
      <c r="BR146" s="425"/>
      <c r="BS146" s="425"/>
      <c r="BT146" s="425"/>
      <c r="BU146" s="423" t="s">
        <v>896</v>
      </c>
      <c r="BV146" s="431"/>
      <c r="BW146" s="431"/>
      <c r="BX146" s="425"/>
      <c r="BY146" s="425"/>
      <c r="BZ146" s="425"/>
      <c r="CA146" s="425"/>
      <c r="CB146" s="425"/>
      <c r="CC146" s="425"/>
      <c r="CD146" s="422"/>
      <c r="CE146" s="422"/>
      <c r="CF146" s="422"/>
      <c r="CG146" s="422"/>
      <c r="CH146" s="422"/>
      <c r="CI146" s="422"/>
      <c r="CJ146" s="422"/>
      <c r="CK146" s="422"/>
      <c r="CL146" s="413"/>
      <c r="CM146" s="413"/>
      <c r="CN146" s="413"/>
      <c r="CO146" s="413"/>
      <c r="CP146" s="413"/>
      <c r="CQ146" s="413"/>
      <c r="CR146" s="413"/>
      <c r="CS146" s="457"/>
      <c r="CT146" s="413"/>
      <c r="CU146" s="413"/>
      <c r="CV146" s="413"/>
      <c r="CW146" s="419"/>
      <c r="CX146" s="419"/>
      <c r="CY146" s="419"/>
      <c r="CZ146" s="419"/>
      <c r="DA146" s="419"/>
      <c r="DB146" s="419"/>
      <c r="DC146" s="419"/>
      <c r="DD146" s="419"/>
      <c r="DE146" s="419"/>
      <c r="DF146" s="419"/>
      <c r="DG146" s="419"/>
      <c r="DH146" s="419"/>
      <c r="DI146" s="419"/>
      <c r="DJ146" s="427"/>
      <c r="DK146" s="427"/>
      <c r="DL146" s="419"/>
      <c r="DM146" s="419"/>
      <c r="DN146" s="419"/>
      <c r="DO146" s="419"/>
      <c r="DP146" s="419"/>
      <c r="DQ146" s="214"/>
      <c r="DR146" s="419"/>
      <c r="DS146" s="214"/>
      <c r="DT146" s="419"/>
      <c r="DU146" s="419"/>
      <c r="DV146" s="419"/>
      <c r="DW146" s="419"/>
      <c r="DX146" s="419"/>
      <c r="DY146" s="419"/>
      <c r="DZ146" s="419"/>
      <c r="EA146" s="419"/>
      <c r="EB146" s="419"/>
      <c r="EC146" s="419"/>
      <c r="ED146" s="419"/>
      <c r="EE146" s="419"/>
      <c r="EF146" s="419"/>
      <c r="EG146" s="419"/>
      <c r="EH146" s="419"/>
      <c r="EI146" s="419"/>
      <c r="EJ146" s="419"/>
      <c r="EK146" s="419"/>
      <c r="EL146" s="427"/>
      <c r="EM146" s="432"/>
      <c r="EN146" s="214"/>
      <c r="EO146" s="214"/>
      <c r="EP146" s="214"/>
      <c r="EQ146" s="214"/>
      <c r="ER146" s="214"/>
      <c r="ES146" s="214"/>
      <c r="ET146" s="214"/>
      <c r="EU146" s="214"/>
      <c r="EV146" s="214"/>
      <c r="EW146" s="214"/>
      <c r="EX146" s="214"/>
      <c r="EY146" s="214"/>
      <c r="EZ146" s="214"/>
      <c r="FA146" s="214"/>
      <c r="FB146" s="214"/>
      <c r="FC146" s="214"/>
      <c r="FD146" s="214"/>
      <c r="FE146" s="214"/>
      <c r="FF146" s="214"/>
      <c r="FG146" s="421"/>
      <c r="FH146" s="5"/>
      <c r="FI146" s="5"/>
      <c r="FJ146" s="2"/>
      <c r="FK146" s="2"/>
    </row>
    <row r="147" spans="1:167" ht="12" customHeight="1">
      <c r="A147" s="2"/>
      <c r="B147" s="222"/>
      <c r="C147" s="222"/>
      <c r="D147" s="416"/>
      <c r="E147" s="422"/>
      <c r="F147" s="422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0"/>
      <c r="AO147" s="440"/>
      <c r="AP147" s="440"/>
      <c r="AQ147" s="440"/>
      <c r="AR147" s="440"/>
      <c r="AS147" s="441"/>
      <c r="AT147" s="456"/>
      <c r="AU147" s="440"/>
      <c r="AV147" s="440"/>
      <c r="AW147" s="419"/>
      <c r="AX147" s="434"/>
      <c r="AY147" s="434"/>
      <c r="AZ147" s="434"/>
      <c r="BA147" s="434"/>
      <c r="BB147" s="434"/>
      <c r="BC147" s="434"/>
      <c r="BD147" s="434"/>
      <c r="BE147" s="434"/>
      <c r="BF147" s="419"/>
      <c r="BG147" s="419"/>
      <c r="BH147" s="419"/>
      <c r="BI147" s="419"/>
      <c r="BJ147" s="419"/>
      <c r="BK147" s="419"/>
      <c r="BL147" s="419"/>
      <c r="BM147" s="419"/>
      <c r="BN147" s="419"/>
      <c r="BO147" s="419"/>
      <c r="BP147" s="419"/>
      <c r="BQ147" s="419"/>
      <c r="BR147" s="419"/>
      <c r="BS147" s="419"/>
      <c r="BT147" s="419"/>
      <c r="BU147" s="419"/>
      <c r="BV147" s="419"/>
      <c r="BW147" s="419"/>
      <c r="BX147" s="419"/>
      <c r="BY147" s="419"/>
      <c r="BZ147" s="419"/>
      <c r="CA147" s="419"/>
      <c r="CB147" s="214"/>
      <c r="CC147" s="419"/>
      <c r="CD147" s="419"/>
      <c r="CE147" s="419"/>
      <c r="CF147" s="419"/>
      <c r="CG147" s="419"/>
      <c r="CH147" s="419"/>
      <c r="CI147" s="419"/>
      <c r="CJ147" s="419"/>
      <c r="CK147" s="419"/>
      <c r="CL147" s="419"/>
      <c r="CM147" s="419"/>
      <c r="CN147" s="419"/>
      <c r="CO147" s="419"/>
      <c r="CP147" s="419"/>
      <c r="CQ147" s="419"/>
      <c r="CR147" s="419"/>
      <c r="CS147" s="466"/>
      <c r="CT147" s="419"/>
      <c r="CU147" s="419"/>
      <c r="CV147" s="419"/>
      <c r="CW147" s="419"/>
      <c r="CX147" s="419"/>
      <c r="CY147" s="419"/>
      <c r="CZ147" s="419"/>
      <c r="DA147" s="419"/>
      <c r="DB147" s="419"/>
      <c r="DC147" s="419"/>
      <c r="DD147" s="419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419"/>
      <c r="DU147" s="214"/>
      <c r="DV147" s="214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214"/>
      <c r="EJ147" s="214"/>
      <c r="EK147" s="214"/>
      <c r="EL147" s="427"/>
      <c r="EM147" s="432"/>
      <c r="EN147" s="214"/>
      <c r="EO147" s="214"/>
      <c r="EP147" s="214"/>
      <c r="EQ147" s="214"/>
      <c r="ER147" s="214"/>
      <c r="ES147" s="214"/>
      <c r="ET147" s="214"/>
      <c r="EU147" s="214"/>
      <c r="EV147" s="214"/>
      <c r="EW147" s="214"/>
      <c r="EX147" s="214"/>
      <c r="EY147" s="214"/>
      <c r="EZ147" s="214"/>
      <c r="FA147" s="214"/>
      <c r="FB147" s="214"/>
      <c r="FC147" s="214"/>
      <c r="FD147" s="214"/>
      <c r="FE147" s="214"/>
      <c r="FF147" s="214"/>
      <c r="FG147" s="421"/>
      <c r="FH147" s="5"/>
      <c r="FI147" s="5"/>
      <c r="FJ147" s="2"/>
      <c r="FK147" s="2"/>
    </row>
    <row r="148" spans="1:167" ht="12" customHeight="1">
      <c r="A148" s="2"/>
      <c r="B148" s="218"/>
      <c r="C148" s="218"/>
      <c r="D148" s="416"/>
      <c r="E148" s="422"/>
      <c r="F148" s="422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0"/>
      <c r="AO148" s="440"/>
      <c r="AP148" s="440"/>
      <c r="AQ148" s="440"/>
      <c r="AR148" s="440"/>
      <c r="AS148" s="440"/>
      <c r="AT148" s="440"/>
      <c r="AU148" s="435"/>
      <c r="AV148" s="435"/>
      <c r="AW148" s="419"/>
      <c r="AX148" s="435"/>
      <c r="AY148" s="435"/>
      <c r="AZ148" s="435"/>
      <c r="BA148" s="435"/>
      <c r="BB148" s="435"/>
      <c r="BC148" s="435"/>
      <c r="BD148" s="435"/>
      <c r="BE148" s="435"/>
      <c r="BF148" s="419"/>
      <c r="BG148" s="419"/>
      <c r="BH148" s="419"/>
      <c r="BI148" s="419"/>
      <c r="BJ148" s="419"/>
      <c r="BK148" s="419"/>
      <c r="BL148" s="419"/>
      <c r="BM148" s="419"/>
      <c r="BN148" s="419"/>
      <c r="BO148" s="419"/>
      <c r="BP148" s="419"/>
      <c r="BQ148" s="419"/>
      <c r="BR148" s="419"/>
      <c r="BS148" s="419"/>
      <c r="BT148" s="419"/>
      <c r="BU148" s="419"/>
      <c r="BV148" s="419"/>
      <c r="BW148" s="419"/>
      <c r="BX148" s="419"/>
      <c r="BY148" s="419"/>
      <c r="BZ148" s="419"/>
      <c r="CA148" s="419"/>
      <c r="CB148" s="419"/>
      <c r="CC148" s="419"/>
      <c r="CD148" s="419"/>
      <c r="CE148" s="419"/>
      <c r="CF148" s="419"/>
      <c r="CG148" s="419"/>
      <c r="CH148" s="419"/>
      <c r="CI148" s="419"/>
      <c r="CJ148" s="419"/>
      <c r="CK148" s="419"/>
      <c r="CL148" s="419"/>
      <c r="CM148" s="419"/>
      <c r="CN148" s="419"/>
      <c r="CO148" s="419"/>
      <c r="CP148" s="419"/>
      <c r="CQ148" s="419"/>
      <c r="CR148" s="419"/>
      <c r="CS148" s="419"/>
      <c r="CT148" s="419"/>
      <c r="CU148" s="419"/>
      <c r="CV148" s="419"/>
      <c r="CW148" s="419"/>
      <c r="CX148" s="419"/>
      <c r="CY148" s="419"/>
      <c r="CZ148" s="419"/>
      <c r="DA148" s="419"/>
      <c r="DB148" s="419"/>
      <c r="DC148" s="419"/>
      <c r="DD148" s="419"/>
      <c r="DE148" s="214"/>
      <c r="DF148" s="214"/>
      <c r="DG148" s="214"/>
      <c r="DH148" s="214"/>
      <c r="DI148" s="214"/>
      <c r="DJ148" s="214"/>
      <c r="DK148" s="214"/>
      <c r="DL148" s="214"/>
      <c r="DM148" s="214"/>
      <c r="DN148" s="214"/>
      <c r="DO148" s="214"/>
      <c r="DP148" s="214"/>
      <c r="DQ148" s="214"/>
      <c r="DR148" s="214"/>
      <c r="DS148" s="214"/>
      <c r="DT148" s="419"/>
      <c r="DU148" s="214"/>
      <c r="DV148" s="214"/>
      <c r="DW148" s="214"/>
      <c r="DX148" s="214"/>
      <c r="DY148" s="214"/>
      <c r="DZ148" s="214"/>
      <c r="EA148" s="214"/>
      <c r="EB148" s="214"/>
      <c r="EC148" s="214"/>
      <c r="ED148" s="214"/>
      <c r="EE148" s="214"/>
      <c r="EF148" s="214"/>
      <c r="EG148" s="214"/>
      <c r="EH148" s="214"/>
      <c r="EI148" s="214"/>
      <c r="EJ148" s="214"/>
      <c r="EK148" s="214"/>
      <c r="EL148" s="214"/>
      <c r="EM148" s="214"/>
      <c r="EN148" s="214"/>
      <c r="EO148" s="214"/>
      <c r="EP148" s="214"/>
      <c r="EQ148" s="214"/>
      <c r="ER148" s="214"/>
      <c r="ES148" s="214"/>
      <c r="ET148" s="214"/>
      <c r="EU148" s="214"/>
      <c r="EV148" s="214"/>
      <c r="EW148" s="214"/>
      <c r="EX148" s="214"/>
      <c r="EY148" s="214"/>
      <c r="EZ148" s="214"/>
      <c r="FA148" s="214"/>
      <c r="FB148" s="214"/>
      <c r="FC148" s="214"/>
      <c r="FD148" s="214"/>
      <c r="FE148" s="214"/>
      <c r="FF148" s="214"/>
      <c r="FG148" s="421"/>
      <c r="FH148" s="5"/>
      <c r="FI148" s="5"/>
      <c r="FJ148" s="2"/>
      <c r="FK148" s="2"/>
    </row>
    <row r="149" spans="1:167" ht="12" customHeight="1">
      <c r="A149" s="2"/>
      <c r="B149" s="218"/>
      <c r="C149" s="218"/>
      <c r="D149" s="416"/>
      <c r="E149" s="422"/>
      <c r="F149" s="422"/>
      <c r="G149" s="440"/>
      <c r="H149" s="440"/>
      <c r="I149" s="440"/>
      <c r="J149" s="440"/>
      <c r="K149" s="440"/>
      <c r="L149" s="440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0"/>
      <c r="AO149" s="440"/>
      <c r="AP149" s="440"/>
      <c r="AQ149" s="440"/>
      <c r="AR149" s="440"/>
      <c r="AS149" s="440"/>
      <c r="AT149" s="440"/>
      <c r="AU149" s="435"/>
      <c r="AV149" s="435"/>
      <c r="AW149" s="419"/>
      <c r="AX149" s="435"/>
      <c r="AY149" s="435"/>
      <c r="AZ149" s="435"/>
      <c r="BA149" s="435"/>
      <c r="BB149" s="435"/>
      <c r="BC149" s="435"/>
      <c r="BD149" s="435"/>
      <c r="BE149" s="435"/>
      <c r="BF149" s="419"/>
      <c r="BG149" s="419"/>
      <c r="BH149" s="419"/>
      <c r="BI149" s="419"/>
      <c r="BJ149" s="419"/>
      <c r="BK149" s="419"/>
      <c r="BL149" s="419"/>
      <c r="BM149" s="419"/>
      <c r="BN149" s="419"/>
      <c r="BO149" s="419"/>
      <c r="BP149" s="419"/>
      <c r="BQ149" s="419"/>
      <c r="BR149" s="419"/>
      <c r="BS149" s="419"/>
      <c r="BT149" s="419"/>
      <c r="BU149" s="419"/>
      <c r="BV149" s="419"/>
      <c r="BW149" s="419"/>
      <c r="BX149" s="419"/>
      <c r="BY149" s="419"/>
      <c r="BZ149" s="419"/>
      <c r="CA149" s="419"/>
      <c r="CB149" s="419"/>
      <c r="CC149" s="419"/>
      <c r="CD149" s="419"/>
      <c r="CE149" s="419"/>
      <c r="CF149" s="419"/>
      <c r="CG149" s="419"/>
      <c r="CH149" s="419"/>
      <c r="CI149" s="419"/>
      <c r="CJ149" s="419"/>
      <c r="CK149" s="419"/>
      <c r="CL149" s="419"/>
      <c r="CM149" s="419"/>
      <c r="CN149" s="419"/>
      <c r="CO149" s="419"/>
      <c r="CP149" s="419"/>
      <c r="CQ149" s="419"/>
      <c r="CR149" s="419"/>
      <c r="CS149" s="419"/>
      <c r="CT149" s="419"/>
      <c r="CU149" s="419"/>
      <c r="CV149" s="419"/>
      <c r="CW149" s="419"/>
      <c r="CX149" s="419"/>
      <c r="CY149" s="419"/>
      <c r="CZ149" s="419"/>
      <c r="DA149" s="419"/>
      <c r="DB149" s="419"/>
      <c r="DC149" s="419"/>
      <c r="DD149" s="419"/>
      <c r="DE149" s="214"/>
      <c r="DF149" s="214"/>
      <c r="DG149" s="214"/>
      <c r="DH149" s="214"/>
      <c r="DI149" s="214"/>
      <c r="DJ149" s="214"/>
      <c r="DK149" s="214"/>
      <c r="DL149" s="214"/>
      <c r="DM149" s="214"/>
      <c r="DN149" s="214"/>
      <c r="DO149" s="214"/>
      <c r="DP149" s="214"/>
      <c r="DQ149" s="214"/>
      <c r="DR149" s="214"/>
      <c r="DS149" s="214"/>
      <c r="DT149" s="419"/>
      <c r="DU149" s="214"/>
      <c r="DV149" s="214"/>
      <c r="DW149" s="214"/>
      <c r="DX149" s="214"/>
      <c r="DY149" s="214"/>
      <c r="DZ149" s="214"/>
      <c r="EA149" s="214"/>
      <c r="EB149" s="214"/>
      <c r="EC149" s="214"/>
      <c r="ED149" s="214"/>
      <c r="EE149" s="214"/>
      <c r="EF149" s="214"/>
      <c r="EG149" s="214"/>
      <c r="EH149" s="214"/>
      <c r="EI149" s="214"/>
      <c r="EJ149" s="214"/>
      <c r="EK149" s="214"/>
      <c r="EL149" s="214"/>
      <c r="EM149" s="214"/>
      <c r="EN149" s="214"/>
      <c r="EO149" s="214"/>
      <c r="EP149" s="214"/>
      <c r="EQ149" s="214"/>
      <c r="ER149" s="214"/>
      <c r="ES149" s="214"/>
      <c r="ET149" s="214"/>
      <c r="EU149" s="214"/>
      <c r="EV149" s="214"/>
      <c r="EW149" s="214"/>
      <c r="EX149" s="214"/>
      <c r="EY149" s="214"/>
      <c r="EZ149" s="214"/>
      <c r="FA149" s="214"/>
      <c r="FB149" s="214"/>
      <c r="FC149" s="214"/>
      <c r="FD149" s="214"/>
      <c r="FE149" s="214"/>
      <c r="FF149" s="214"/>
      <c r="FG149" s="443"/>
      <c r="FH149" s="5"/>
      <c r="FI149" s="5"/>
      <c r="FJ149" s="2"/>
      <c r="FK149" s="2"/>
    </row>
    <row r="150" spans="1:167" ht="12" customHeight="1">
      <c r="A150" s="2"/>
      <c r="B150" s="222"/>
      <c r="C150" s="222"/>
      <c r="D150" s="444"/>
      <c r="E150" s="445"/>
      <c r="F150" s="445"/>
      <c r="G150" s="452"/>
      <c r="H150" s="452"/>
      <c r="I150" s="452"/>
      <c r="J150" s="452"/>
      <c r="K150" s="452"/>
      <c r="L150" s="452"/>
      <c r="M150" s="452"/>
      <c r="N150" s="452"/>
      <c r="O150" s="452"/>
      <c r="P150" s="452"/>
      <c r="Q150" s="452"/>
      <c r="R150" s="452"/>
      <c r="S150" s="452"/>
      <c r="T150" s="452"/>
      <c r="U150" s="452"/>
      <c r="V150" s="452"/>
      <c r="W150" s="452"/>
      <c r="X150" s="452"/>
      <c r="Y150" s="452"/>
      <c r="Z150" s="452"/>
      <c r="AA150" s="452"/>
      <c r="AB150" s="452"/>
      <c r="AC150" s="452"/>
      <c r="AD150" s="452"/>
      <c r="AE150" s="452"/>
      <c r="AF150" s="452"/>
      <c r="AG150" s="452"/>
      <c r="AH150" s="452"/>
      <c r="AI150" s="452"/>
      <c r="AJ150" s="452"/>
      <c r="AK150" s="452"/>
      <c r="AL150" s="452"/>
      <c r="AM150" s="452"/>
      <c r="AN150" s="452"/>
      <c r="AO150" s="452"/>
      <c r="AP150" s="452"/>
      <c r="AQ150" s="452"/>
      <c r="AR150" s="452"/>
      <c r="AS150" s="452"/>
      <c r="AT150" s="452"/>
      <c r="AU150" s="446"/>
      <c r="AV150" s="446"/>
      <c r="AW150" s="446"/>
      <c r="AX150" s="446"/>
      <c r="AY150" s="446"/>
      <c r="AZ150" s="446"/>
      <c r="BA150" s="446"/>
      <c r="BB150" s="446"/>
      <c r="BC150" s="446"/>
      <c r="BD150" s="446"/>
      <c r="BE150" s="446"/>
      <c r="BF150" s="446"/>
      <c r="BG150" s="446"/>
      <c r="BH150" s="446"/>
      <c r="BI150" s="446"/>
      <c r="BJ150" s="446"/>
      <c r="BK150" s="447"/>
      <c r="BL150" s="447"/>
      <c r="BM150" s="446"/>
      <c r="BN150" s="446"/>
      <c r="BO150" s="446"/>
      <c r="BP150" s="446"/>
      <c r="BQ150" s="446"/>
      <c r="BR150" s="446"/>
      <c r="BS150" s="446"/>
      <c r="BT150" s="446"/>
      <c r="BU150" s="446"/>
      <c r="BV150" s="446"/>
      <c r="BW150" s="446"/>
      <c r="BX150" s="446"/>
      <c r="BY150" s="446"/>
      <c r="BZ150" s="446"/>
      <c r="CA150" s="446"/>
      <c r="CB150" s="446"/>
      <c r="CC150" s="446"/>
      <c r="CD150" s="446"/>
      <c r="CE150" s="447"/>
      <c r="CF150" s="447"/>
      <c r="CG150" s="446"/>
      <c r="CH150" s="446"/>
      <c r="CI150" s="446"/>
      <c r="CJ150" s="446"/>
      <c r="CK150" s="446"/>
      <c r="CL150" s="446"/>
      <c r="CM150" s="446"/>
      <c r="CN150" s="446"/>
      <c r="CO150" s="446"/>
      <c r="CP150" s="446"/>
      <c r="CQ150" s="446"/>
      <c r="CR150" s="446"/>
      <c r="CS150" s="446"/>
      <c r="CT150" s="446"/>
      <c r="CU150" s="446"/>
      <c r="CV150" s="446"/>
      <c r="CW150" s="446"/>
      <c r="CX150" s="446"/>
      <c r="CY150" s="447"/>
      <c r="CZ150" s="447"/>
      <c r="DA150" s="447"/>
      <c r="DB150" s="447"/>
      <c r="DC150" s="447"/>
      <c r="DD150" s="447"/>
      <c r="DE150" s="448"/>
      <c r="DF150" s="448"/>
      <c r="DG150" s="448"/>
      <c r="DH150" s="448"/>
      <c r="DI150" s="448"/>
      <c r="DJ150" s="448"/>
      <c r="DK150" s="448"/>
      <c r="DL150" s="448"/>
      <c r="DM150" s="448"/>
      <c r="DN150" s="448"/>
      <c r="DO150" s="448"/>
      <c r="DP150" s="448"/>
      <c r="DQ150" s="448"/>
      <c r="DR150" s="448"/>
      <c r="DS150" s="448"/>
      <c r="DT150" s="448"/>
      <c r="DU150" s="448"/>
      <c r="DV150" s="448"/>
      <c r="DW150" s="448"/>
      <c r="DX150" s="448"/>
      <c r="DY150" s="448"/>
      <c r="DZ150" s="448"/>
      <c r="EA150" s="448"/>
      <c r="EB150" s="448"/>
      <c r="EC150" s="448"/>
      <c r="ED150" s="448"/>
      <c r="EE150" s="448"/>
      <c r="EF150" s="448"/>
      <c r="EG150" s="448"/>
      <c r="EH150" s="448"/>
      <c r="EI150" s="448"/>
      <c r="EJ150" s="448"/>
      <c r="EK150" s="448"/>
      <c r="EL150" s="448"/>
      <c r="EM150" s="448"/>
      <c r="EN150" s="448"/>
      <c r="EO150" s="448"/>
      <c r="EP150" s="448"/>
      <c r="EQ150" s="448"/>
      <c r="ER150" s="448"/>
      <c r="ES150" s="448"/>
      <c r="ET150" s="448"/>
      <c r="EU150" s="448"/>
      <c r="EV150" s="448"/>
      <c r="EW150" s="448"/>
      <c r="EX150" s="448"/>
      <c r="EY150" s="448"/>
      <c r="EZ150" s="448"/>
      <c r="FA150" s="448"/>
      <c r="FB150" s="448"/>
      <c r="FC150" s="448"/>
      <c r="FD150" s="448"/>
      <c r="FE150" s="448"/>
      <c r="FF150" s="448"/>
      <c r="FG150" s="449"/>
      <c r="FH150" s="5"/>
      <c r="FI150" s="5"/>
      <c r="FJ150" s="2"/>
      <c r="FK150" s="2"/>
    </row>
    <row r="151" spans="1:167" ht="12" customHeight="1">
      <c r="A151" s="2"/>
      <c r="B151" s="5"/>
      <c r="C151" s="5"/>
      <c r="D151" s="5"/>
      <c r="E151" s="4"/>
      <c r="F151" s="4"/>
      <c r="G151" s="4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5"/>
      <c r="CF151" s="5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5"/>
      <c r="FI151" s="5"/>
      <c r="FJ151" s="2"/>
      <c r="FK151" s="2"/>
    </row>
    <row r="152" spans="1:167" ht="12" customHeight="1">
      <c r="A152" s="2"/>
      <c r="B152" s="2"/>
      <c r="C152" s="2"/>
      <c r="D152" s="2"/>
      <c r="E152" s="3"/>
      <c r="F152" s="3"/>
      <c r="G152" s="3"/>
      <c r="H152" s="2"/>
      <c r="I152" s="2"/>
      <c r="J152" s="2"/>
      <c r="K152" s="2"/>
      <c r="L152" s="2"/>
      <c r="M152" s="2"/>
      <c r="N152" s="2"/>
      <c r="O152" s="2">
        <v>68459012012045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</row>
    <row r="153" spans="1:167" ht="12" customHeight="1">
      <c r="A153" s="24"/>
      <c r="B153" s="241" t="s">
        <v>291</v>
      </c>
      <c r="C153" s="2"/>
      <c r="D153" s="2"/>
      <c r="E153" s="3"/>
      <c r="F153" s="3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</row>
    <row r="154" spans="1:167" ht="12" customHeight="1">
      <c r="A154" s="24"/>
      <c r="B154" s="2"/>
      <c r="C154" s="2"/>
      <c r="D154" s="2"/>
      <c r="E154" s="3"/>
      <c r="F154" s="3"/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355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</row>
    <row r="155" spans="1:167" ht="12" customHeight="1">
      <c r="A155" s="2"/>
      <c r="B155" s="2"/>
      <c r="C155" s="2"/>
      <c r="D155" s="533" t="s">
        <v>24</v>
      </c>
      <c r="E155" s="533"/>
      <c r="F155" s="533"/>
      <c r="G155" s="533"/>
      <c r="H155" s="533"/>
      <c r="I155" s="533"/>
      <c r="J155" s="533"/>
      <c r="K155" s="533"/>
      <c r="L155" s="533"/>
      <c r="M155" s="533"/>
      <c r="N155" s="533"/>
      <c r="O155" s="533"/>
      <c r="P155" s="533"/>
      <c r="Q155" s="533"/>
      <c r="R155" s="543" t="s">
        <v>170</v>
      </c>
      <c r="S155" s="543"/>
      <c r="T155" s="543"/>
      <c r="U155" s="543"/>
      <c r="V155" s="543"/>
      <c r="W155" s="543"/>
      <c r="X155" s="543"/>
      <c r="Y155" s="543"/>
      <c r="Z155" s="543"/>
      <c r="AA155" s="543"/>
      <c r="AB155" s="543"/>
      <c r="AC155" s="543"/>
      <c r="AD155" s="543"/>
      <c r="AE155" s="543"/>
      <c r="AF155" s="543"/>
      <c r="AG155" s="543"/>
      <c r="AH155" s="543"/>
      <c r="AI155" s="543"/>
      <c r="AJ155" s="543"/>
      <c r="AK155" s="543"/>
      <c r="AL155" s="543"/>
      <c r="AM155" s="543"/>
      <c r="AN155" s="543"/>
      <c r="AO155" s="543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</row>
    <row r="156" spans="1:167" ht="12" customHeight="1">
      <c r="A156" s="2"/>
      <c r="B156" s="2"/>
      <c r="C156" s="2"/>
      <c r="D156" s="5"/>
      <c r="E156" s="4"/>
      <c r="F156" s="4"/>
      <c r="G156" s="4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2"/>
      <c r="FI156" s="2"/>
      <c r="FJ156" s="2"/>
      <c r="FK156" s="2"/>
    </row>
    <row r="157" spans="1:167" ht="12" customHeight="1">
      <c r="A157" s="2"/>
      <c r="B157" s="5"/>
      <c r="C157" s="5"/>
      <c r="D157" s="4"/>
      <c r="E157" s="4"/>
      <c r="F157" s="474" t="s">
        <v>25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74" t="s">
        <v>249</v>
      </c>
      <c r="CS157" s="47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2"/>
      <c r="FI157" s="2"/>
      <c r="FJ157" s="2"/>
      <c r="FK157" s="2"/>
    </row>
    <row r="158" spans="1:167" ht="12" customHeight="1">
      <c r="A158" s="2"/>
      <c r="B158" s="5"/>
      <c r="C158" s="5"/>
      <c r="D158" s="49"/>
      <c r="E158" s="50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/>
      <c r="CM158" s="104"/>
      <c r="CN158" s="4"/>
      <c r="CO158" s="4"/>
      <c r="CP158" s="49"/>
      <c r="CQ158" s="50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50"/>
      <c r="EE158" s="50"/>
      <c r="EF158" s="50"/>
      <c r="EG158" s="50"/>
      <c r="EH158" s="50"/>
      <c r="EI158" s="50"/>
      <c r="EJ158" s="50"/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104"/>
      <c r="FH158" s="5"/>
      <c r="FI158" s="5"/>
      <c r="FJ158" s="2"/>
      <c r="FK158" s="2"/>
    </row>
    <row r="159" spans="1:167" ht="12" customHeight="1">
      <c r="A159" s="2"/>
      <c r="B159" s="5"/>
      <c r="C159" s="5"/>
      <c r="D159" s="51"/>
      <c r="E159" s="535" t="s">
        <v>330</v>
      </c>
      <c r="F159" s="535"/>
      <c r="G159" s="535"/>
      <c r="H159" s="535"/>
      <c r="I159" s="535"/>
      <c r="J159" s="535"/>
      <c r="K159" s="535"/>
      <c r="L159" s="535"/>
      <c r="M159" s="535"/>
      <c r="N159" s="535"/>
      <c r="O159" s="535"/>
      <c r="P159" s="535"/>
      <c r="Q159" s="535"/>
      <c r="R159" s="535"/>
      <c r="S159" s="535"/>
      <c r="T159" s="535"/>
      <c r="U159" s="535"/>
      <c r="V159" s="535"/>
      <c r="W159" s="535"/>
      <c r="X159" s="535"/>
      <c r="Y159" s="535"/>
      <c r="Z159" s="535"/>
      <c r="AA159" s="535"/>
      <c r="AB159" s="535"/>
      <c r="AC159" s="535"/>
      <c r="AD159" s="535"/>
      <c r="AE159" s="535"/>
      <c r="AF159" s="535"/>
      <c r="AG159" s="535"/>
      <c r="AH159" s="535"/>
      <c r="AI159" s="535"/>
      <c r="AJ159" s="535"/>
      <c r="AK159" s="535"/>
      <c r="AL159" s="535"/>
      <c r="AM159" s="535"/>
      <c r="AN159" s="535"/>
      <c r="AO159" s="535"/>
      <c r="AP159" s="535"/>
      <c r="AQ159" s="535"/>
      <c r="AR159" s="535"/>
      <c r="AS159" s="535"/>
      <c r="AT159" s="535"/>
      <c r="AU159" s="4"/>
      <c r="AV159" s="535" t="s">
        <v>331</v>
      </c>
      <c r="AW159" s="540"/>
      <c r="AX159" s="540"/>
      <c r="AY159" s="540"/>
      <c r="AZ159" s="540"/>
      <c r="BA159" s="540"/>
      <c r="BB159" s="540"/>
      <c r="BC159" s="540"/>
      <c r="BD159" s="540"/>
      <c r="BE159" s="540"/>
      <c r="BF159" s="540"/>
      <c r="BG159" s="540"/>
      <c r="BH159" s="540"/>
      <c r="BI159" s="540"/>
      <c r="BJ159" s="540"/>
      <c r="BK159" s="540"/>
      <c r="BL159" s="540"/>
      <c r="BM159" s="540"/>
      <c r="BN159" s="540"/>
      <c r="BO159" s="540"/>
      <c r="BP159" s="540"/>
      <c r="BQ159" s="540"/>
      <c r="BR159" s="540"/>
      <c r="BS159" s="540"/>
      <c r="BT159" s="540"/>
      <c r="BU159" s="540"/>
      <c r="BV159" s="540"/>
      <c r="BW159" s="540"/>
      <c r="BX159" s="540"/>
      <c r="BY159" s="540"/>
      <c r="BZ159" s="540"/>
      <c r="CA159" s="540"/>
      <c r="CB159" s="540"/>
      <c r="CC159" s="540"/>
      <c r="CD159" s="540"/>
      <c r="CE159" s="540"/>
      <c r="CF159" s="540"/>
      <c r="CG159" s="540"/>
      <c r="CH159" s="540"/>
      <c r="CI159" s="540"/>
      <c r="CJ159" s="540"/>
      <c r="CK159" s="540"/>
      <c r="CL159" s="540"/>
      <c r="CM159" s="229"/>
      <c r="CN159" s="226"/>
      <c r="CO159" s="226"/>
      <c r="CP159" s="227"/>
      <c r="CQ159" s="534" t="s">
        <v>910</v>
      </c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4"/>
      <c r="DH159" s="534"/>
      <c r="DI159" s="534"/>
      <c r="DJ159" s="534"/>
      <c r="DK159" s="534"/>
      <c r="DL159" s="534"/>
      <c r="DM159" s="534"/>
      <c r="DN159" s="534"/>
      <c r="DO159" s="534"/>
      <c r="DP159" s="534"/>
      <c r="DQ159" s="534"/>
      <c r="DR159" s="534"/>
      <c r="DS159" s="534"/>
      <c r="DT159" s="534"/>
      <c r="DU159" s="534"/>
      <c r="DV159" s="534"/>
      <c r="DW159" s="534"/>
      <c r="DX159" s="534"/>
      <c r="DY159" s="534"/>
      <c r="DZ159" s="534"/>
      <c r="EA159" s="534"/>
      <c r="EB159" s="534"/>
      <c r="EC159" s="534"/>
      <c r="ED159" s="534"/>
      <c r="EE159" s="534"/>
      <c r="EF159" s="534"/>
      <c r="EG159" s="534"/>
      <c r="EH159" s="534"/>
      <c r="EI159" s="534"/>
      <c r="EJ159" s="534"/>
      <c r="EK159" s="534"/>
      <c r="EL159" s="534"/>
      <c r="EM159" s="534"/>
      <c r="EN159" s="534"/>
      <c r="EO159" s="534"/>
      <c r="EP159" s="534"/>
      <c r="EQ159" s="534"/>
      <c r="ER159" s="534"/>
      <c r="ES159" s="534"/>
      <c r="ET159" s="534"/>
      <c r="EU159" s="534"/>
      <c r="EV159" s="534"/>
      <c r="EW159" s="534"/>
      <c r="EX159" s="534"/>
      <c r="EY159" s="534"/>
      <c r="EZ159" s="534"/>
      <c r="FA159" s="534"/>
      <c r="FB159" s="534"/>
      <c r="FC159" s="534"/>
      <c r="FD159" s="534"/>
      <c r="FE159" s="534"/>
      <c r="FF159" s="534"/>
      <c r="FG159" s="107"/>
      <c r="FH159" s="5"/>
      <c r="FI159" s="5"/>
      <c r="FJ159" s="2"/>
      <c r="FK159" s="2"/>
    </row>
    <row r="160" spans="1:167" ht="12" customHeight="1">
      <c r="A160" s="2"/>
      <c r="B160" s="5"/>
      <c r="C160" s="5"/>
      <c r="D160" s="51"/>
      <c r="E160" s="535"/>
      <c r="F160" s="535"/>
      <c r="G160" s="535"/>
      <c r="H160" s="535"/>
      <c r="I160" s="535"/>
      <c r="J160" s="535"/>
      <c r="K160" s="535"/>
      <c r="L160" s="535"/>
      <c r="M160" s="535"/>
      <c r="N160" s="535"/>
      <c r="O160" s="535"/>
      <c r="P160" s="535"/>
      <c r="Q160" s="535"/>
      <c r="R160" s="535"/>
      <c r="S160" s="535"/>
      <c r="T160" s="535"/>
      <c r="U160" s="535"/>
      <c r="V160" s="535"/>
      <c r="W160" s="535"/>
      <c r="X160" s="535"/>
      <c r="Y160" s="535"/>
      <c r="Z160" s="535"/>
      <c r="AA160" s="535"/>
      <c r="AB160" s="535"/>
      <c r="AC160" s="535"/>
      <c r="AD160" s="535"/>
      <c r="AE160" s="535"/>
      <c r="AF160" s="535"/>
      <c r="AG160" s="535"/>
      <c r="AH160" s="535"/>
      <c r="AI160" s="535"/>
      <c r="AJ160" s="535"/>
      <c r="AK160" s="535"/>
      <c r="AL160" s="535"/>
      <c r="AM160" s="535"/>
      <c r="AN160" s="535"/>
      <c r="AO160" s="535"/>
      <c r="AP160" s="535"/>
      <c r="AQ160" s="535"/>
      <c r="AR160" s="535"/>
      <c r="AS160" s="535"/>
      <c r="AT160" s="535"/>
      <c r="AU160" s="4"/>
      <c r="AV160" s="540"/>
      <c r="AW160" s="540"/>
      <c r="AX160" s="540"/>
      <c r="AY160" s="540"/>
      <c r="AZ160" s="540"/>
      <c r="BA160" s="540"/>
      <c r="BB160" s="540"/>
      <c r="BC160" s="540"/>
      <c r="BD160" s="540"/>
      <c r="BE160" s="540"/>
      <c r="BF160" s="540"/>
      <c r="BG160" s="540"/>
      <c r="BH160" s="540"/>
      <c r="BI160" s="540"/>
      <c r="BJ160" s="540"/>
      <c r="BK160" s="540"/>
      <c r="BL160" s="540"/>
      <c r="BM160" s="540"/>
      <c r="BN160" s="540"/>
      <c r="BO160" s="540"/>
      <c r="BP160" s="540"/>
      <c r="BQ160" s="540"/>
      <c r="BR160" s="540"/>
      <c r="BS160" s="540"/>
      <c r="BT160" s="540"/>
      <c r="BU160" s="540"/>
      <c r="BV160" s="540"/>
      <c r="BW160" s="540"/>
      <c r="BX160" s="540"/>
      <c r="BY160" s="540"/>
      <c r="BZ160" s="540"/>
      <c r="CA160" s="540"/>
      <c r="CB160" s="540"/>
      <c r="CC160" s="540"/>
      <c r="CD160" s="540"/>
      <c r="CE160" s="540"/>
      <c r="CF160" s="540"/>
      <c r="CG160" s="540"/>
      <c r="CH160" s="540"/>
      <c r="CI160" s="540"/>
      <c r="CJ160" s="540"/>
      <c r="CK160" s="540"/>
      <c r="CL160" s="540"/>
      <c r="CM160" s="229"/>
      <c r="CN160" s="226"/>
      <c r="CO160" s="226"/>
      <c r="CP160" s="227"/>
      <c r="CQ160" s="534"/>
      <c r="CR160" s="534"/>
      <c r="CS160" s="534"/>
      <c r="CT160" s="534"/>
      <c r="CU160" s="534"/>
      <c r="CV160" s="534"/>
      <c r="CW160" s="534"/>
      <c r="CX160" s="534"/>
      <c r="CY160" s="534"/>
      <c r="CZ160" s="534"/>
      <c r="DA160" s="534"/>
      <c r="DB160" s="534"/>
      <c r="DC160" s="534"/>
      <c r="DD160" s="534"/>
      <c r="DE160" s="534"/>
      <c r="DF160" s="534"/>
      <c r="DG160" s="534"/>
      <c r="DH160" s="534"/>
      <c r="DI160" s="534"/>
      <c r="DJ160" s="534"/>
      <c r="DK160" s="534"/>
      <c r="DL160" s="534"/>
      <c r="DM160" s="534"/>
      <c r="DN160" s="534"/>
      <c r="DO160" s="534"/>
      <c r="DP160" s="534"/>
      <c r="DQ160" s="534"/>
      <c r="DR160" s="534"/>
      <c r="DS160" s="534"/>
      <c r="DT160" s="534"/>
      <c r="DU160" s="534"/>
      <c r="DV160" s="534"/>
      <c r="DW160" s="534"/>
      <c r="DX160" s="534"/>
      <c r="DY160" s="534"/>
      <c r="DZ160" s="534"/>
      <c r="EA160" s="534"/>
      <c r="EB160" s="534"/>
      <c r="EC160" s="534"/>
      <c r="ED160" s="534"/>
      <c r="EE160" s="534"/>
      <c r="EF160" s="534"/>
      <c r="EG160" s="534"/>
      <c r="EH160" s="534"/>
      <c r="EI160" s="534"/>
      <c r="EJ160" s="534"/>
      <c r="EK160" s="534"/>
      <c r="EL160" s="534"/>
      <c r="EM160" s="534"/>
      <c r="EN160" s="534"/>
      <c r="EO160" s="534"/>
      <c r="EP160" s="534"/>
      <c r="EQ160" s="534"/>
      <c r="ER160" s="534"/>
      <c r="ES160" s="534"/>
      <c r="ET160" s="534"/>
      <c r="EU160" s="534"/>
      <c r="EV160" s="534"/>
      <c r="EW160" s="534"/>
      <c r="EX160" s="534"/>
      <c r="EY160" s="534"/>
      <c r="EZ160" s="534"/>
      <c r="FA160" s="534"/>
      <c r="FB160" s="534"/>
      <c r="FC160" s="534"/>
      <c r="FD160" s="534"/>
      <c r="FE160" s="534"/>
      <c r="FF160" s="534"/>
      <c r="FG160" s="107"/>
      <c r="FH160" s="5"/>
      <c r="FI160" s="5"/>
      <c r="FJ160" s="2"/>
      <c r="FK160" s="2"/>
    </row>
    <row r="161" spans="1:167" ht="12" customHeight="1">
      <c r="A161" s="2"/>
      <c r="B161" s="5"/>
      <c r="C161" s="5"/>
      <c r="D161" s="52"/>
      <c r="E161" s="535"/>
      <c r="F161" s="535"/>
      <c r="G161" s="535"/>
      <c r="H161" s="535"/>
      <c r="I161" s="535"/>
      <c r="J161" s="535"/>
      <c r="K161" s="535"/>
      <c r="L161" s="535"/>
      <c r="M161" s="535"/>
      <c r="N161" s="535"/>
      <c r="O161" s="535"/>
      <c r="P161" s="535"/>
      <c r="Q161" s="535"/>
      <c r="R161" s="535"/>
      <c r="S161" s="535"/>
      <c r="T161" s="535"/>
      <c r="U161" s="535"/>
      <c r="V161" s="535"/>
      <c r="W161" s="535"/>
      <c r="X161" s="535"/>
      <c r="Y161" s="535"/>
      <c r="Z161" s="535"/>
      <c r="AA161" s="535"/>
      <c r="AB161" s="535"/>
      <c r="AC161" s="535"/>
      <c r="AD161" s="535"/>
      <c r="AE161" s="535"/>
      <c r="AF161" s="535"/>
      <c r="AG161" s="535"/>
      <c r="AH161" s="535"/>
      <c r="AI161" s="535"/>
      <c r="AJ161" s="535"/>
      <c r="AK161" s="535"/>
      <c r="AL161" s="535"/>
      <c r="AM161" s="535"/>
      <c r="AN161" s="535"/>
      <c r="AO161" s="535"/>
      <c r="AP161" s="535"/>
      <c r="AQ161" s="535"/>
      <c r="AR161" s="535"/>
      <c r="AS161" s="535"/>
      <c r="AT161" s="535"/>
      <c r="AU161" s="4"/>
      <c r="AV161" s="540"/>
      <c r="AW161" s="540"/>
      <c r="AX161" s="540"/>
      <c r="AY161" s="540"/>
      <c r="AZ161" s="540"/>
      <c r="BA161" s="540"/>
      <c r="BB161" s="540"/>
      <c r="BC161" s="540"/>
      <c r="BD161" s="540"/>
      <c r="BE161" s="540"/>
      <c r="BF161" s="540"/>
      <c r="BG161" s="540"/>
      <c r="BH161" s="540"/>
      <c r="BI161" s="540"/>
      <c r="BJ161" s="540"/>
      <c r="BK161" s="540"/>
      <c r="BL161" s="540"/>
      <c r="BM161" s="540"/>
      <c r="BN161" s="540"/>
      <c r="BO161" s="540"/>
      <c r="BP161" s="540"/>
      <c r="BQ161" s="540"/>
      <c r="BR161" s="540"/>
      <c r="BS161" s="540"/>
      <c r="BT161" s="540"/>
      <c r="BU161" s="540"/>
      <c r="BV161" s="540"/>
      <c r="BW161" s="540"/>
      <c r="BX161" s="540"/>
      <c r="BY161" s="540"/>
      <c r="BZ161" s="540"/>
      <c r="CA161" s="540"/>
      <c r="CB161" s="540"/>
      <c r="CC161" s="540"/>
      <c r="CD161" s="540"/>
      <c r="CE161" s="540"/>
      <c r="CF161" s="540"/>
      <c r="CG161" s="540"/>
      <c r="CH161" s="540"/>
      <c r="CI161" s="540"/>
      <c r="CJ161" s="540"/>
      <c r="CK161" s="540"/>
      <c r="CL161" s="540"/>
      <c r="CM161" s="229"/>
      <c r="CN161" s="226"/>
      <c r="CO161" s="226"/>
      <c r="CP161" s="227"/>
      <c r="CQ161" s="534"/>
      <c r="CR161" s="534"/>
      <c r="CS161" s="534"/>
      <c r="CT161" s="534"/>
      <c r="CU161" s="534"/>
      <c r="CV161" s="534"/>
      <c r="CW161" s="534"/>
      <c r="CX161" s="534"/>
      <c r="CY161" s="534"/>
      <c r="CZ161" s="534"/>
      <c r="DA161" s="534"/>
      <c r="DB161" s="534"/>
      <c r="DC161" s="534"/>
      <c r="DD161" s="534"/>
      <c r="DE161" s="534"/>
      <c r="DF161" s="534"/>
      <c r="DG161" s="534"/>
      <c r="DH161" s="534"/>
      <c r="DI161" s="534"/>
      <c r="DJ161" s="534"/>
      <c r="DK161" s="534"/>
      <c r="DL161" s="534"/>
      <c r="DM161" s="534"/>
      <c r="DN161" s="534"/>
      <c r="DO161" s="534"/>
      <c r="DP161" s="534"/>
      <c r="DQ161" s="534"/>
      <c r="DR161" s="534"/>
      <c r="DS161" s="534"/>
      <c r="DT161" s="534"/>
      <c r="DU161" s="534"/>
      <c r="DV161" s="534"/>
      <c r="DW161" s="534"/>
      <c r="DX161" s="534"/>
      <c r="DY161" s="534"/>
      <c r="DZ161" s="534"/>
      <c r="EA161" s="534"/>
      <c r="EB161" s="534"/>
      <c r="EC161" s="534"/>
      <c r="ED161" s="534"/>
      <c r="EE161" s="534"/>
      <c r="EF161" s="534"/>
      <c r="EG161" s="534"/>
      <c r="EH161" s="534"/>
      <c r="EI161" s="534"/>
      <c r="EJ161" s="534"/>
      <c r="EK161" s="534"/>
      <c r="EL161" s="534"/>
      <c r="EM161" s="534"/>
      <c r="EN161" s="534"/>
      <c r="EO161" s="534"/>
      <c r="EP161" s="534"/>
      <c r="EQ161" s="534"/>
      <c r="ER161" s="534"/>
      <c r="ES161" s="534"/>
      <c r="ET161" s="534"/>
      <c r="EU161" s="534"/>
      <c r="EV161" s="534"/>
      <c r="EW161" s="534"/>
      <c r="EX161" s="534"/>
      <c r="EY161" s="534"/>
      <c r="EZ161" s="534"/>
      <c r="FA161" s="534"/>
      <c r="FB161" s="534"/>
      <c r="FC161" s="534"/>
      <c r="FD161" s="534"/>
      <c r="FE161" s="534"/>
      <c r="FF161" s="534"/>
      <c r="FG161" s="107"/>
      <c r="FH161" s="5"/>
      <c r="FI161" s="5"/>
      <c r="FJ161" s="2"/>
      <c r="FK161" s="2"/>
    </row>
    <row r="162" spans="1:167" ht="12" customHeight="1">
      <c r="A162" s="2"/>
      <c r="B162" s="5"/>
      <c r="C162" s="5"/>
      <c r="D162" s="52"/>
      <c r="E162" s="535"/>
      <c r="F162" s="535"/>
      <c r="G162" s="535"/>
      <c r="H162" s="535"/>
      <c r="I162" s="535"/>
      <c r="J162" s="535"/>
      <c r="K162" s="535"/>
      <c r="L162" s="535"/>
      <c r="M162" s="535"/>
      <c r="N162" s="535"/>
      <c r="O162" s="535"/>
      <c r="P162" s="535"/>
      <c r="Q162" s="535"/>
      <c r="R162" s="535"/>
      <c r="S162" s="535"/>
      <c r="T162" s="535"/>
      <c r="U162" s="535"/>
      <c r="V162" s="535"/>
      <c r="W162" s="535"/>
      <c r="X162" s="535"/>
      <c r="Y162" s="535"/>
      <c r="Z162" s="535"/>
      <c r="AA162" s="535"/>
      <c r="AB162" s="535"/>
      <c r="AC162" s="535"/>
      <c r="AD162" s="535"/>
      <c r="AE162" s="535"/>
      <c r="AF162" s="535"/>
      <c r="AG162" s="535"/>
      <c r="AH162" s="535"/>
      <c r="AI162" s="535"/>
      <c r="AJ162" s="535"/>
      <c r="AK162" s="535"/>
      <c r="AL162" s="535"/>
      <c r="AM162" s="535"/>
      <c r="AN162" s="535"/>
      <c r="AO162" s="535"/>
      <c r="AP162" s="535"/>
      <c r="AQ162" s="535"/>
      <c r="AR162" s="535"/>
      <c r="AS162" s="535"/>
      <c r="AT162" s="535"/>
      <c r="AU162" s="4"/>
      <c r="AV162" s="540"/>
      <c r="AW162" s="540"/>
      <c r="AX162" s="540"/>
      <c r="AY162" s="540"/>
      <c r="AZ162" s="540"/>
      <c r="BA162" s="540"/>
      <c r="BB162" s="540"/>
      <c r="BC162" s="540"/>
      <c r="BD162" s="540"/>
      <c r="BE162" s="540"/>
      <c r="BF162" s="540"/>
      <c r="BG162" s="540"/>
      <c r="BH162" s="540"/>
      <c r="BI162" s="540"/>
      <c r="BJ162" s="540"/>
      <c r="BK162" s="540"/>
      <c r="BL162" s="540"/>
      <c r="BM162" s="540"/>
      <c r="BN162" s="540"/>
      <c r="BO162" s="540"/>
      <c r="BP162" s="540"/>
      <c r="BQ162" s="540"/>
      <c r="BR162" s="540"/>
      <c r="BS162" s="540"/>
      <c r="BT162" s="540"/>
      <c r="BU162" s="540"/>
      <c r="BV162" s="540"/>
      <c r="BW162" s="540"/>
      <c r="BX162" s="540"/>
      <c r="BY162" s="540"/>
      <c r="BZ162" s="540"/>
      <c r="CA162" s="540"/>
      <c r="CB162" s="540"/>
      <c r="CC162" s="540"/>
      <c r="CD162" s="540"/>
      <c r="CE162" s="540"/>
      <c r="CF162" s="540"/>
      <c r="CG162" s="540"/>
      <c r="CH162" s="540"/>
      <c r="CI162" s="540"/>
      <c r="CJ162" s="540"/>
      <c r="CK162" s="540"/>
      <c r="CL162" s="540"/>
      <c r="CM162" s="229"/>
      <c r="CN162" s="226"/>
      <c r="CO162" s="226"/>
      <c r="CP162" s="227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4"/>
      <c r="DH162" s="534"/>
      <c r="DI162" s="534"/>
      <c r="DJ162" s="534"/>
      <c r="DK162" s="534"/>
      <c r="DL162" s="534"/>
      <c r="DM162" s="534"/>
      <c r="DN162" s="534"/>
      <c r="DO162" s="534"/>
      <c r="DP162" s="534"/>
      <c r="DQ162" s="534"/>
      <c r="DR162" s="534"/>
      <c r="DS162" s="534"/>
      <c r="DT162" s="534"/>
      <c r="DU162" s="534"/>
      <c r="DV162" s="534"/>
      <c r="DW162" s="534"/>
      <c r="DX162" s="534"/>
      <c r="DY162" s="534"/>
      <c r="DZ162" s="534"/>
      <c r="EA162" s="534"/>
      <c r="EB162" s="534"/>
      <c r="EC162" s="534"/>
      <c r="ED162" s="534"/>
      <c r="EE162" s="534"/>
      <c r="EF162" s="534"/>
      <c r="EG162" s="534"/>
      <c r="EH162" s="534"/>
      <c r="EI162" s="534"/>
      <c r="EJ162" s="534"/>
      <c r="EK162" s="534"/>
      <c r="EL162" s="534"/>
      <c r="EM162" s="534"/>
      <c r="EN162" s="534"/>
      <c r="EO162" s="534"/>
      <c r="EP162" s="534"/>
      <c r="EQ162" s="534"/>
      <c r="ER162" s="534"/>
      <c r="ES162" s="534"/>
      <c r="ET162" s="534"/>
      <c r="EU162" s="534"/>
      <c r="EV162" s="534"/>
      <c r="EW162" s="534"/>
      <c r="EX162" s="534"/>
      <c r="EY162" s="534"/>
      <c r="EZ162" s="534"/>
      <c r="FA162" s="534"/>
      <c r="FB162" s="534"/>
      <c r="FC162" s="534"/>
      <c r="FD162" s="534"/>
      <c r="FE162" s="534"/>
      <c r="FF162" s="534"/>
      <c r="FG162" s="108"/>
      <c r="FH162" s="5"/>
      <c r="FI162" s="5"/>
      <c r="FJ162" s="2"/>
      <c r="FK162" s="2"/>
    </row>
    <row r="163" spans="1:167" ht="12" customHeight="1">
      <c r="A163" s="2"/>
      <c r="B163" s="218"/>
      <c r="C163" s="218"/>
      <c r="D163" s="54"/>
      <c r="E163" s="535"/>
      <c r="F163" s="535"/>
      <c r="G163" s="535"/>
      <c r="H163" s="535"/>
      <c r="I163" s="535"/>
      <c r="J163" s="535"/>
      <c r="K163" s="535"/>
      <c r="L163" s="535"/>
      <c r="M163" s="535"/>
      <c r="N163" s="535"/>
      <c r="O163" s="535"/>
      <c r="P163" s="535"/>
      <c r="Q163" s="535"/>
      <c r="R163" s="535"/>
      <c r="S163" s="535"/>
      <c r="T163" s="535"/>
      <c r="U163" s="535"/>
      <c r="V163" s="535"/>
      <c r="W163" s="535"/>
      <c r="X163" s="535"/>
      <c r="Y163" s="535"/>
      <c r="Z163" s="535"/>
      <c r="AA163" s="535"/>
      <c r="AB163" s="535"/>
      <c r="AC163" s="535"/>
      <c r="AD163" s="535"/>
      <c r="AE163" s="535"/>
      <c r="AF163" s="535"/>
      <c r="AG163" s="535"/>
      <c r="AH163" s="535"/>
      <c r="AI163" s="535"/>
      <c r="AJ163" s="535"/>
      <c r="AK163" s="535"/>
      <c r="AL163" s="535"/>
      <c r="AM163" s="535"/>
      <c r="AN163" s="535"/>
      <c r="AO163" s="535"/>
      <c r="AP163" s="535"/>
      <c r="AQ163" s="535"/>
      <c r="AR163" s="535"/>
      <c r="AS163" s="535"/>
      <c r="AT163" s="535"/>
      <c r="AU163" s="4"/>
      <c r="AV163" s="540"/>
      <c r="AW163" s="540"/>
      <c r="AX163" s="540"/>
      <c r="AY163" s="540"/>
      <c r="AZ163" s="540"/>
      <c r="BA163" s="540"/>
      <c r="BB163" s="540"/>
      <c r="BC163" s="540"/>
      <c r="BD163" s="540"/>
      <c r="BE163" s="540"/>
      <c r="BF163" s="540"/>
      <c r="BG163" s="540"/>
      <c r="BH163" s="540"/>
      <c r="BI163" s="540"/>
      <c r="BJ163" s="540"/>
      <c r="BK163" s="540"/>
      <c r="BL163" s="540"/>
      <c r="BM163" s="540"/>
      <c r="BN163" s="540"/>
      <c r="BO163" s="540"/>
      <c r="BP163" s="540"/>
      <c r="BQ163" s="540"/>
      <c r="BR163" s="540"/>
      <c r="BS163" s="540"/>
      <c r="BT163" s="540"/>
      <c r="BU163" s="540"/>
      <c r="BV163" s="540"/>
      <c r="BW163" s="540"/>
      <c r="BX163" s="540"/>
      <c r="BY163" s="540"/>
      <c r="BZ163" s="540"/>
      <c r="CA163" s="540"/>
      <c r="CB163" s="540"/>
      <c r="CC163" s="540"/>
      <c r="CD163" s="540"/>
      <c r="CE163" s="540"/>
      <c r="CF163" s="540"/>
      <c r="CG163" s="540"/>
      <c r="CH163" s="540"/>
      <c r="CI163" s="540"/>
      <c r="CJ163" s="540"/>
      <c r="CK163" s="540"/>
      <c r="CL163" s="540"/>
      <c r="CM163" s="229"/>
      <c r="CN163" s="226"/>
      <c r="CO163" s="226"/>
      <c r="CP163" s="227"/>
      <c r="CQ163" s="534"/>
      <c r="CR163" s="534"/>
      <c r="CS163" s="534"/>
      <c r="CT163" s="534"/>
      <c r="CU163" s="534"/>
      <c r="CV163" s="534"/>
      <c r="CW163" s="534"/>
      <c r="CX163" s="534"/>
      <c r="CY163" s="534"/>
      <c r="CZ163" s="534"/>
      <c r="DA163" s="534"/>
      <c r="DB163" s="534"/>
      <c r="DC163" s="534"/>
      <c r="DD163" s="534"/>
      <c r="DE163" s="534"/>
      <c r="DF163" s="534"/>
      <c r="DG163" s="534"/>
      <c r="DH163" s="534"/>
      <c r="DI163" s="534"/>
      <c r="DJ163" s="534"/>
      <c r="DK163" s="534"/>
      <c r="DL163" s="534"/>
      <c r="DM163" s="534"/>
      <c r="DN163" s="534"/>
      <c r="DO163" s="534"/>
      <c r="DP163" s="534"/>
      <c r="DQ163" s="534"/>
      <c r="DR163" s="534"/>
      <c r="DS163" s="534"/>
      <c r="DT163" s="534"/>
      <c r="DU163" s="534"/>
      <c r="DV163" s="534"/>
      <c r="DW163" s="534"/>
      <c r="DX163" s="534"/>
      <c r="DY163" s="534"/>
      <c r="DZ163" s="534"/>
      <c r="EA163" s="534"/>
      <c r="EB163" s="534"/>
      <c r="EC163" s="534"/>
      <c r="ED163" s="534"/>
      <c r="EE163" s="534"/>
      <c r="EF163" s="534"/>
      <c r="EG163" s="534"/>
      <c r="EH163" s="534"/>
      <c r="EI163" s="534"/>
      <c r="EJ163" s="534"/>
      <c r="EK163" s="534"/>
      <c r="EL163" s="534"/>
      <c r="EM163" s="534"/>
      <c r="EN163" s="534"/>
      <c r="EO163" s="534"/>
      <c r="EP163" s="534"/>
      <c r="EQ163" s="534"/>
      <c r="ER163" s="534"/>
      <c r="ES163" s="534"/>
      <c r="ET163" s="534"/>
      <c r="EU163" s="534"/>
      <c r="EV163" s="534"/>
      <c r="EW163" s="534"/>
      <c r="EX163" s="534"/>
      <c r="EY163" s="534"/>
      <c r="EZ163" s="534"/>
      <c r="FA163" s="534"/>
      <c r="FB163" s="534"/>
      <c r="FC163" s="534"/>
      <c r="FD163" s="534"/>
      <c r="FE163" s="534"/>
      <c r="FF163" s="534"/>
      <c r="FG163" s="111"/>
      <c r="FH163" s="5"/>
      <c r="FI163" s="5"/>
      <c r="FJ163" s="2"/>
      <c r="FK163" s="2"/>
    </row>
    <row r="164" spans="1:167" ht="12" customHeight="1">
      <c r="A164" s="2"/>
      <c r="B164" s="222"/>
      <c r="C164" s="222"/>
      <c r="D164" s="54"/>
      <c r="E164" s="535"/>
      <c r="F164" s="535"/>
      <c r="G164" s="535"/>
      <c r="H164" s="535"/>
      <c r="I164" s="535"/>
      <c r="J164" s="535"/>
      <c r="K164" s="535"/>
      <c r="L164" s="535"/>
      <c r="M164" s="535"/>
      <c r="N164" s="535"/>
      <c r="O164" s="535"/>
      <c r="P164" s="535"/>
      <c r="Q164" s="535"/>
      <c r="R164" s="535"/>
      <c r="S164" s="535"/>
      <c r="T164" s="535"/>
      <c r="U164" s="535"/>
      <c r="V164" s="535"/>
      <c r="W164" s="535"/>
      <c r="X164" s="535"/>
      <c r="Y164" s="535"/>
      <c r="Z164" s="535"/>
      <c r="AA164" s="535"/>
      <c r="AB164" s="535"/>
      <c r="AC164" s="535"/>
      <c r="AD164" s="535"/>
      <c r="AE164" s="535"/>
      <c r="AF164" s="535"/>
      <c r="AG164" s="535"/>
      <c r="AH164" s="535"/>
      <c r="AI164" s="535"/>
      <c r="AJ164" s="535"/>
      <c r="AK164" s="535"/>
      <c r="AL164" s="535"/>
      <c r="AM164" s="535"/>
      <c r="AN164" s="535"/>
      <c r="AO164" s="535"/>
      <c r="AP164" s="535"/>
      <c r="AQ164" s="535"/>
      <c r="AR164" s="535"/>
      <c r="AS164" s="535"/>
      <c r="AT164" s="535"/>
      <c r="AU164" s="4"/>
      <c r="AV164" s="540"/>
      <c r="AW164" s="540"/>
      <c r="AX164" s="540"/>
      <c r="AY164" s="540"/>
      <c r="AZ164" s="540"/>
      <c r="BA164" s="540"/>
      <c r="BB164" s="540"/>
      <c r="BC164" s="540"/>
      <c r="BD164" s="540"/>
      <c r="BE164" s="540"/>
      <c r="BF164" s="540"/>
      <c r="BG164" s="540"/>
      <c r="BH164" s="540"/>
      <c r="BI164" s="540"/>
      <c r="BJ164" s="540"/>
      <c r="BK164" s="540"/>
      <c r="BL164" s="540"/>
      <c r="BM164" s="540"/>
      <c r="BN164" s="540"/>
      <c r="BO164" s="540"/>
      <c r="BP164" s="540"/>
      <c r="BQ164" s="540"/>
      <c r="BR164" s="540"/>
      <c r="BS164" s="540"/>
      <c r="BT164" s="540"/>
      <c r="BU164" s="540"/>
      <c r="BV164" s="540"/>
      <c r="BW164" s="540"/>
      <c r="BX164" s="540"/>
      <c r="BY164" s="540"/>
      <c r="BZ164" s="540"/>
      <c r="CA164" s="540"/>
      <c r="CB164" s="540"/>
      <c r="CC164" s="540"/>
      <c r="CD164" s="540"/>
      <c r="CE164" s="540"/>
      <c r="CF164" s="540"/>
      <c r="CG164" s="540"/>
      <c r="CH164" s="540"/>
      <c r="CI164" s="540"/>
      <c r="CJ164" s="540"/>
      <c r="CK164" s="540"/>
      <c r="CL164" s="540"/>
      <c r="CM164" s="229"/>
      <c r="CN164" s="226"/>
      <c r="CO164" s="226"/>
      <c r="CP164" s="227"/>
      <c r="CQ164" s="534"/>
      <c r="CR164" s="534"/>
      <c r="CS164" s="534"/>
      <c r="CT164" s="534"/>
      <c r="CU164" s="534"/>
      <c r="CV164" s="534"/>
      <c r="CW164" s="534"/>
      <c r="CX164" s="534"/>
      <c r="CY164" s="534"/>
      <c r="CZ164" s="534"/>
      <c r="DA164" s="534"/>
      <c r="DB164" s="534"/>
      <c r="DC164" s="534"/>
      <c r="DD164" s="534"/>
      <c r="DE164" s="534"/>
      <c r="DF164" s="534"/>
      <c r="DG164" s="534"/>
      <c r="DH164" s="534"/>
      <c r="DI164" s="534"/>
      <c r="DJ164" s="534"/>
      <c r="DK164" s="534"/>
      <c r="DL164" s="534"/>
      <c r="DM164" s="534"/>
      <c r="DN164" s="534"/>
      <c r="DO164" s="534"/>
      <c r="DP164" s="534"/>
      <c r="DQ164" s="534"/>
      <c r="DR164" s="534"/>
      <c r="DS164" s="534"/>
      <c r="DT164" s="534"/>
      <c r="DU164" s="534"/>
      <c r="DV164" s="534"/>
      <c r="DW164" s="534"/>
      <c r="DX164" s="534"/>
      <c r="DY164" s="534"/>
      <c r="DZ164" s="534"/>
      <c r="EA164" s="534"/>
      <c r="EB164" s="534"/>
      <c r="EC164" s="534"/>
      <c r="ED164" s="534"/>
      <c r="EE164" s="534"/>
      <c r="EF164" s="534"/>
      <c r="EG164" s="534"/>
      <c r="EH164" s="534"/>
      <c r="EI164" s="534"/>
      <c r="EJ164" s="534"/>
      <c r="EK164" s="534"/>
      <c r="EL164" s="534"/>
      <c r="EM164" s="534"/>
      <c r="EN164" s="534"/>
      <c r="EO164" s="534"/>
      <c r="EP164" s="534"/>
      <c r="EQ164" s="534"/>
      <c r="ER164" s="534"/>
      <c r="ES164" s="534"/>
      <c r="ET164" s="534"/>
      <c r="EU164" s="534"/>
      <c r="EV164" s="534"/>
      <c r="EW164" s="534"/>
      <c r="EX164" s="534"/>
      <c r="EY164" s="534"/>
      <c r="EZ164" s="534"/>
      <c r="FA164" s="534"/>
      <c r="FB164" s="534"/>
      <c r="FC164" s="534"/>
      <c r="FD164" s="534"/>
      <c r="FE164" s="534"/>
      <c r="FF164" s="534"/>
      <c r="FG164" s="111"/>
      <c r="FH164" s="5"/>
      <c r="FI164" s="5"/>
      <c r="FJ164" s="2"/>
      <c r="FK164" s="2"/>
    </row>
    <row r="165" spans="1:167" ht="12" customHeight="1">
      <c r="A165" s="2"/>
      <c r="B165" s="222"/>
      <c r="C165" s="222"/>
      <c r="D165" s="54"/>
      <c r="E165" s="535"/>
      <c r="F165" s="535"/>
      <c r="G165" s="535"/>
      <c r="H165" s="535"/>
      <c r="I165" s="535"/>
      <c r="J165" s="535"/>
      <c r="K165" s="535"/>
      <c r="L165" s="535"/>
      <c r="M165" s="535"/>
      <c r="N165" s="535"/>
      <c r="O165" s="535"/>
      <c r="P165" s="535"/>
      <c r="Q165" s="535"/>
      <c r="R165" s="535"/>
      <c r="S165" s="535"/>
      <c r="T165" s="535"/>
      <c r="U165" s="535"/>
      <c r="V165" s="535"/>
      <c r="W165" s="535"/>
      <c r="X165" s="535"/>
      <c r="Y165" s="535"/>
      <c r="Z165" s="535"/>
      <c r="AA165" s="535"/>
      <c r="AB165" s="535"/>
      <c r="AC165" s="535"/>
      <c r="AD165" s="535"/>
      <c r="AE165" s="535"/>
      <c r="AF165" s="535"/>
      <c r="AG165" s="535"/>
      <c r="AH165" s="535"/>
      <c r="AI165" s="535"/>
      <c r="AJ165" s="535"/>
      <c r="AK165" s="535"/>
      <c r="AL165" s="535"/>
      <c r="AM165" s="535"/>
      <c r="AN165" s="535"/>
      <c r="AO165" s="535"/>
      <c r="AP165" s="535"/>
      <c r="AQ165" s="535"/>
      <c r="AR165" s="535"/>
      <c r="AS165" s="535"/>
      <c r="AT165" s="535"/>
      <c r="AU165" s="4"/>
      <c r="AV165" s="540"/>
      <c r="AW165" s="540"/>
      <c r="AX165" s="540"/>
      <c r="AY165" s="540"/>
      <c r="AZ165" s="540"/>
      <c r="BA165" s="540"/>
      <c r="BB165" s="540"/>
      <c r="BC165" s="540"/>
      <c r="BD165" s="540"/>
      <c r="BE165" s="540"/>
      <c r="BF165" s="540"/>
      <c r="BG165" s="540"/>
      <c r="BH165" s="540"/>
      <c r="BI165" s="540"/>
      <c r="BJ165" s="540"/>
      <c r="BK165" s="540"/>
      <c r="BL165" s="540"/>
      <c r="BM165" s="540"/>
      <c r="BN165" s="540"/>
      <c r="BO165" s="540"/>
      <c r="BP165" s="540"/>
      <c r="BQ165" s="540"/>
      <c r="BR165" s="540"/>
      <c r="BS165" s="540"/>
      <c r="BT165" s="540"/>
      <c r="BU165" s="540"/>
      <c r="BV165" s="540"/>
      <c r="BW165" s="540"/>
      <c r="BX165" s="540"/>
      <c r="BY165" s="540"/>
      <c r="BZ165" s="540"/>
      <c r="CA165" s="540"/>
      <c r="CB165" s="540"/>
      <c r="CC165" s="540"/>
      <c r="CD165" s="540"/>
      <c r="CE165" s="540"/>
      <c r="CF165" s="540"/>
      <c r="CG165" s="540"/>
      <c r="CH165" s="540"/>
      <c r="CI165" s="540"/>
      <c r="CJ165" s="540"/>
      <c r="CK165" s="540"/>
      <c r="CL165" s="540"/>
      <c r="CM165" s="229"/>
      <c r="CN165" s="226"/>
      <c r="CO165" s="226"/>
      <c r="CP165" s="227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4"/>
      <c r="DH165" s="534"/>
      <c r="DI165" s="534"/>
      <c r="DJ165" s="534"/>
      <c r="DK165" s="534"/>
      <c r="DL165" s="534"/>
      <c r="DM165" s="534"/>
      <c r="DN165" s="534"/>
      <c r="DO165" s="534"/>
      <c r="DP165" s="534"/>
      <c r="DQ165" s="534"/>
      <c r="DR165" s="534"/>
      <c r="DS165" s="534"/>
      <c r="DT165" s="534"/>
      <c r="DU165" s="534"/>
      <c r="DV165" s="534"/>
      <c r="DW165" s="534"/>
      <c r="DX165" s="534"/>
      <c r="DY165" s="534"/>
      <c r="DZ165" s="534"/>
      <c r="EA165" s="534"/>
      <c r="EB165" s="534"/>
      <c r="EC165" s="534"/>
      <c r="ED165" s="534"/>
      <c r="EE165" s="534"/>
      <c r="EF165" s="534"/>
      <c r="EG165" s="534"/>
      <c r="EH165" s="534"/>
      <c r="EI165" s="534"/>
      <c r="EJ165" s="534"/>
      <c r="EK165" s="534"/>
      <c r="EL165" s="534"/>
      <c r="EM165" s="534"/>
      <c r="EN165" s="534"/>
      <c r="EO165" s="534"/>
      <c r="EP165" s="534"/>
      <c r="EQ165" s="534"/>
      <c r="ER165" s="534"/>
      <c r="ES165" s="534"/>
      <c r="ET165" s="534"/>
      <c r="EU165" s="534"/>
      <c r="EV165" s="534"/>
      <c r="EW165" s="534"/>
      <c r="EX165" s="534"/>
      <c r="EY165" s="534"/>
      <c r="EZ165" s="534"/>
      <c r="FA165" s="534"/>
      <c r="FB165" s="534"/>
      <c r="FC165" s="534"/>
      <c r="FD165" s="534"/>
      <c r="FE165" s="534"/>
      <c r="FF165" s="534"/>
      <c r="FG165" s="111"/>
      <c r="FH165" s="5"/>
      <c r="FI165" s="5"/>
      <c r="FJ165" s="2"/>
      <c r="FK165" s="2"/>
    </row>
    <row r="166" spans="1:167" ht="12" customHeight="1">
      <c r="A166" s="2"/>
      <c r="B166" s="218"/>
      <c r="C166" s="218"/>
      <c r="D166" s="54"/>
      <c r="E166" s="535"/>
      <c r="F166" s="535"/>
      <c r="G166" s="535"/>
      <c r="H166" s="535"/>
      <c r="I166" s="535"/>
      <c r="J166" s="535"/>
      <c r="K166" s="535"/>
      <c r="L166" s="535"/>
      <c r="M166" s="535"/>
      <c r="N166" s="535"/>
      <c r="O166" s="535"/>
      <c r="P166" s="535"/>
      <c r="Q166" s="535"/>
      <c r="R166" s="535"/>
      <c r="S166" s="535"/>
      <c r="T166" s="535"/>
      <c r="U166" s="535"/>
      <c r="V166" s="535"/>
      <c r="W166" s="535"/>
      <c r="X166" s="535"/>
      <c r="Y166" s="535"/>
      <c r="Z166" s="535"/>
      <c r="AA166" s="535"/>
      <c r="AB166" s="535"/>
      <c r="AC166" s="535"/>
      <c r="AD166" s="535"/>
      <c r="AE166" s="535"/>
      <c r="AF166" s="535"/>
      <c r="AG166" s="535"/>
      <c r="AH166" s="535"/>
      <c r="AI166" s="535"/>
      <c r="AJ166" s="535"/>
      <c r="AK166" s="535"/>
      <c r="AL166" s="535"/>
      <c r="AM166" s="535"/>
      <c r="AN166" s="535"/>
      <c r="AO166" s="535"/>
      <c r="AP166" s="535"/>
      <c r="AQ166" s="535"/>
      <c r="AR166" s="535"/>
      <c r="AS166" s="535"/>
      <c r="AT166" s="535"/>
      <c r="AU166" s="4"/>
      <c r="AV166" s="540"/>
      <c r="AW166" s="540"/>
      <c r="AX166" s="540"/>
      <c r="AY166" s="540"/>
      <c r="AZ166" s="540"/>
      <c r="BA166" s="540"/>
      <c r="BB166" s="540"/>
      <c r="BC166" s="540"/>
      <c r="BD166" s="540"/>
      <c r="BE166" s="540"/>
      <c r="BF166" s="540"/>
      <c r="BG166" s="540"/>
      <c r="BH166" s="540"/>
      <c r="BI166" s="540"/>
      <c r="BJ166" s="540"/>
      <c r="BK166" s="540"/>
      <c r="BL166" s="540"/>
      <c r="BM166" s="540"/>
      <c r="BN166" s="540"/>
      <c r="BO166" s="540"/>
      <c r="BP166" s="540"/>
      <c r="BQ166" s="540"/>
      <c r="BR166" s="540"/>
      <c r="BS166" s="540"/>
      <c r="BT166" s="540"/>
      <c r="BU166" s="540"/>
      <c r="BV166" s="540"/>
      <c r="BW166" s="540"/>
      <c r="BX166" s="540"/>
      <c r="BY166" s="540"/>
      <c r="BZ166" s="540"/>
      <c r="CA166" s="540"/>
      <c r="CB166" s="540"/>
      <c r="CC166" s="540"/>
      <c r="CD166" s="540"/>
      <c r="CE166" s="540"/>
      <c r="CF166" s="540"/>
      <c r="CG166" s="540"/>
      <c r="CH166" s="540"/>
      <c r="CI166" s="540"/>
      <c r="CJ166" s="540"/>
      <c r="CK166" s="540"/>
      <c r="CL166" s="540"/>
      <c r="CM166" s="229"/>
      <c r="CN166" s="226"/>
      <c r="CO166" s="226"/>
      <c r="CP166" s="227"/>
      <c r="CQ166" s="534"/>
      <c r="CR166" s="534"/>
      <c r="CS166" s="534"/>
      <c r="CT166" s="534"/>
      <c r="CU166" s="534"/>
      <c r="CV166" s="534"/>
      <c r="CW166" s="534"/>
      <c r="CX166" s="534"/>
      <c r="CY166" s="534"/>
      <c r="CZ166" s="534"/>
      <c r="DA166" s="534"/>
      <c r="DB166" s="534"/>
      <c r="DC166" s="534"/>
      <c r="DD166" s="534"/>
      <c r="DE166" s="534"/>
      <c r="DF166" s="534"/>
      <c r="DG166" s="534"/>
      <c r="DH166" s="534"/>
      <c r="DI166" s="534"/>
      <c r="DJ166" s="534"/>
      <c r="DK166" s="534"/>
      <c r="DL166" s="534"/>
      <c r="DM166" s="534"/>
      <c r="DN166" s="534"/>
      <c r="DO166" s="534"/>
      <c r="DP166" s="534"/>
      <c r="DQ166" s="534"/>
      <c r="DR166" s="534"/>
      <c r="DS166" s="534"/>
      <c r="DT166" s="534"/>
      <c r="DU166" s="534"/>
      <c r="DV166" s="534"/>
      <c r="DW166" s="534"/>
      <c r="DX166" s="534"/>
      <c r="DY166" s="534"/>
      <c r="DZ166" s="534"/>
      <c r="EA166" s="534"/>
      <c r="EB166" s="534"/>
      <c r="EC166" s="534"/>
      <c r="ED166" s="534"/>
      <c r="EE166" s="534"/>
      <c r="EF166" s="534"/>
      <c r="EG166" s="534"/>
      <c r="EH166" s="534"/>
      <c r="EI166" s="534"/>
      <c r="EJ166" s="534"/>
      <c r="EK166" s="534"/>
      <c r="EL166" s="534"/>
      <c r="EM166" s="534"/>
      <c r="EN166" s="534"/>
      <c r="EO166" s="534"/>
      <c r="EP166" s="534"/>
      <c r="EQ166" s="534"/>
      <c r="ER166" s="534"/>
      <c r="ES166" s="534"/>
      <c r="ET166" s="534"/>
      <c r="EU166" s="534"/>
      <c r="EV166" s="534"/>
      <c r="EW166" s="534"/>
      <c r="EX166" s="534"/>
      <c r="EY166" s="534"/>
      <c r="EZ166" s="534"/>
      <c r="FA166" s="534"/>
      <c r="FB166" s="534"/>
      <c r="FC166" s="534"/>
      <c r="FD166" s="534"/>
      <c r="FE166" s="534"/>
      <c r="FF166" s="534"/>
      <c r="FG166" s="107"/>
      <c r="FH166" s="5"/>
      <c r="FI166" s="5"/>
      <c r="FJ166" s="2"/>
      <c r="FK166" s="2"/>
    </row>
    <row r="167" spans="1:167" ht="12" customHeight="1">
      <c r="A167" s="2"/>
      <c r="B167" s="222"/>
      <c r="C167" s="222"/>
      <c r="D167" s="54"/>
      <c r="E167" s="535"/>
      <c r="F167" s="535"/>
      <c r="G167" s="535"/>
      <c r="H167" s="535"/>
      <c r="I167" s="535"/>
      <c r="J167" s="535"/>
      <c r="K167" s="535"/>
      <c r="L167" s="535"/>
      <c r="M167" s="535"/>
      <c r="N167" s="535"/>
      <c r="O167" s="535"/>
      <c r="P167" s="535"/>
      <c r="Q167" s="535"/>
      <c r="R167" s="535"/>
      <c r="S167" s="535"/>
      <c r="T167" s="535"/>
      <c r="U167" s="535"/>
      <c r="V167" s="535"/>
      <c r="W167" s="535"/>
      <c r="X167" s="535"/>
      <c r="Y167" s="535"/>
      <c r="Z167" s="535"/>
      <c r="AA167" s="535"/>
      <c r="AB167" s="535"/>
      <c r="AC167" s="535"/>
      <c r="AD167" s="535"/>
      <c r="AE167" s="535"/>
      <c r="AF167" s="535"/>
      <c r="AG167" s="535"/>
      <c r="AH167" s="535"/>
      <c r="AI167" s="535"/>
      <c r="AJ167" s="535"/>
      <c r="AK167" s="535"/>
      <c r="AL167" s="535"/>
      <c r="AM167" s="535"/>
      <c r="AN167" s="535"/>
      <c r="AO167" s="535"/>
      <c r="AP167" s="535"/>
      <c r="AQ167" s="535"/>
      <c r="AR167" s="535"/>
      <c r="AS167" s="535"/>
      <c r="AT167" s="535"/>
      <c r="AU167" s="4"/>
      <c r="AV167" s="540"/>
      <c r="AW167" s="540"/>
      <c r="AX167" s="540"/>
      <c r="AY167" s="540"/>
      <c r="AZ167" s="540"/>
      <c r="BA167" s="540"/>
      <c r="BB167" s="540"/>
      <c r="BC167" s="540"/>
      <c r="BD167" s="540"/>
      <c r="BE167" s="540"/>
      <c r="BF167" s="540"/>
      <c r="BG167" s="540"/>
      <c r="BH167" s="540"/>
      <c r="BI167" s="540"/>
      <c r="BJ167" s="540"/>
      <c r="BK167" s="540"/>
      <c r="BL167" s="540"/>
      <c r="BM167" s="540"/>
      <c r="BN167" s="540"/>
      <c r="BO167" s="540"/>
      <c r="BP167" s="540"/>
      <c r="BQ167" s="540"/>
      <c r="BR167" s="540"/>
      <c r="BS167" s="540"/>
      <c r="BT167" s="540"/>
      <c r="BU167" s="540"/>
      <c r="BV167" s="540"/>
      <c r="BW167" s="540"/>
      <c r="BX167" s="540"/>
      <c r="BY167" s="540"/>
      <c r="BZ167" s="540"/>
      <c r="CA167" s="540"/>
      <c r="CB167" s="540"/>
      <c r="CC167" s="540"/>
      <c r="CD167" s="540"/>
      <c r="CE167" s="540"/>
      <c r="CF167" s="540"/>
      <c r="CG167" s="540"/>
      <c r="CH167" s="540"/>
      <c r="CI167" s="540"/>
      <c r="CJ167" s="540"/>
      <c r="CK167" s="540"/>
      <c r="CL167" s="540"/>
      <c r="CM167" s="229"/>
      <c r="CN167" s="226"/>
      <c r="CO167" s="226"/>
      <c r="CP167" s="227"/>
      <c r="CQ167" s="534"/>
      <c r="CR167" s="534"/>
      <c r="CS167" s="534"/>
      <c r="CT167" s="534"/>
      <c r="CU167" s="534"/>
      <c r="CV167" s="534"/>
      <c r="CW167" s="534"/>
      <c r="CX167" s="534"/>
      <c r="CY167" s="534"/>
      <c r="CZ167" s="534"/>
      <c r="DA167" s="534"/>
      <c r="DB167" s="534"/>
      <c r="DC167" s="534"/>
      <c r="DD167" s="534"/>
      <c r="DE167" s="534"/>
      <c r="DF167" s="534"/>
      <c r="DG167" s="534"/>
      <c r="DH167" s="534"/>
      <c r="DI167" s="534"/>
      <c r="DJ167" s="534"/>
      <c r="DK167" s="534"/>
      <c r="DL167" s="534"/>
      <c r="DM167" s="534"/>
      <c r="DN167" s="534"/>
      <c r="DO167" s="534"/>
      <c r="DP167" s="534"/>
      <c r="DQ167" s="534"/>
      <c r="DR167" s="534"/>
      <c r="DS167" s="534"/>
      <c r="DT167" s="534"/>
      <c r="DU167" s="534"/>
      <c r="DV167" s="534"/>
      <c r="DW167" s="534"/>
      <c r="DX167" s="534"/>
      <c r="DY167" s="534"/>
      <c r="DZ167" s="534"/>
      <c r="EA167" s="534"/>
      <c r="EB167" s="534"/>
      <c r="EC167" s="534"/>
      <c r="ED167" s="534"/>
      <c r="EE167" s="534"/>
      <c r="EF167" s="534"/>
      <c r="EG167" s="534"/>
      <c r="EH167" s="534"/>
      <c r="EI167" s="534"/>
      <c r="EJ167" s="534"/>
      <c r="EK167" s="534"/>
      <c r="EL167" s="534"/>
      <c r="EM167" s="534"/>
      <c r="EN167" s="534"/>
      <c r="EO167" s="534"/>
      <c r="EP167" s="534"/>
      <c r="EQ167" s="534"/>
      <c r="ER167" s="534"/>
      <c r="ES167" s="534"/>
      <c r="ET167" s="534"/>
      <c r="EU167" s="534"/>
      <c r="EV167" s="534"/>
      <c r="EW167" s="534"/>
      <c r="EX167" s="534"/>
      <c r="EY167" s="534"/>
      <c r="EZ167" s="534"/>
      <c r="FA167" s="534"/>
      <c r="FB167" s="534"/>
      <c r="FC167" s="534"/>
      <c r="FD167" s="534"/>
      <c r="FE167" s="534"/>
      <c r="FF167" s="534"/>
      <c r="FG167" s="108"/>
      <c r="FH167" s="5"/>
      <c r="FI167" s="5"/>
      <c r="FJ167" s="2"/>
      <c r="FK167" s="2"/>
    </row>
    <row r="168" spans="1:167" ht="12" customHeight="1">
      <c r="A168" s="2"/>
      <c r="B168" s="222"/>
      <c r="C168" s="222"/>
      <c r="D168" s="55"/>
      <c r="E168" s="535"/>
      <c r="F168" s="535"/>
      <c r="G168" s="535"/>
      <c r="H168" s="535"/>
      <c r="I168" s="535"/>
      <c r="J168" s="535"/>
      <c r="K168" s="535"/>
      <c r="L168" s="535"/>
      <c r="M168" s="535"/>
      <c r="N168" s="535"/>
      <c r="O168" s="535"/>
      <c r="P168" s="535"/>
      <c r="Q168" s="535"/>
      <c r="R168" s="535"/>
      <c r="S168" s="535"/>
      <c r="T168" s="535"/>
      <c r="U168" s="535"/>
      <c r="V168" s="535"/>
      <c r="W168" s="535"/>
      <c r="X168" s="535"/>
      <c r="Y168" s="535"/>
      <c r="Z168" s="535"/>
      <c r="AA168" s="535"/>
      <c r="AB168" s="535"/>
      <c r="AC168" s="535"/>
      <c r="AD168" s="535"/>
      <c r="AE168" s="535"/>
      <c r="AF168" s="535"/>
      <c r="AG168" s="535"/>
      <c r="AH168" s="535"/>
      <c r="AI168" s="535"/>
      <c r="AJ168" s="535"/>
      <c r="AK168" s="535"/>
      <c r="AL168" s="535"/>
      <c r="AM168" s="535"/>
      <c r="AN168" s="535"/>
      <c r="AO168" s="535"/>
      <c r="AP168" s="535"/>
      <c r="AQ168" s="535"/>
      <c r="AR168" s="535"/>
      <c r="AS168" s="535"/>
      <c r="AT168" s="535"/>
      <c r="AU168" s="4"/>
      <c r="AV168" s="540"/>
      <c r="AW168" s="540"/>
      <c r="AX168" s="540"/>
      <c r="AY168" s="540"/>
      <c r="AZ168" s="540"/>
      <c r="BA168" s="540"/>
      <c r="BB168" s="540"/>
      <c r="BC168" s="540"/>
      <c r="BD168" s="540"/>
      <c r="BE168" s="540"/>
      <c r="BF168" s="540"/>
      <c r="BG168" s="540"/>
      <c r="BH168" s="540"/>
      <c r="BI168" s="540"/>
      <c r="BJ168" s="540"/>
      <c r="BK168" s="540"/>
      <c r="BL168" s="540"/>
      <c r="BM168" s="540"/>
      <c r="BN168" s="540"/>
      <c r="BO168" s="540"/>
      <c r="BP168" s="540"/>
      <c r="BQ168" s="540"/>
      <c r="BR168" s="540"/>
      <c r="BS168" s="540"/>
      <c r="BT168" s="540"/>
      <c r="BU168" s="540"/>
      <c r="BV168" s="540"/>
      <c r="BW168" s="540"/>
      <c r="BX168" s="540"/>
      <c r="BY168" s="540"/>
      <c r="BZ168" s="540"/>
      <c r="CA168" s="540"/>
      <c r="CB168" s="540"/>
      <c r="CC168" s="540"/>
      <c r="CD168" s="540"/>
      <c r="CE168" s="540"/>
      <c r="CF168" s="540"/>
      <c r="CG168" s="540"/>
      <c r="CH168" s="540"/>
      <c r="CI168" s="540"/>
      <c r="CJ168" s="540"/>
      <c r="CK168" s="540"/>
      <c r="CL168" s="540"/>
      <c r="CM168" s="229"/>
      <c r="CN168" s="226"/>
      <c r="CO168" s="226"/>
      <c r="CP168" s="227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4"/>
      <c r="DH168" s="534"/>
      <c r="DI168" s="534"/>
      <c r="DJ168" s="534"/>
      <c r="DK168" s="534"/>
      <c r="DL168" s="534"/>
      <c r="DM168" s="534"/>
      <c r="DN168" s="534"/>
      <c r="DO168" s="534"/>
      <c r="DP168" s="534"/>
      <c r="DQ168" s="534"/>
      <c r="DR168" s="534"/>
      <c r="DS168" s="534"/>
      <c r="DT168" s="534"/>
      <c r="DU168" s="534"/>
      <c r="DV168" s="534"/>
      <c r="DW168" s="534"/>
      <c r="DX168" s="534"/>
      <c r="DY168" s="534"/>
      <c r="DZ168" s="534"/>
      <c r="EA168" s="534"/>
      <c r="EB168" s="534"/>
      <c r="EC168" s="534"/>
      <c r="ED168" s="534"/>
      <c r="EE168" s="534"/>
      <c r="EF168" s="534"/>
      <c r="EG168" s="534"/>
      <c r="EH168" s="534"/>
      <c r="EI168" s="534"/>
      <c r="EJ168" s="534"/>
      <c r="EK168" s="534"/>
      <c r="EL168" s="534"/>
      <c r="EM168" s="534"/>
      <c r="EN168" s="534"/>
      <c r="EO168" s="534"/>
      <c r="EP168" s="534"/>
      <c r="EQ168" s="534"/>
      <c r="ER168" s="534"/>
      <c r="ES168" s="534"/>
      <c r="ET168" s="534"/>
      <c r="EU168" s="534"/>
      <c r="EV168" s="534"/>
      <c r="EW168" s="534"/>
      <c r="EX168" s="534"/>
      <c r="EY168" s="534"/>
      <c r="EZ168" s="534"/>
      <c r="FA168" s="534"/>
      <c r="FB168" s="534"/>
      <c r="FC168" s="534"/>
      <c r="FD168" s="534"/>
      <c r="FE168" s="534"/>
      <c r="FF168" s="534"/>
      <c r="FG168" s="111"/>
      <c r="FH168" s="5"/>
      <c r="FI168" s="5"/>
      <c r="FJ168" s="2"/>
      <c r="FK168" s="2"/>
    </row>
    <row r="169" spans="1:167" ht="12" customHeight="1">
      <c r="A169" s="2"/>
      <c r="B169" s="5"/>
      <c r="C169" s="5"/>
      <c r="D169" s="51"/>
      <c r="E169" s="535"/>
      <c r="F169" s="535"/>
      <c r="G169" s="535"/>
      <c r="H169" s="535"/>
      <c r="I169" s="535"/>
      <c r="J169" s="535"/>
      <c r="K169" s="535"/>
      <c r="L169" s="535"/>
      <c r="M169" s="535"/>
      <c r="N169" s="535"/>
      <c r="O169" s="535"/>
      <c r="P169" s="535"/>
      <c r="Q169" s="535"/>
      <c r="R169" s="535"/>
      <c r="S169" s="535"/>
      <c r="T169" s="535"/>
      <c r="U169" s="535"/>
      <c r="V169" s="535"/>
      <c r="W169" s="535"/>
      <c r="X169" s="535"/>
      <c r="Y169" s="535"/>
      <c r="Z169" s="535"/>
      <c r="AA169" s="535"/>
      <c r="AB169" s="535"/>
      <c r="AC169" s="535"/>
      <c r="AD169" s="535"/>
      <c r="AE169" s="535"/>
      <c r="AF169" s="535"/>
      <c r="AG169" s="535"/>
      <c r="AH169" s="535"/>
      <c r="AI169" s="535"/>
      <c r="AJ169" s="535"/>
      <c r="AK169" s="535"/>
      <c r="AL169" s="535"/>
      <c r="AM169" s="535"/>
      <c r="AN169" s="535"/>
      <c r="AO169" s="535"/>
      <c r="AP169" s="535"/>
      <c r="AQ169" s="535"/>
      <c r="AR169" s="535"/>
      <c r="AS169" s="535"/>
      <c r="AT169" s="535"/>
      <c r="AU169" s="4"/>
      <c r="AV169" s="540"/>
      <c r="AW169" s="540"/>
      <c r="AX169" s="540"/>
      <c r="AY169" s="540"/>
      <c r="AZ169" s="540"/>
      <c r="BA169" s="540"/>
      <c r="BB169" s="540"/>
      <c r="BC169" s="540"/>
      <c r="BD169" s="540"/>
      <c r="BE169" s="540"/>
      <c r="BF169" s="540"/>
      <c r="BG169" s="540"/>
      <c r="BH169" s="540"/>
      <c r="BI169" s="540"/>
      <c r="BJ169" s="540"/>
      <c r="BK169" s="540"/>
      <c r="BL169" s="540"/>
      <c r="BM169" s="540"/>
      <c r="BN169" s="540"/>
      <c r="BO169" s="540"/>
      <c r="BP169" s="540"/>
      <c r="BQ169" s="540"/>
      <c r="BR169" s="540"/>
      <c r="BS169" s="540"/>
      <c r="BT169" s="540"/>
      <c r="BU169" s="540"/>
      <c r="BV169" s="540"/>
      <c r="BW169" s="540"/>
      <c r="BX169" s="540"/>
      <c r="BY169" s="540"/>
      <c r="BZ169" s="540"/>
      <c r="CA169" s="540"/>
      <c r="CB169" s="540"/>
      <c r="CC169" s="540"/>
      <c r="CD169" s="540"/>
      <c r="CE169" s="540"/>
      <c r="CF169" s="540"/>
      <c r="CG169" s="540"/>
      <c r="CH169" s="540"/>
      <c r="CI169" s="540"/>
      <c r="CJ169" s="540"/>
      <c r="CK169" s="540"/>
      <c r="CL169" s="540"/>
      <c r="CM169" s="229"/>
      <c r="CN169" s="226"/>
      <c r="CO169" s="226"/>
      <c r="CP169" s="227"/>
      <c r="CQ169" s="534"/>
      <c r="CR169" s="534"/>
      <c r="CS169" s="534"/>
      <c r="CT169" s="534"/>
      <c r="CU169" s="534"/>
      <c r="CV169" s="534"/>
      <c r="CW169" s="534"/>
      <c r="CX169" s="534"/>
      <c r="CY169" s="534"/>
      <c r="CZ169" s="534"/>
      <c r="DA169" s="534"/>
      <c r="DB169" s="534"/>
      <c r="DC169" s="534"/>
      <c r="DD169" s="534"/>
      <c r="DE169" s="534"/>
      <c r="DF169" s="534"/>
      <c r="DG169" s="534"/>
      <c r="DH169" s="534"/>
      <c r="DI169" s="534"/>
      <c r="DJ169" s="534"/>
      <c r="DK169" s="534"/>
      <c r="DL169" s="534"/>
      <c r="DM169" s="534"/>
      <c r="DN169" s="534"/>
      <c r="DO169" s="534"/>
      <c r="DP169" s="534"/>
      <c r="DQ169" s="534"/>
      <c r="DR169" s="534"/>
      <c r="DS169" s="534"/>
      <c r="DT169" s="534"/>
      <c r="DU169" s="534"/>
      <c r="DV169" s="534"/>
      <c r="DW169" s="534"/>
      <c r="DX169" s="534"/>
      <c r="DY169" s="534"/>
      <c r="DZ169" s="534"/>
      <c r="EA169" s="534"/>
      <c r="EB169" s="534"/>
      <c r="EC169" s="534"/>
      <c r="ED169" s="534"/>
      <c r="EE169" s="534"/>
      <c r="EF169" s="534"/>
      <c r="EG169" s="534"/>
      <c r="EH169" s="534"/>
      <c r="EI169" s="534"/>
      <c r="EJ169" s="534"/>
      <c r="EK169" s="534"/>
      <c r="EL169" s="534"/>
      <c r="EM169" s="534"/>
      <c r="EN169" s="534"/>
      <c r="EO169" s="534"/>
      <c r="EP169" s="534"/>
      <c r="EQ169" s="534"/>
      <c r="ER169" s="534"/>
      <c r="ES169" s="534"/>
      <c r="ET169" s="534"/>
      <c r="EU169" s="534"/>
      <c r="EV169" s="534"/>
      <c r="EW169" s="534"/>
      <c r="EX169" s="534"/>
      <c r="EY169" s="534"/>
      <c r="EZ169" s="534"/>
      <c r="FA169" s="534"/>
      <c r="FB169" s="534"/>
      <c r="FC169" s="534"/>
      <c r="FD169" s="534"/>
      <c r="FE169" s="534"/>
      <c r="FF169" s="534"/>
      <c r="FG169" s="111"/>
      <c r="FH169" s="5"/>
      <c r="FI169" s="5"/>
      <c r="FJ169" s="2"/>
      <c r="FK169" s="2"/>
    </row>
    <row r="170" spans="1:167" ht="12" customHeight="1">
      <c r="A170" s="2"/>
      <c r="B170" s="5"/>
      <c r="C170" s="5"/>
      <c r="D170" s="52"/>
      <c r="E170" s="535"/>
      <c r="F170" s="535"/>
      <c r="G170" s="535"/>
      <c r="H170" s="535"/>
      <c r="I170" s="535"/>
      <c r="J170" s="535"/>
      <c r="K170" s="535"/>
      <c r="L170" s="535"/>
      <c r="M170" s="535"/>
      <c r="N170" s="535"/>
      <c r="O170" s="535"/>
      <c r="P170" s="535"/>
      <c r="Q170" s="535"/>
      <c r="R170" s="535"/>
      <c r="S170" s="535"/>
      <c r="T170" s="535"/>
      <c r="U170" s="535"/>
      <c r="V170" s="535"/>
      <c r="W170" s="535"/>
      <c r="X170" s="535"/>
      <c r="Y170" s="535"/>
      <c r="Z170" s="535"/>
      <c r="AA170" s="535"/>
      <c r="AB170" s="535"/>
      <c r="AC170" s="535"/>
      <c r="AD170" s="535"/>
      <c r="AE170" s="535"/>
      <c r="AF170" s="535"/>
      <c r="AG170" s="535"/>
      <c r="AH170" s="535"/>
      <c r="AI170" s="535"/>
      <c r="AJ170" s="535"/>
      <c r="AK170" s="535"/>
      <c r="AL170" s="535"/>
      <c r="AM170" s="535"/>
      <c r="AN170" s="535"/>
      <c r="AO170" s="535"/>
      <c r="AP170" s="535"/>
      <c r="AQ170" s="535"/>
      <c r="AR170" s="535"/>
      <c r="AS170" s="535"/>
      <c r="AT170" s="535"/>
      <c r="AU170" s="4"/>
      <c r="AV170" s="540"/>
      <c r="AW170" s="540"/>
      <c r="AX170" s="540"/>
      <c r="AY170" s="540"/>
      <c r="AZ170" s="540"/>
      <c r="BA170" s="540"/>
      <c r="BB170" s="540"/>
      <c r="BC170" s="540"/>
      <c r="BD170" s="540"/>
      <c r="BE170" s="540"/>
      <c r="BF170" s="540"/>
      <c r="BG170" s="540"/>
      <c r="BH170" s="540"/>
      <c r="BI170" s="540"/>
      <c r="BJ170" s="540"/>
      <c r="BK170" s="540"/>
      <c r="BL170" s="540"/>
      <c r="BM170" s="540"/>
      <c r="BN170" s="540"/>
      <c r="BO170" s="540"/>
      <c r="BP170" s="540"/>
      <c r="BQ170" s="540"/>
      <c r="BR170" s="540"/>
      <c r="BS170" s="540"/>
      <c r="BT170" s="540"/>
      <c r="BU170" s="540"/>
      <c r="BV170" s="540"/>
      <c r="BW170" s="540"/>
      <c r="BX170" s="540"/>
      <c r="BY170" s="540"/>
      <c r="BZ170" s="540"/>
      <c r="CA170" s="540"/>
      <c r="CB170" s="540"/>
      <c r="CC170" s="540"/>
      <c r="CD170" s="540"/>
      <c r="CE170" s="540"/>
      <c r="CF170" s="540"/>
      <c r="CG170" s="540"/>
      <c r="CH170" s="540"/>
      <c r="CI170" s="540"/>
      <c r="CJ170" s="540"/>
      <c r="CK170" s="540"/>
      <c r="CL170" s="540"/>
      <c r="CM170" s="229"/>
      <c r="CN170" s="226"/>
      <c r="CO170" s="226"/>
      <c r="CP170" s="227"/>
      <c r="CQ170" s="534"/>
      <c r="CR170" s="534"/>
      <c r="CS170" s="534"/>
      <c r="CT170" s="534"/>
      <c r="CU170" s="534"/>
      <c r="CV170" s="534"/>
      <c r="CW170" s="534"/>
      <c r="CX170" s="534"/>
      <c r="CY170" s="534"/>
      <c r="CZ170" s="534"/>
      <c r="DA170" s="534"/>
      <c r="DB170" s="534"/>
      <c r="DC170" s="534"/>
      <c r="DD170" s="534"/>
      <c r="DE170" s="534"/>
      <c r="DF170" s="534"/>
      <c r="DG170" s="534"/>
      <c r="DH170" s="534"/>
      <c r="DI170" s="534"/>
      <c r="DJ170" s="534"/>
      <c r="DK170" s="534"/>
      <c r="DL170" s="534"/>
      <c r="DM170" s="534"/>
      <c r="DN170" s="534"/>
      <c r="DO170" s="534"/>
      <c r="DP170" s="534"/>
      <c r="DQ170" s="534"/>
      <c r="DR170" s="534"/>
      <c r="DS170" s="534"/>
      <c r="DT170" s="534"/>
      <c r="DU170" s="534"/>
      <c r="DV170" s="534"/>
      <c r="DW170" s="534"/>
      <c r="DX170" s="534"/>
      <c r="DY170" s="534"/>
      <c r="DZ170" s="534"/>
      <c r="EA170" s="534"/>
      <c r="EB170" s="534"/>
      <c r="EC170" s="534"/>
      <c r="ED170" s="534"/>
      <c r="EE170" s="534"/>
      <c r="EF170" s="534"/>
      <c r="EG170" s="534"/>
      <c r="EH170" s="534"/>
      <c r="EI170" s="534"/>
      <c r="EJ170" s="534"/>
      <c r="EK170" s="534"/>
      <c r="EL170" s="534"/>
      <c r="EM170" s="534"/>
      <c r="EN170" s="534"/>
      <c r="EO170" s="534"/>
      <c r="EP170" s="534"/>
      <c r="EQ170" s="534"/>
      <c r="ER170" s="534"/>
      <c r="ES170" s="534"/>
      <c r="ET170" s="534"/>
      <c r="EU170" s="534"/>
      <c r="EV170" s="534"/>
      <c r="EW170" s="534"/>
      <c r="EX170" s="534"/>
      <c r="EY170" s="534"/>
      <c r="EZ170" s="534"/>
      <c r="FA170" s="534"/>
      <c r="FB170" s="534"/>
      <c r="FC170" s="534"/>
      <c r="FD170" s="534"/>
      <c r="FE170" s="534"/>
      <c r="FF170" s="534"/>
      <c r="FG170" s="111"/>
      <c r="FH170" s="5"/>
      <c r="FI170" s="5"/>
      <c r="FJ170" s="2"/>
      <c r="FK170" s="2"/>
    </row>
    <row r="171" spans="1:167" ht="12" customHeight="1">
      <c r="A171" s="2"/>
      <c r="B171" s="5"/>
      <c r="C171" s="5"/>
      <c r="D171" s="52"/>
      <c r="E171" s="535"/>
      <c r="F171" s="535"/>
      <c r="G171" s="535"/>
      <c r="H171" s="535"/>
      <c r="I171" s="535"/>
      <c r="J171" s="535"/>
      <c r="K171" s="535"/>
      <c r="L171" s="535"/>
      <c r="M171" s="535"/>
      <c r="N171" s="535"/>
      <c r="O171" s="535"/>
      <c r="P171" s="535"/>
      <c r="Q171" s="535"/>
      <c r="R171" s="535"/>
      <c r="S171" s="535"/>
      <c r="T171" s="535"/>
      <c r="U171" s="535"/>
      <c r="V171" s="535"/>
      <c r="W171" s="535"/>
      <c r="X171" s="535"/>
      <c r="Y171" s="535"/>
      <c r="Z171" s="535"/>
      <c r="AA171" s="535"/>
      <c r="AB171" s="535"/>
      <c r="AC171" s="535"/>
      <c r="AD171" s="535"/>
      <c r="AE171" s="535"/>
      <c r="AF171" s="535"/>
      <c r="AG171" s="535"/>
      <c r="AH171" s="535"/>
      <c r="AI171" s="535"/>
      <c r="AJ171" s="535"/>
      <c r="AK171" s="535"/>
      <c r="AL171" s="535"/>
      <c r="AM171" s="535"/>
      <c r="AN171" s="535"/>
      <c r="AO171" s="535"/>
      <c r="AP171" s="535"/>
      <c r="AQ171" s="535"/>
      <c r="AR171" s="535"/>
      <c r="AS171" s="535"/>
      <c r="AT171" s="535"/>
      <c r="AU171" s="4"/>
      <c r="AV171" s="540"/>
      <c r="AW171" s="540"/>
      <c r="AX171" s="540"/>
      <c r="AY171" s="540"/>
      <c r="AZ171" s="540"/>
      <c r="BA171" s="540"/>
      <c r="BB171" s="540"/>
      <c r="BC171" s="540"/>
      <c r="BD171" s="540"/>
      <c r="BE171" s="540"/>
      <c r="BF171" s="540"/>
      <c r="BG171" s="540"/>
      <c r="BH171" s="540"/>
      <c r="BI171" s="540"/>
      <c r="BJ171" s="540"/>
      <c r="BK171" s="540"/>
      <c r="BL171" s="540"/>
      <c r="BM171" s="540"/>
      <c r="BN171" s="540"/>
      <c r="BO171" s="540"/>
      <c r="BP171" s="540"/>
      <c r="BQ171" s="540"/>
      <c r="BR171" s="540"/>
      <c r="BS171" s="540"/>
      <c r="BT171" s="540"/>
      <c r="BU171" s="540"/>
      <c r="BV171" s="540"/>
      <c r="BW171" s="540"/>
      <c r="BX171" s="540"/>
      <c r="BY171" s="540"/>
      <c r="BZ171" s="540"/>
      <c r="CA171" s="540"/>
      <c r="CB171" s="540"/>
      <c r="CC171" s="540"/>
      <c r="CD171" s="540"/>
      <c r="CE171" s="540"/>
      <c r="CF171" s="540"/>
      <c r="CG171" s="540"/>
      <c r="CH171" s="540"/>
      <c r="CI171" s="540"/>
      <c r="CJ171" s="540"/>
      <c r="CK171" s="540"/>
      <c r="CL171" s="540"/>
      <c r="CM171" s="229"/>
      <c r="CN171" s="226"/>
      <c r="CO171" s="226"/>
      <c r="CP171" s="227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4"/>
      <c r="DH171" s="534"/>
      <c r="DI171" s="534"/>
      <c r="DJ171" s="534"/>
      <c r="DK171" s="534"/>
      <c r="DL171" s="534"/>
      <c r="DM171" s="534"/>
      <c r="DN171" s="534"/>
      <c r="DO171" s="534"/>
      <c r="DP171" s="534"/>
      <c r="DQ171" s="534"/>
      <c r="DR171" s="534"/>
      <c r="DS171" s="534"/>
      <c r="DT171" s="534"/>
      <c r="DU171" s="534"/>
      <c r="DV171" s="534"/>
      <c r="DW171" s="534"/>
      <c r="DX171" s="534"/>
      <c r="DY171" s="534"/>
      <c r="DZ171" s="534"/>
      <c r="EA171" s="534"/>
      <c r="EB171" s="534"/>
      <c r="EC171" s="534"/>
      <c r="ED171" s="534"/>
      <c r="EE171" s="534"/>
      <c r="EF171" s="534"/>
      <c r="EG171" s="534"/>
      <c r="EH171" s="534"/>
      <c r="EI171" s="534"/>
      <c r="EJ171" s="534"/>
      <c r="EK171" s="534"/>
      <c r="EL171" s="534"/>
      <c r="EM171" s="534"/>
      <c r="EN171" s="534"/>
      <c r="EO171" s="534"/>
      <c r="EP171" s="534"/>
      <c r="EQ171" s="534"/>
      <c r="ER171" s="534"/>
      <c r="ES171" s="534"/>
      <c r="ET171" s="534"/>
      <c r="EU171" s="534"/>
      <c r="EV171" s="534"/>
      <c r="EW171" s="534"/>
      <c r="EX171" s="534"/>
      <c r="EY171" s="534"/>
      <c r="EZ171" s="534"/>
      <c r="FA171" s="534"/>
      <c r="FB171" s="534"/>
      <c r="FC171" s="534"/>
      <c r="FD171" s="534"/>
      <c r="FE171" s="534"/>
      <c r="FF171" s="534"/>
      <c r="FG171" s="107"/>
      <c r="FH171" s="5"/>
      <c r="FI171" s="5"/>
      <c r="FJ171" s="2"/>
      <c r="FK171" s="2"/>
    </row>
    <row r="172" spans="1:167" ht="12" customHeight="1">
      <c r="A172" s="2"/>
      <c r="B172" s="5"/>
      <c r="C172" s="5"/>
      <c r="D172" s="52"/>
      <c r="E172" s="535"/>
      <c r="F172" s="535"/>
      <c r="G172" s="535"/>
      <c r="H172" s="535"/>
      <c r="I172" s="535"/>
      <c r="J172" s="535"/>
      <c r="K172" s="535"/>
      <c r="L172" s="535"/>
      <c r="M172" s="535"/>
      <c r="N172" s="535"/>
      <c r="O172" s="535"/>
      <c r="P172" s="535"/>
      <c r="Q172" s="535"/>
      <c r="R172" s="535"/>
      <c r="S172" s="535"/>
      <c r="T172" s="535"/>
      <c r="U172" s="535"/>
      <c r="V172" s="535"/>
      <c r="W172" s="535"/>
      <c r="X172" s="535"/>
      <c r="Y172" s="535"/>
      <c r="Z172" s="535"/>
      <c r="AA172" s="535"/>
      <c r="AB172" s="535"/>
      <c r="AC172" s="535"/>
      <c r="AD172" s="535"/>
      <c r="AE172" s="535"/>
      <c r="AF172" s="535"/>
      <c r="AG172" s="535"/>
      <c r="AH172" s="535"/>
      <c r="AI172" s="535"/>
      <c r="AJ172" s="535"/>
      <c r="AK172" s="535"/>
      <c r="AL172" s="535"/>
      <c r="AM172" s="535"/>
      <c r="AN172" s="535"/>
      <c r="AO172" s="535"/>
      <c r="AP172" s="535"/>
      <c r="AQ172" s="535"/>
      <c r="AR172" s="535"/>
      <c r="AS172" s="535"/>
      <c r="AT172" s="535"/>
      <c r="AU172" s="4"/>
      <c r="AV172" s="540"/>
      <c r="AW172" s="540"/>
      <c r="AX172" s="540"/>
      <c r="AY172" s="540"/>
      <c r="AZ172" s="540"/>
      <c r="BA172" s="540"/>
      <c r="BB172" s="540"/>
      <c r="BC172" s="540"/>
      <c r="BD172" s="540"/>
      <c r="BE172" s="540"/>
      <c r="BF172" s="540"/>
      <c r="BG172" s="540"/>
      <c r="BH172" s="540"/>
      <c r="BI172" s="540"/>
      <c r="BJ172" s="540"/>
      <c r="BK172" s="540"/>
      <c r="BL172" s="540"/>
      <c r="BM172" s="540"/>
      <c r="BN172" s="540"/>
      <c r="BO172" s="540"/>
      <c r="BP172" s="540"/>
      <c r="BQ172" s="540"/>
      <c r="BR172" s="540"/>
      <c r="BS172" s="540"/>
      <c r="BT172" s="540"/>
      <c r="BU172" s="540"/>
      <c r="BV172" s="540"/>
      <c r="BW172" s="540"/>
      <c r="BX172" s="540"/>
      <c r="BY172" s="540"/>
      <c r="BZ172" s="540"/>
      <c r="CA172" s="540"/>
      <c r="CB172" s="540"/>
      <c r="CC172" s="540"/>
      <c r="CD172" s="540"/>
      <c r="CE172" s="540"/>
      <c r="CF172" s="540"/>
      <c r="CG172" s="540"/>
      <c r="CH172" s="540"/>
      <c r="CI172" s="540"/>
      <c r="CJ172" s="540"/>
      <c r="CK172" s="540"/>
      <c r="CL172" s="540"/>
      <c r="CM172" s="229"/>
      <c r="CN172" s="226"/>
      <c r="CO172" s="226"/>
      <c r="CP172" s="227"/>
      <c r="CQ172" s="534"/>
      <c r="CR172" s="534"/>
      <c r="CS172" s="534"/>
      <c r="CT172" s="534"/>
      <c r="CU172" s="534"/>
      <c r="CV172" s="534"/>
      <c r="CW172" s="534"/>
      <c r="CX172" s="534"/>
      <c r="CY172" s="534"/>
      <c r="CZ172" s="534"/>
      <c r="DA172" s="534"/>
      <c r="DB172" s="534"/>
      <c r="DC172" s="534"/>
      <c r="DD172" s="534"/>
      <c r="DE172" s="534"/>
      <c r="DF172" s="534"/>
      <c r="DG172" s="534"/>
      <c r="DH172" s="534"/>
      <c r="DI172" s="534"/>
      <c r="DJ172" s="534"/>
      <c r="DK172" s="534"/>
      <c r="DL172" s="534"/>
      <c r="DM172" s="534"/>
      <c r="DN172" s="534"/>
      <c r="DO172" s="534"/>
      <c r="DP172" s="534"/>
      <c r="DQ172" s="534"/>
      <c r="DR172" s="534"/>
      <c r="DS172" s="534"/>
      <c r="DT172" s="534"/>
      <c r="DU172" s="534"/>
      <c r="DV172" s="534"/>
      <c r="DW172" s="534"/>
      <c r="DX172" s="534"/>
      <c r="DY172" s="534"/>
      <c r="DZ172" s="534"/>
      <c r="EA172" s="534"/>
      <c r="EB172" s="534"/>
      <c r="EC172" s="534"/>
      <c r="ED172" s="534"/>
      <c r="EE172" s="534"/>
      <c r="EF172" s="534"/>
      <c r="EG172" s="534"/>
      <c r="EH172" s="534"/>
      <c r="EI172" s="534"/>
      <c r="EJ172" s="534"/>
      <c r="EK172" s="534"/>
      <c r="EL172" s="534"/>
      <c r="EM172" s="534"/>
      <c r="EN172" s="534"/>
      <c r="EO172" s="534"/>
      <c r="EP172" s="534"/>
      <c r="EQ172" s="534"/>
      <c r="ER172" s="534"/>
      <c r="ES172" s="534"/>
      <c r="ET172" s="534"/>
      <c r="EU172" s="534"/>
      <c r="EV172" s="534"/>
      <c r="EW172" s="534"/>
      <c r="EX172" s="534"/>
      <c r="EY172" s="534"/>
      <c r="EZ172" s="534"/>
      <c r="FA172" s="534"/>
      <c r="FB172" s="534"/>
      <c r="FC172" s="534"/>
      <c r="FD172" s="534"/>
      <c r="FE172" s="534"/>
      <c r="FF172" s="534"/>
      <c r="FG172" s="108"/>
      <c r="FH172" s="5"/>
      <c r="FI172" s="5"/>
      <c r="FJ172" s="2"/>
      <c r="FK172" s="2"/>
    </row>
    <row r="173" spans="1:167" ht="12" customHeight="1">
      <c r="A173" s="2"/>
      <c r="B173" s="5"/>
      <c r="C173" s="5"/>
      <c r="D173" s="52"/>
      <c r="E173" s="535"/>
      <c r="F173" s="535"/>
      <c r="G173" s="535"/>
      <c r="H173" s="535"/>
      <c r="I173" s="535"/>
      <c r="J173" s="535"/>
      <c r="K173" s="535"/>
      <c r="L173" s="535"/>
      <c r="M173" s="535"/>
      <c r="N173" s="535"/>
      <c r="O173" s="535"/>
      <c r="P173" s="535"/>
      <c r="Q173" s="535"/>
      <c r="R173" s="535"/>
      <c r="S173" s="535"/>
      <c r="T173" s="535"/>
      <c r="U173" s="535"/>
      <c r="V173" s="535"/>
      <c r="W173" s="535"/>
      <c r="X173" s="535"/>
      <c r="Y173" s="535"/>
      <c r="Z173" s="535"/>
      <c r="AA173" s="535"/>
      <c r="AB173" s="535"/>
      <c r="AC173" s="535"/>
      <c r="AD173" s="535"/>
      <c r="AE173" s="535"/>
      <c r="AF173" s="535"/>
      <c r="AG173" s="535"/>
      <c r="AH173" s="535"/>
      <c r="AI173" s="535"/>
      <c r="AJ173" s="535"/>
      <c r="AK173" s="535"/>
      <c r="AL173" s="535"/>
      <c r="AM173" s="535"/>
      <c r="AN173" s="535"/>
      <c r="AO173" s="535"/>
      <c r="AP173" s="535"/>
      <c r="AQ173" s="535"/>
      <c r="AR173" s="535"/>
      <c r="AS173" s="535"/>
      <c r="AT173" s="535"/>
      <c r="AU173" s="4"/>
      <c r="AV173" s="540"/>
      <c r="AW173" s="540"/>
      <c r="AX173" s="540"/>
      <c r="AY173" s="540"/>
      <c r="AZ173" s="540"/>
      <c r="BA173" s="540"/>
      <c r="BB173" s="540"/>
      <c r="BC173" s="540"/>
      <c r="BD173" s="540"/>
      <c r="BE173" s="540"/>
      <c r="BF173" s="540"/>
      <c r="BG173" s="540"/>
      <c r="BH173" s="540"/>
      <c r="BI173" s="540"/>
      <c r="BJ173" s="540"/>
      <c r="BK173" s="540"/>
      <c r="BL173" s="540"/>
      <c r="BM173" s="540"/>
      <c r="BN173" s="540"/>
      <c r="BO173" s="540"/>
      <c r="BP173" s="540"/>
      <c r="BQ173" s="540"/>
      <c r="BR173" s="540"/>
      <c r="BS173" s="540"/>
      <c r="BT173" s="540"/>
      <c r="BU173" s="540"/>
      <c r="BV173" s="540"/>
      <c r="BW173" s="540"/>
      <c r="BX173" s="540"/>
      <c r="BY173" s="540"/>
      <c r="BZ173" s="540"/>
      <c r="CA173" s="540"/>
      <c r="CB173" s="540"/>
      <c r="CC173" s="540"/>
      <c r="CD173" s="540"/>
      <c r="CE173" s="540"/>
      <c r="CF173" s="540"/>
      <c r="CG173" s="540"/>
      <c r="CH173" s="540"/>
      <c r="CI173" s="540"/>
      <c r="CJ173" s="540"/>
      <c r="CK173" s="540"/>
      <c r="CL173" s="540"/>
      <c r="CM173" s="229"/>
      <c r="CN173" s="226"/>
      <c r="CO173" s="226"/>
      <c r="CP173" s="227"/>
      <c r="CQ173" s="539" t="s">
        <v>889</v>
      </c>
      <c r="CR173" s="539"/>
      <c r="CS173" s="539"/>
      <c r="CT173" s="539"/>
      <c r="CU173" s="539"/>
      <c r="CV173" s="539"/>
      <c r="CW173" s="539"/>
      <c r="CX173" s="539"/>
      <c r="CY173" s="539"/>
      <c r="CZ173" s="539"/>
      <c r="DA173" s="539"/>
      <c r="DB173" s="539"/>
      <c r="DC173" s="539"/>
      <c r="DD173" s="440"/>
      <c r="DE173" s="548" t="s">
        <v>902</v>
      </c>
      <c r="DF173" s="549"/>
      <c r="DG173" s="549"/>
      <c r="DH173" s="549"/>
      <c r="DI173" s="549"/>
      <c r="DJ173" s="549"/>
      <c r="DK173" s="549"/>
      <c r="DL173" s="549"/>
      <c r="DM173" s="549"/>
      <c r="DN173" s="549"/>
      <c r="DO173" s="549"/>
      <c r="DP173" s="549"/>
      <c r="DQ173" s="549"/>
      <c r="DR173" s="549"/>
      <c r="DS173" s="549"/>
      <c r="DT173" s="549"/>
      <c r="DU173" s="549"/>
      <c r="DV173" s="549"/>
      <c r="DW173" s="549"/>
      <c r="DX173" s="549"/>
      <c r="DY173" s="549"/>
      <c r="DZ173" s="549"/>
      <c r="EA173" s="549"/>
      <c r="EB173" s="549"/>
      <c r="EC173" s="549"/>
      <c r="ED173" s="549"/>
      <c r="EE173" s="549"/>
      <c r="EF173" s="549"/>
      <c r="EG173" s="549"/>
      <c r="EH173" s="549"/>
      <c r="EI173" s="549"/>
      <c r="EJ173" s="549"/>
      <c r="EK173" s="549"/>
      <c r="EL173" s="549"/>
      <c r="EM173" s="549"/>
      <c r="EN173" s="549"/>
      <c r="EO173" s="549"/>
      <c r="EP173" s="549"/>
      <c r="EQ173" s="549"/>
      <c r="ER173" s="549"/>
      <c r="ES173" s="549"/>
      <c r="ET173" s="549"/>
      <c r="EU173" s="549"/>
      <c r="EV173" s="549"/>
      <c r="EW173" s="549"/>
      <c r="EX173" s="549"/>
      <c r="EY173" s="549"/>
      <c r="EZ173" s="549"/>
      <c r="FA173" s="549"/>
      <c r="FB173" s="549"/>
      <c r="FC173" s="549"/>
      <c r="FD173" s="549"/>
      <c r="FE173" s="549"/>
      <c r="FF173" s="294"/>
      <c r="FG173" s="111"/>
      <c r="FH173" s="5"/>
      <c r="FI173" s="5"/>
      <c r="FJ173" s="2"/>
      <c r="FK173" s="2"/>
    </row>
    <row r="174" spans="1:167" ht="12" customHeight="1">
      <c r="A174" s="2"/>
      <c r="B174" s="5"/>
      <c r="C174" s="5"/>
      <c r="D174" s="52"/>
      <c r="E174" s="535"/>
      <c r="F174" s="535"/>
      <c r="G174" s="535"/>
      <c r="H174" s="535"/>
      <c r="I174" s="535"/>
      <c r="J174" s="535"/>
      <c r="K174" s="535"/>
      <c r="L174" s="535"/>
      <c r="M174" s="535"/>
      <c r="N174" s="535"/>
      <c r="O174" s="535"/>
      <c r="P174" s="535"/>
      <c r="Q174" s="535"/>
      <c r="R174" s="535"/>
      <c r="S174" s="535"/>
      <c r="T174" s="535"/>
      <c r="U174" s="535"/>
      <c r="V174" s="535"/>
      <c r="W174" s="535"/>
      <c r="X174" s="535"/>
      <c r="Y174" s="535"/>
      <c r="Z174" s="535"/>
      <c r="AA174" s="535"/>
      <c r="AB174" s="535"/>
      <c r="AC174" s="535"/>
      <c r="AD174" s="535"/>
      <c r="AE174" s="535"/>
      <c r="AF174" s="535"/>
      <c r="AG174" s="535"/>
      <c r="AH174" s="535"/>
      <c r="AI174" s="535"/>
      <c r="AJ174" s="535"/>
      <c r="AK174" s="535"/>
      <c r="AL174" s="535"/>
      <c r="AM174" s="535"/>
      <c r="AN174" s="535"/>
      <c r="AO174" s="535"/>
      <c r="AP174" s="535"/>
      <c r="AQ174" s="535"/>
      <c r="AR174" s="535"/>
      <c r="AS174" s="535"/>
      <c r="AT174" s="535"/>
      <c r="AU174" s="4"/>
      <c r="AV174" s="540"/>
      <c r="AW174" s="540"/>
      <c r="AX174" s="540"/>
      <c r="AY174" s="540"/>
      <c r="AZ174" s="540"/>
      <c r="BA174" s="540"/>
      <c r="BB174" s="540"/>
      <c r="BC174" s="540"/>
      <c r="BD174" s="540"/>
      <c r="BE174" s="540"/>
      <c r="BF174" s="540"/>
      <c r="BG174" s="540"/>
      <c r="BH174" s="540"/>
      <c r="BI174" s="540"/>
      <c r="BJ174" s="540"/>
      <c r="BK174" s="540"/>
      <c r="BL174" s="540"/>
      <c r="BM174" s="540"/>
      <c r="BN174" s="540"/>
      <c r="BO174" s="540"/>
      <c r="BP174" s="540"/>
      <c r="BQ174" s="540"/>
      <c r="BR174" s="540"/>
      <c r="BS174" s="540"/>
      <c r="BT174" s="540"/>
      <c r="BU174" s="540"/>
      <c r="BV174" s="540"/>
      <c r="BW174" s="540"/>
      <c r="BX174" s="540"/>
      <c r="BY174" s="540"/>
      <c r="BZ174" s="540"/>
      <c r="CA174" s="540"/>
      <c r="CB174" s="540"/>
      <c r="CC174" s="540"/>
      <c r="CD174" s="540"/>
      <c r="CE174" s="540"/>
      <c r="CF174" s="540"/>
      <c r="CG174" s="540"/>
      <c r="CH174" s="540"/>
      <c r="CI174" s="540"/>
      <c r="CJ174" s="540"/>
      <c r="CK174" s="540"/>
      <c r="CL174" s="540"/>
      <c r="CM174" s="229"/>
      <c r="CN174" s="226"/>
      <c r="CO174" s="226"/>
      <c r="CP174" s="227"/>
      <c r="CQ174" s="539"/>
      <c r="CR174" s="539"/>
      <c r="CS174" s="539"/>
      <c r="CT174" s="539"/>
      <c r="CU174" s="539"/>
      <c r="CV174" s="539"/>
      <c r="CW174" s="539"/>
      <c r="CX174" s="539"/>
      <c r="CY174" s="539"/>
      <c r="CZ174" s="539"/>
      <c r="DA174" s="539"/>
      <c r="DB174" s="539"/>
      <c r="DC174" s="539"/>
      <c r="DD174" s="440"/>
      <c r="DE174" s="549"/>
      <c r="DF174" s="549"/>
      <c r="DG174" s="549"/>
      <c r="DH174" s="549"/>
      <c r="DI174" s="549"/>
      <c r="DJ174" s="549"/>
      <c r="DK174" s="549"/>
      <c r="DL174" s="549"/>
      <c r="DM174" s="549"/>
      <c r="DN174" s="549"/>
      <c r="DO174" s="549"/>
      <c r="DP174" s="549"/>
      <c r="DQ174" s="549"/>
      <c r="DR174" s="549"/>
      <c r="DS174" s="549"/>
      <c r="DT174" s="549"/>
      <c r="DU174" s="549"/>
      <c r="DV174" s="549"/>
      <c r="DW174" s="549"/>
      <c r="DX174" s="549"/>
      <c r="DY174" s="549"/>
      <c r="DZ174" s="549"/>
      <c r="EA174" s="549"/>
      <c r="EB174" s="549"/>
      <c r="EC174" s="549"/>
      <c r="ED174" s="549"/>
      <c r="EE174" s="549"/>
      <c r="EF174" s="549"/>
      <c r="EG174" s="549"/>
      <c r="EH174" s="549"/>
      <c r="EI174" s="549"/>
      <c r="EJ174" s="549"/>
      <c r="EK174" s="549"/>
      <c r="EL174" s="549"/>
      <c r="EM174" s="549"/>
      <c r="EN174" s="549"/>
      <c r="EO174" s="549"/>
      <c r="EP174" s="549"/>
      <c r="EQ174" s="549"/>
      <c r="ER174" s="549"/>
      <c r="ES174" s="549"/>
      <c r="ET174" s="549"/>
      <c r="EU174" s="549"/>
      <c r="EV174" s="549"/>
      <c r="EW174" s="549"/>
      <c r="EX174" s="549"/>
      <c r="EY174" s="549"/>
      <c r="EZ174" s="549"/>
      <c r="FA174" s="549"/>
      <c r="FB174" s="549"/>
      <c r="FC174" s="549"/>
      <c r="FD174" s="549"/>
      <c r="FE174" s="549"/>
      <c r="FF174" s="294"/>
      <c r="FG174" s="111"/>
      <c r="FH174" s="5"/>
      <c r="FI174" s="5"/>
      <c r="FJ174" s="2"/>
      <c r="FK174" s="2"/>
    </row>
    <row r="175" spans="1:167" ht="12" customHeight="1">
      <c r="A175" s="2"/>
      <c r="B175" s="5"/>
      <c r="C175" s="5"/>
      <c r="D175" s="52"/>
      <c r="E175" s="535"/>
      <c r="F175" s="535"/>
      <c r="G175" s="535"/>
      <c r="H175" s="535"/>
      <c r="I175" s="535"/>
      <c r="J175" s="535"/>
      <c r="K175" s="535"/>
      <c r="L175" s="535"/>
      <c r="M175" s="535"/>
      <c r="N175" s="535"/>
      <c r="O175" s="535"/>
      <c r="P175" s="535"/>
      <c r="Q175" s="535"/>
      <c r="R175" s="535"/>
      <c r="S175" s="535"/>
      <c r="T175" s="535"/>
      <c r="U175" s="535"/>
      <c r="V175" s="535"/>
      <c r="W175" s="535"/>
      <c r="X175" s="535"/>
      <c r="Y175" s="535"/>
      <c r="Z175" s="535"/>
      <c r="AA175" s="535"/>
      <c r="AB175" s="535"/>
      <c r="AC175" s="535"/>
      <c r="AD175" s="535"/>
      <c r="AE175" s="535"/>
      <c r="AF175" s="535"/>
      <c r="AG175" s="535"/>
      <c r="AH175" s="535"/>
      <c r="AI175" s="535"/>
      <c r="AJ175" s="535"/>
      <c r="AK175" s="535"/>
      <c r="AL175" s="535"/>
      <c r="AM175" s="535"/>
      <c r="AN175" s="535"/>
      <c r="AO175" s="535"/>
      <c r="AP175" s="535"/>
      <c r="AQ175" s="535"/>
      <c r="AR175" s="535"/>
      <c r="AS175" s="535"/>
      <c r="AT175" s="535"/>
      <c r="AU175" s="4"/>
      <c r="AV175" s="540"/>
      <c r="AW175" s="540"/>
      <c r="AX175" s="540"/>
      <c r="AY175" s="540"/>
      <c r="AZ175" s="540"/>
      <c r="BA175" s="540"/>
      <c r="BB175" s="540"/>
      <c r="BC175" s="540"/>
      <c r="BD175" s="540"/>
      <c r="BE175" s="540"/>
      <c r="BF175" s="540"/>
      <c r="BG175" s="540"/>
      <c r="BH175" s="540"/>
      <c r="BI175" s="540"/>
      <c r="BJ175" s="540"/>
      <c r="BK175" s="540"/>
      <c r="BL175" s="540"/>
      <c r="BM175" s="540"/>
      <c r="BN175" s="540"/>
      <c r="BO175" s="540"/>
      <c r="BP175" s="540"/>
      <c r="BQ175" s="540"/>
      <c r="BR175" s="540"/>
      <c r="BS175" s="540"/>
      <c r="BT175" s="540"/>
      <c r="BU175" s="540"/>
      <c r="BV175" s="540"/>
      <c r="BW175" s="540"/>
      <c r="BX175" s="540"/>
      <c r="BY175" s="540"/>
      <c r="BZ175" s="540"/>
      <c r="CA175" s="540"/>
      <c r="CB175" s="540"/>
      <c r="CC175" s="540"/>
      <c r="CD175" s="540"/>
      <c r="CE175" s="540"/>
      <c r="CF175" s="540"/>
      <c r="CG175" s="540"/>
      <c r="CH175" s="540"/>
      <c r="CI175" s="540"/>
      <c r="CJ175" s="540"/>
      <c r="CK175" s="540"/>
      <c r="CL175" s="540"/>
      <c r="CM175" s="229"/>
      <c r="CN175" s="226"/>
      <c r="CO175" s="226"/>
      <c r="CP175" s="227"/>
      <c r="CQ175" s="545" t="s">
        <v>888</v>
      </c>
      <c r="CR175" s="545"/>
      <c r="CS175" s="545"/>
      <c r="CT175" s="545"/>
      <c r="CU175" s="545"/>
      <c r="CV175" s="545"/>
      <c r="CW175" s="545"/>
      <c r="CX175" s="545"/>
      <c r="CY175" s="545"/>
      <c r="CZ175" s="545"/>
      <c r="DA175" s="545"/>
      <c r="DB175" s="545"/>
      <c r="DC175" s="545"/>
      <c r="DD175" s="440"/>
      <c r="DE175" s="549"/>
      <c r="DF175" s="549"/>
      <c r="DG175" s="549"/>
      <c r="DH175" s="549"/>
      <c r="DI175" s="549"/>
      <c r="DJ175" s="549"/>
      <c r="DK175" s="549"/>
      <c r="DL175" s="549"/>
      <c r="DM175" s="549"/>
      <c r="DN175" s="549"/>
      <c r="DO175" s="549"/>
      <c r="DP175" s="549"/>
      <c r="DQ175" s="549"/>
      <c r="DR175" s="549"/>
      <c r="DS175" s="549"/>
      <c r="DT175" s="549"/>
      <c r="DU175" s="549"/>
      <c r="DV175" s="549"/>
      <c r="DW175" s="549"/>
      <c r="DX175" s="549"/>
      <c r="DY175" s="549"/>
      <c r="DZ175" s="549"/>
      <c r="EA175" s="549"/>
      <c r="EB175" s="549"/>
      <c r="EC175" s="549"/>
      <c r="ED175" s="549"/>
      <c r="EE175" s="549"/>
      <c r="EF175" s="549"/>
      <c r="EG175" s="549"/>
      <c r="EH175" s="549"/>
      <c r="EI175" s="549"/>
      <c r="EJ175" s="549"/>
      <c r="EK175" s="549"/>
      <c r="EL175" s="549"/>
      <c r="EM175" s="549"/>
      <c r="EN175" s="549"/>
      <c r="EO175" s="549"/>
      <c r="EP175" s="549"/>
      <c r="EQ175" s="549"/>
      <c r="ER175" s="549"/>
      <c r="ES175" s="549"/>
      <c r="ET175" s="549"/>
      <c r="EU175" s="549"/>
      <c r="EV175" s="549"/>
      <c r="EW175" s="549"/>
      <c r="EX175" s="549"/>
      <c r="EY175" s="549"/>
      <c r="EZ175" s="549"/>
      <c r="FA175" s="549"/>
      <c r="FB175" s="549"/>
      <c r="FC175" s="549"/>
      <c r="FD175" s="549"/>
      <c r="FE175" s="549"/>
      <c r="FF175" s="294"/>
      <c r="FG175" s="111"/>
      <c r="FH175" s="5"/>
      <c r="FI175" s="5"/>
      <c r="FJ175" s="2"/>
      <c r="FK175" s="2"/>
    </row>
    <row r="176" spans="1:167" ht="12" customHeight="1">
      <c r="A176" s="2"/>
      <c r="B176" s="5"/>
      <c r="C176" s="5"/>
      <c r="D176" s="52"/>
      <c r="E176" s="535"/>
      <c r="F176" s="535"/>
      <c r="G176" s="535"/>
      <c r="H176" s="535"/>
      <c r="I176" s="535"/>
      <c r="J176" s="535"/>
      <c r="K176" s="535"/>
      <c r="L176" s="535"/>
      <c r="M176" s="535"/>
      <c r="N176" s="535"/>
      <c r="O176" s="535"/>
      <c r="P176" s="535"/>
      <c r="Q176" s="535"/>
      <c r="R176" s="535"/>
      <c r="S176" s="535"/>
      <c r="T176" s="535"/>
      <c r="U176" s="535"/>
      <c r="V176" s="535"/>
      <c r="W176" s="535"/>
      <c r="X176" s="535"/>
      <c r="Y176" s="535"/>
      <c r="Z176" s="535"/>
      <c r="AA176" s="535"/>
      <c r="AB176" s="535"/>
      <c r="AC176" s="535"/>
      <c r="AD176" s="535"/>
      <c r="AE176" s="535"/>
      <c r="AF176" s="535"/>
      <c r="AG176" s="535"/>
      <c r="AH176" s="535"/>
      <c r="AI176" s="535"/>
      <c r="AJ176" s="535"/>
      <c r="AK176" s="535"/>
      <c r="AL176" s="535"/>
      <c r="AM176" s="535"/>
      <c r="AN176" s="535"/>
      <c r="AO176" s="535"/>
      <c r="AP176" s="535"/>
      <c r="AQ176" s="535"/>
      <c r="AR176" s="535"/>
      <c r="AS176" s="535"/>
      <c r="AT176" s="535"/>
      <c r="AU176" s="4"/>
      <c r="AV176" s="540"/>
      <c r="AW176" s="540"/>
      <c r="AX176" s="540"/>
      <c r="AY176" s="540"/>
      <c r="AZ176" s="540"/>
      <c r="BA176" s="540"/>
      <c r="BB176" s="540"/>
      <c r="BC176" s="540"/>
      <c r="BD176" s="540"/>
      <c r="BE176" s="540"/>
      <c r="BF176" s="540"/>
      <c r="BG176" s="540"/>
      <c r="BH176" s="540"/>
      <c r="BI176" s="540"/>
      <c r="BJ176" s="540"/>
      <c r="BK176" s="540"/>
      <c r="BL176" s="540"/>
      <c r="BM176" s="540"/>
      <c r="BN176" s="540"/>
      <c r="BO176" s="540"/>
      <c r="BP176" s="540"/>
      <c r="BQ176" s="540"/>
      <c r="BR176" s="540"/>
      <c r="BS176" s="540"/>
      <c r="BT176" s="540"/>
      <c r="BU176" s="540"/>
      <c r="BV176" s="540"/>
      <c r="BW176" s="540"/>
      <c r="BX176" s="540"/>
      <c r="BY176" s="540"/>
      <c r="BZ176" s="540"/>
      <c r="CA176" s="540"/>
      <c r="CB176" s="540"/>
      <c r="CC176" s="540"/>
      <c r="CD176" s="540"/>
      <c r="CE176" s="540"/>
      <c r="CF176" s="540"/>
      <c r="CG176" s="540"/>
      <c r="CH176" s="540"/>
      <c r="CI176" s="540"/>
      <c r="CJ176" s="540"/>
      <c r="CK176" s="540"/>
      <c r="CL176" s="540"/>
      <c r="CM176" s="229"/>
      <c r="CN176" s="226"/>
      <c r="CO176" s="226"/>
      <c r="CP176" s="227"/>
      <c r="CQ176" s="467"/>
      <c r="CR176" s="467"/>
      <c r="CS176" s="467"/>
      <c r="CT176" s="467"/>
      <c r="CU176" s="467"/>
      <c r="CV176" s="467"/>
      <c r="CW176" s="467"/>
      <c r="CX176" s="467"/>
      <c r="CY176" s="467"/>
      <c r="CZ176" s="467"/>
      <c r="DA176" s="467"/>
      <c r="DB176" s="467"/>
      <c r="DC176" s="467"/>
      <c r="DD176" s="440"/>
      <c r="DE176" s="549"/>
      <c r="DF176" s="549"/>
      <c r="DG176" s="549"/>
      <c r="DH176" s="549"/>
      <c r="DI176" s="549"/>
      <c r="DJ176" s="549"/>
      <c r="DK176" s="549"/>
      <c r="DL176" s="549"/>
      <c r="DM176" s="549"/>
      <c r="DN176" s="549"/>
      <c r="DO176" s="549"/>
      <c r="DP176" s="549"/>
      <c r="DQ176" s="549"/>
      <c r="DR176" s="549"/>
      <c r="DS176" s="549"/>
      <c r="DT176" s="549"/>
      <c r="DU176" s="549"/>
      <c r="DV176" s="549"/>
      <c r="DW176" s="549"/>
      <c r="DX176" s="549"/>
      <c r="DY176" s="549"/>
      <c r="DZ176" s="549"/>
      <c r="EA176" s="549"/>
      <c r="EB176" s="549"/>
      <c r="EC176" s="549"/>
      <c r="ED176" s="549"/>
      <c r="EE176" s="549"/>
      <c r="EF176" s="549"/>
      <c r="EG176" s="549"/>
      <c r="EH176" s="549"/>
      <c r="EI176" s="549"/>
      <c r="EJ176" s="549"/>
      <c r="EK176" s="549"/>
      <c r="EL176" s="549"/>
      <c r="EM176" s="549"/>
      <c r="EN176" s="549"/>
      <c r="EO176" s="549"/>
      <c r="EP176" s="549"/>
      <c r="EQ176" s="549"/>
      <c r="ER176" s="549"/>
      <c r="ES176" s="549"/>
      <c r="ET176" s="549"/>
      <c r="EU176" s="549"/>
      <c r="EV176" s="549"/>
      <c r="EW176" s="549"/>
      <c r="EX176" s="549"/>
      <c r="EY176" s="549"/>
      <c r="EZ176" s="549"/>
      <c r="FA176" s="549"/>
      <c r="FB176" s="549"/>
      <c r="FC176" s="549"/>
      <c r="FD176" s="549"/>
      <c r="FE176" s="549"/>
      <c r="FF176" s="294"/>
      <c r="FG176" s="53"/>
      <c r="FH176" s="5"/>
      <c r="FI176" s="5"/>
      <c r="FJ176" s="2"/>
      <c r="FK176" s="2"/>
    </row>
    <row r="177" spans="1:167" ht="12" customHeight="1">
      <c r="A177" s="2"/>
      <c r="B177" s="5"/>
      <c r="C177" s="5"/>
      <c r="D177" s="52"/>
      <c r="E177" s="535"/>
      <c r="F177" s="535"/>
      <c r="G177" s="535"/>
      <c r="H177" s="535"/>
      <c r="I177" s="535"/>
      <c r="J177" s="535"/>
      <c r="K177" s="535"/>
      <c r="L177" s="535"/>
      <c r="M177" s="535"/>
      <c r="N177" s="535"/>
      <c r="O177" s="535"/>
      <c r="P177" s="535"/>
      <c r="Q177" s="535"/>
      <c r="R177" s="535"/>
      <c r="S177" s="535"/>
      <c r="T177" s="535"/>
      <c r="U177" s="535"/>
      <c r="V177" s="535"/>
      <c r="W177" s="535"/>
      <c r="X177" s="535"/>
      <c r="Y177" s="535"/>
      <c r="Z177" s="535"/>
      <c r="AA177" s="535"/>
      <c r="AB177" s="535"/>
      <c r="AC177" s="535"/>
      <c r="AD177" s="535"/>
      <c r="AE177" s="535"/>
      <c r="AF177" s="535"/>
      <c r="AG177" s="535"/>
      <c r="AH177" s="535"/>
      <c r="AI177" s="535"/>
      <c r="AJ177" s="535"/>
      <c r="AK177" s="535"/>
      <c r="AL177" s="535"/>
      <c r="AM177" s="535"/>
      <c r="AN177" s="535"/>
      <c r="AO177" s="535"/>
      <c r="AP177" s="535"/>
      <c r="AQ177" s="535"/>
      <c r="AR177" s="535"/>
      <c r="AS177" s="535"/>
      <c r="AT177" s="535"/>
      <c r="AU177" s="4"/>
      <c r="AV177" s="540"/>
      <c r="AW177" s="540"/>
      <c r="AX177" s="540"/>
      <c r="AY177" s="540"/>
      <c r="AZ177" s="540"/>
      <c r="BA177" s="540"/>
      <c r="BB177" s="540"/>
      <c r="BC177" s="540"/>
      <c r="BD177" s="540"/>
      <c r="BE177" s="540"/>
      <c r="BF177" s="540"/>
      <c r="BG177" s="540"/>
      <c r="BH177" s="540"/>
      <c r="BI177" s="540"/>
      <c r="BJ177" s="540"/>
      <c r="BK177" s="540"/>
      <c r="BL177" s="540"/>
      <c r="BM177" s="540"/>
      <c r="BN177" s="540"/>
      <c r="BO177" s="540"/>
      <c r="BP177" s="540"/>
      <c r="BQ177" s="540"/>
      <c r="BR177" s="540"/>
      <c r="BS177" s="540"/>
      <c r="BT177" s="540"/>
      <c r="BU177" s="540"/>
      <c r="BV177" s="540"/>
      <c r="BW177" s="540"/>
      <c r="BX177" s="540"/>
      <c r="BY177" s="540"/>
      <c r="BZ177" s="540"/>
      <c r="CA177" s="540"/>
      <c r="CB177" s="540"/>
      <c r="CC177" s="540"/>
      <c r="CD177" s="540"/>
      <c r="CE177" s="540"/>
      <c r="CF177" s="540"/>
      <c r="CG177" s="540"/>
      <c r="CH177" s="540"/>
      <c r="CI177" s="540"/>
      <c r="CJ177" s="540"/>
      <c r="CK177" s="540"/>
      <c r="CL177" s="540"/>
      <c r="CM177" s="229"/>
      <c r="CN177" s="226"/>
      <c r="CO177" s="226"/>
      <c r="CP177" s="227"/>
      <c r="CQ177" s="468"/>
      <c r="CR177" s="468"/>
      <c r="CS177" s="468"/>
      <c r="CT177" s="468"/>
      <c r="CU177" s="468"/>
      <c r="CV177" s="468"/>
      <c r="CW177" s="468"/>
      <c r="CX177" s="468"/>
      <c r="CY177" s="468"/>
      <c r="CZ177" s="468"/>
      <c r="DA177" s="468"/>
      <c r="DB177" s="468"/>
      <c r="DC177" s="468"/>
      <c r="DD177" s="440"/>
      <c r="DE177" s="549"/>
      <c r="DF177" s="549"/>
      <c r="DG177" s="549"/>
      <c r="DH177" s="549"/>
      <c r="DI177" s="549"/>
      <c r="DJ177" s="549"/>
      <c r="DK177" s="549"/>
      <c r="DL177" s="549"/>
      <c r="DM177" s="549"/>
      <c r="DN177" s="549"/>
      <c r="DO177" s="549"/>
      <c r="DP177" s="549"/>
      <c r="DQ177" s="549"/>
      <c r="DR177" s="549"/>
      <c r="DS177" s="549"/>
      <c r="DT177" s="549"/>
      <c r="DU177" s="549"/>
      <c r="DV177" s="549"/>
      <c r="DW177" s="549"/>
      <c r="DX177" s="549"/>
      <c r="DY177" s="549"/>
      <c r="DZ177" s="549"/>
      <c r="EA177" s="549"/>
      <c r="EB177" s="549"/>
      <c r="EC177" s="549"/>
      <c r="ED177" s="549"/>
      <c r="EE177" s="549"/>
      <c r="EF177" s="549"/>
      <c r="EG177" s="549"/>
      <c r="EH177" s="549"/>
      <c r="EI177" s="549"/>
      <c r="EJ177" s="549"/>
      <c r="EK177" s="549"/>
      <c r="EL177" s="549"/>
      <c r="EM177" s="549"/>
      <c r="EN177" s="549"/>
      <c r="EO177" s="549"/>
      <c r="EP177" s="549"/>
      <c r="EQ177" s="549"/>
      <c r="ER177" s="549"/>
      <c r="ES177" s="549"/>
      <c r="ET177" s="549"/>
      <c r="EU177" s="549"/>
      <c r="EV177" s="549"/>
      <c r="EW177" s="549"/>
      <c r="EX177" s="549"/>
      <c r="EY177" s="549"/>
      <c r="EZ177" s="549"/>
      <c r="FA177" s="549"/>
      <c r="FB177" s="549"/>
      <c r="FC177" s="549"/>
      <c r="FD177" s="549"/>
      <c r="FE177" s="549"/>
      <c r="FF177" s="294"/>
      <c r="FG177" s="107"/>
      <c r="FH177" s="5"/>
      <c r="FI177" s="5"/>
      <c r="FJ177" s="2"/>
      <c r="FK177" s="2"/>
    </row>
    <row r="178" spans="1:167" ht="12" customHeight="1">
      <c r="A178" s="2"/>
      <c r="B178" s="5"/>
      <c r="C178" s="5"/>
      <c r="D178" s="52"/>
      <c r="E178" s="535"/>
      <c r="F178" s="535"/>
      <c r="G178" s="535"/>
      <c r="H178" s="535"/>
      <c r="I178" s="535"/>
      <c r="J178" s="535"/>
      <c r="K178" s="535"/>
      <c r="L178" s="535"/>
      <c r="M178" s="535"/>
      <c r="N178" s="535"/>
      <c r="O178" s="535"/>
      <c r="P178" s="535"/>
      <c r="Q178" s="535"/>
      <c r="R178" s="535"/>
      <c r="S178" s="535"/>
      <c r="T178" s="535"/>
      <c r="U178" s="535"/>
      <c r="V178" s="535"/>
      <c r="W178" s="535"/>
      <c r="X178" s="535"/>
      <c r="Y178" s="535"/>
      <c r="Z178" s="535"/>
      <c r="AA178" s="535"/>
      <c r="AB178" s="535"/>
      <c r="AC178" s="535"/>
      <c r="AD178" s="535"/>
      <c r="AE178" s="535"/>
      <c r="AF178" s="535"/>
      <c r="AG178" s="535"/>
      <c r="AH178" s="535"/>
      <c r="AI178" s="535"/>
      <c r="AJ178" s="535"/>
      <c r="AK178" s="535"/>
      <c r="AL178" s="535"/>
      <c r="AM178" s="535"/>
      <c r="AN178" s="535"/>
      <c r="AO178" s="535"/>
      <c r="AP178" s="535"/>
      <c r="AQ178" s="535"/>
      <c r="AR178" s="535"/>
      <c r="AS178" s="535"/>
      <c r="AT178" s="535"/>
      <c r="AU178" s="4"/>
      <c r="AV178" s="540"/>
      <c r="AW178" s="540"/>
      <c r="AX178" s="540"/>
      <c r="AY178" s="540"/>
      <c r="AZ178" s="540"/>
      <c r="BA178" s="540"/>
      <c r="BB178" s="540"/>
      <c r="BC178" s="540"/>
      <c r="BD178" s="540"/>
      <c r="BE178" s="540"/>
      <c r="BF178" s="540"/>
      <c r="BG178" s="540"/>
      <c r="BH178" s="540"/>
      <c r="BI178" s="540"/>
      <c r="BJ178" s="540"/>
      <c r="BK178" s="540"/>
      <c r="BL178" s="540"/>
      <c r="BM178" s="540"/>
      <c r="BN178" s="540"/>
      <c r="BO178" s="540"/>
      <c r="BP178" s="540"/>
      <c r="BQ178" s="540"/>
      <c r="BR178" s="540"/>
      <c r="BS178" s="540"/>
      <c r="BT178" s="540"/>
      <c r="BU178" s="540"/>
      <c r="BV178" s="540"/>
      <c r="BW178" s="540"/>
      <c r="BX178" s="540"/>
      <c r="BY178" s="540"/>
      <c r="BZ178" s="540"/>
      <c r="CA178" s="540"/>
      <c r="CB178" s="540"/>
      <c r="CC178" s="540"/>
      <c r="CD178" s="540"/>
      <c r="CE178" s="540"/>
      <c r="CF178" s="540"/>
      <c r="CG178" s="540"/>
      <c r="CH178" s="540"/>
      <c r="CI178" s="540"/>
      <c r="CJ178" s="540"/>
      <c r="CK178" s="540"/>
      <c r="CL178" s="540"/>
      <c r="CM178" s="229"/>
      <c r="CN178" s="226"/>
      <c r="CO178" s="226"/>
      <c r="CP178" s="227"/>
      <c r="CQ178" s="544" t="s">
        <v>259</v>
      </c>
      <c r="CR178" s="544"/>
      <c r="CS178" s="544"/>
      <c r="CT178" s="544"/>
      <c r="CU178" s="544"/>
      <c r="CV178" s="544"/>
      <c r="CW178" s="544"/>
      <c r="CX178" s="544"/>
      <c r="CY178" s="544"/>
      <c r="CZ178" s="544"/>
      <c r="DA178" s="544"/>
      <c r="DB178" s="544"/>
      <c r="DC178" s="544"/>
      <c r="DD178" s="357"/>
      <c r="DE178" s="546" t="s">
        <v>901</v>
      </c>
      <c r="DF178" s="547"/>
      <c r="DG178" s="547"/>
      <c r="DH178" s="547"/>
      <c r="DI178" s="547"/>
      <c r="DJ178" s="547"/>
      <c r="DK178" s="547"/>
      <c r="DL178" s="547"/>
      <c r="DM178" s="547"/>
      <c r="DN178" s="547"/>
      <c r="DO178" s="547"/>
      <c r="DP178" s="547"/>
      <c r="DQ178" s="547"/>
      <c r="DR178" s="547"/>
      <c r="DS178" s="547"/>
      <c r="DT178" s="547"/>
      <c r="DU178" s="547"/>
      <c r="DV178" s="547"/>
      <c r="DW178" s="547"/>
      <c r="DX178" s="547"/>
      <c r="DY178" s="547"/>
      <c r="DZ178" s="547"/>
      <c r="EA178" s="547"/>
      <c r="EB178" s="547"/>
      <c r="EC178" s="547"/>
      <c r="ED178" s="547"/>
      <c r="EE178" s="547"/>
      <c r="EF178" s="547"/>
      <c r="EG178" s="547"/>
      <c r="EH178" s="547"/>
      <c r="EI178" s="547"/>
      <c r="EJ178" s="547"/>
      <c r="EK178" s="547"/>
      <c r="EL178" s="547"/>
      <c r="EM178" s="547"/>
      <c r="EN178" s="547"/>
      <c r="EO178" s="547"/>
      <c r="EP178" s="547"/>
      <c r="EQ178" s="547"/>
      <c r="ER178" s="547"/>
      <c r="ES178" s="547"/>
      <c r="ET178" s="547"/>
      <c r="EU178" s="547"/>
      <c r="EV178" s="547"/>
      <c r="EW178" s="547"/>
      <c r="EX178" s="547"/>
      <c r="EY178" s="547"/>
      <c r="EZ178" s="547"/>
      <c r="FA178" s="547"/>
      <c r="FB178" s="547"/>
      <c r="FC178" s="547"/>
      <c r="FD178" s="547"/>
      <c r="FE178" s="547"/>
      <c r="FF178" s="264"/>
      <c r="FG178" s="107"/>
      <c r="FH178" s="5"/>
      <c r="FI178" s="5"/>
      <c r="FJ178" s="2"/>
      <c r="FK178" s="2"/>
    </row>
    <row r="179" spans="1:167" ht="12" customHeight="1">
      <c r="A179" s="2"/>
      <c r="B179" s="5"/>
      <c r="C179" s="5"/>
      <c r="D179" s="52"/>
      <c r="E179" s="535"/>
      <c r="F179" s="535"/>
      <c r="G179" s="535"/>
      <c r="H179" s="535"/>
      <c r="I179" s="535"/>
      <c r="J179" s="535"/>
      <c r="K179" s="535"/>
      <c r="L179" s="535"/>
      <c r="M179" s="535"/>
      <c r="N179" s="535"/>
      <c r="O179" s="535"/>
      <c r="P179" s="535"/>
      <c r="Q179" s="535"/>
      <c r="R179" s="535"/>
      <c r="S179" s="535"/>
      <c r="T179" s="535"/>
      <c r="U179" s="535"/>
      <c r="V179" s="535"/>
      <c r="W179" s="535"/>
      <c r="X179" s="535"/>
      <c r="Y179" s="535"/>
      <c r="Z179" s="535"/>
      <c r="AA179" s="535"/>
      <c r="AB179" s="535"/>
      <c r="AC179" s="535"/>
      <c r="AD179" s="535"/>
      <c r="AE179" s="535"/>
      <c r="AF179" s="535"/>
      <c r="AG179" s="535"/>
      <c r="AH179" s="535"/>
      <c r="AI179" s="535"/>
      <c r="AJ179" s="535"/>
      <c r="AK179" s="535"/>
      <c r="AL179" s="535"/>
      <c r="AM179" s="535"/>
      <c r="AN179" s="535"/>
      <c r="AO179" s="535"/>
      <c r="AP179" s="535"/>
      <c r="AQ179" s="535"/>
      <c r="AR179" s="535"/>
      <c r="AS179" s="535"/>
      <c r="AT179" s="535"/>
      <c r="AU179" s="4"/>
      <c r="AV179" s="540"/>
      <c r="AW179" s="540"/>
      <c r="AX179" s="540"/>
      <c r="AY179" s="540"/>
      <c r="AZ179" s="540"/>
      <c r="BA179" s="540"/>
      <c r="BB179" s="540"/>
      <c r="BC179" s="540"/>
      <c r="BD179" s="540"/>
      <c r="BE179" s="540"/>
      <c r="BF179" s="540"/>
      <c r="BG179" s="540"/>
      <c r="BH179" s="540"/>
      <c r="BI179" s="540"/>
      <c r="BJ179" s="540"/>
      <c r="BK179" s="540"/>
      <c r="BL179" s="540"/>
      <c r="BM179" s="540"/>
      <c r="BN179" s="540"/>
      <c r="BO179" s="540"/>
      <c r="BP179" s="540"/>
      <c r="BQ179" s="540"/>
      <c r="BR179" s="540"/>
      <c r="BS179" s="540"/>
      <c r="BT179" s="540"/>
      <c r="BU179" s="540"/>
      <c r="BV179" s="540"/>
      <c r="BW179" s="540"/>
      <c r="BX179" s="540"/>
      <c r="BY179" s="540"/>
      <c r="BZ179" s="540"/>
      <c r="CA179" s="540"/>
      <c r="CB179" s="540"/>
      <c r="CC179" s="540"/>
      <c r="CD179" s="540"/>
      <c r="CE179" s="540"/>
      <c r="CF179" s="540"/>
      <c r="CG179" s="540"/>
      <c r="CH179" s="540"/>
      <c r="CI179" s="540"/>
      <c r="CJ179" s="540"/>
      <c r="CK179" s="540"/>
      <c r="CL179" s="540"/>
      <c r="CM179" s="229"/>
      <c r="CN179" s="226"/>
      <c r="CO179" s="226"/>
      <c r="CP179" s="227"/>
      <c r="CQ179" s="544"/>
      <c r="CR179" s="544"/>
      <c r="CS179" s="544"/>
      <c r="CT179" s="544"/>
      <c r="CU179" s="544"/>
      <c r="CV179" s="544"/>
      <c r="CW179" s="544"/>
      <c r="CX179" s="544"/>
      <c r="CY179" s="544"/>
      <c r="CZ179" s="544"/>
      <c r="DA179" s="544"/>
      <c r="DB179" s="544"/>
      <c r="DC179" s="544"/>
      <c r="DD179" s="357"/>
      <c r="DE179" s="547"/>
      <c r="DF179" s="547"/>
      <c r="DG179" s="547"/>
      <c r="DH179" s="547"/>
      <c r="DI179" s="547"/>
      <c r="DJ179" s="547"/>
      <c r="DK179" s="547"/>
      <c r="DL179" s="547"/>
      <c r="DM179" s="547"/>
      <c r="DN179" s="547"/>
      <c r="DO179" s="547"/>
      <c r="DP179" s="547"/>
      <c r="DQ179" s="547"/>
      <c r="DR179" s="547"/>
      <c r="DS179" s="547"/>
      <c r="DT179" s="547"/>
      <c r="DU179" s="547"/>
      <c r="DV179" s="547"/>
      <c r="DW179" s="547"/>
      <c r="DX179" s="547"/>
      <c r="DY179" s="547"/>
      <c r="DZ179" s="547"/>
      <c r="EA179" s="547"/>
      <c r="EB179" s="547"/>
      <c r="EC179" s="547"/>
      <c r="ED179" s="547"/>
      <c r="EE179" s="547"/>
      <c r="EF179" s="547"/>
      <c r="EG179" s="547"/>
      <c r="EH179" s="547"/>
      <c r="EI179" s="547"/>
      <c r="EJ179" s="547"/>
      <c r="EK179" s="547"/>
      <c r="EL179" s="547"/>
      <c r="EM179" s="547"/>
      <c r="EN179" s="547"/>
      <c r="EO179" s="547"/>
      <c r="EP179" s="547"/>
      <c r="EQ179" s="547"/>
      <c r="ER179" s="547"/>
      <c r="ES179" s="547"/>
      <c r="ET179" s="547"/>
      <c r="EU179" s="547"/>
      <c r="EV179" s="547"/>
      <c r="EW179" s="547"/>
      <c r="EX179" s="547"/>
      <c r="EY179" s="547"/>
      <c r="EZ179" s="547"/>
      <c r="FA179" s="547"/>
      <c r="FB179" s="547"/>
      <c r="FC179" s="547"/>
      <c r="FD179" s="547"/>
      <c r="FE179" s="547"/>
      <c r="FF179" s="294"/>
      <c r="FG179" s="107"/>
      <c r="FH179" s="5"/>
      <c r="FI179" s="5"/>
      <c r="FJ179" s="2"/>
      <c r="FK179" s="2"/>
    </row>
    <row r="180" spans="1:167" ht="12" customHeight="1">
      <c r="A180" s="2"/>
      <c r="B180" s="5"/>
      <c r="C180" s="5"/>
      <c r="D180" s="52"/>
      <c r="E180" s="535"/>
      <c r="F180" s="535"/>
      <c r="G180" s="535"/>
      <c r="H180" s="535"/>
      <c r="I180" s="535"/>
      <c r="J180" s="535"/>
      <c r="K180" s="535"/>
      <c r="L180" s="535"/>
      <c r="M180" s="535"/>
      <c r="N180" s="535"/>
      <c r="O180" s="535"/>
      <c r="P180" s="535"/>
      <c r="Q180" s="535"/>
      <c r="R180" s="535"/>
      <c r="S180" s="535"/>
      <c r="T180" s="535"/>
      <c r="U180" s="535"/>
      <c r="V180" s="535"/>
      <c r="W180" s="535"/>
      <c r="X180" s="535"/>
      <c r="Y180" s="535"/>
      <c r="Z180" s="535"/>
      <c r="AA180" s="535"/>
      <c r="AB180" s="535"/>
      <c r="AC180" s="535"/>
      <c r="AD180" s="535"/>
      <c r="AE180" s="535"/>
      <c r="AF180" s="535"/>
      <c r="AG180" s="535"/>
      <c r="AH180" s="535"/>
      <c r="AI180" s="535"/>
      <c r="AJ180" s="535"/>
      <c r="AK180" s="535"/>
      <c r="AL180" s="535"/>
      <c r="AM180" s="535"/>
      <c r="AN180" s="535"/>
      <c r="AO180" s="535"/>
      <c r="AP180" s="535"/>
      <c r="AQ180" s="535"/>
      <c r="AR180" s="535"/>
      <c r="AS180" s="535"/>
      <c r="AT180" s="535"/>
      <c r="AU180" s="4"/>
      <c r="AV180" s="540"/>
      <c r="AW180" s="540"/>
      <c r="AX180" s="540"/>
      <c r="AY180" s="540"/>
      <c r="AZ180" s="540"/>
      <c r="BA180" s="540"/>
      <c r="BB180" s="540"/>
      <c r="BC180" s="540"/>
      <c r="BD180" s="540"/>
      <c r="BE180" s="540"/>
      <c r="BF180" s="540"/>
      <c r="BG180" s="540"/>
      <c r="BH180" s="540"/>
      <c r="BI180" s="540"/>
      <c r="BJ180" s="540"/>
      <c r="BK180" s="540"/>
      <c r="BL180" s="540"/>
      <c r="BM180" s="540"/>
      <c r="BN180" s="540"/>
      <c r="BO180" s="540"/>
      <c r="BP180" s="540"/>
      <c r="BQ180" s="540"/>
      <c r="BR180" s="540"/>
      <c r="BS180" s="540"/>
      <c r="BT180" s="540"/>
      <c r="BU180" s="540"/>
      <c r="BV180" s="540"/>
      <c r="BW180" s="540"/>
      <c r="BX180" s="540"/>
      <c r="BY180" s="540"/>
      <c r="BZ180" s="540"/>
      <c r="CA180" s="540"/>
      <c r="CB180" s="540"/>
      <c r="CC180" s="540"/>
      <c r="CD180" s="540"/>
      <c r="CE180" s="540"/>
      <c r="CF180" s="540"/>
      <c r="CG180" s="540"/>
      <c r="CH180" s="540"/>
      <c r="CI180" s="540"/>
      <c r="CJ180" s="540"/>
      <c r="CK180" s="540"/>
      <c r="CL180" s="540"/>
      <c r="CM180" s="229"/>
      <c r="CN180" s="226"/>
      <c r="CO180" s="226"/>
      <c r="CP180" s="227"/>
      <c r="CQ180" s="545" t="s">
        <v>888</v>
      </c>
      <c r="CR180" s="545"/>
      <c r="CS180" s="545"/>
      <c r="CT180" s="545"/>
      <c r="CU180" s="545"/>
      <c r="CV180" s="545"/>
      <c r="CW180" s="545"/>
      <c r="CX180" s="545"/>
      <c r="CY180" s="545"/>
      <c r="CZ180" s="545"/>
      <c r="DA180" s="545"/>
      <c r="DB180" s="545"/>
      <c r="DC180" s="545"/>
      <c r="DD180" s="357"/>
      <c r="DE180" s="547"/>
      <c r="DF180" s="547"/>
      <c r="DG180" s="547"/>
      <c r="DH180" s="547"/>
      <c r="DI180" s="547"/>
      <c r="DJ180" s="547"/>
      <c r="DK180" s="547"/>
      <c r="DL180" s="547"/>
      <c r="DM180" s="547"/>
      <c r="DN180" s="547"/>
      <c r="DO180" s="547"/>
      <c r="DP180" s="547"/>
      <c r="DQ180" s="547"/>
      <c r="DR180" s="547"/>
      <c r="DS180" s="547"/>
      <c r="DT180" s="547"/>
      <c r="DU180" s="547"/>
      <c r="DV180" s="547"/>
      <c r="DW180" s="547"/>
      <c r="DX180" s="547"/>
      <c r="DY180" s="547"/>
      <c r="DZ180" s="547"/>
      <c r="EA180" s="547"/>
      <c r="EB180" s="547"/>
      <c r="EC180" s="547"/>
      <c r="ED180" s="547"/>
      <c r="EE180" s="547"/>
      <c r="EF180" s="547"/>
      <c r="EG180" s="547"/>
      <c r="EH180" s="547"/>
      <c r="EI180" s="547"/>
      <c r="EJ180" s="547"/>
      <c r="EK180" s="547"/>
      <c r="EL180" s="547"/>
      <c r="EM180" s="547"/>
      <c r="EN180" s="547"/>
      <c r="EO180" s="547"/>
      <c r="EP180" s="547"/>
      <c r="EQ180" s="547"/>
      <c r="ER180" s="547"/>
      <c r="ES180" s="547"/>
      <c r="ET180" s="547"/>
      <c r="EU180" s="547"/>
      <c r="EV180" s="547"/>
      <c r="EW180" s="547"/>
      <c r="EX180" s="547"/>
      <c r="EY180" s="547"/>
      <c r="EZ180" s="547"/>
      <c r="FA180" s="547"/>
      <c r="FB180" s="547"/>
      <c r="FC180" s="547"/>
      <c r="FD180" s="547"/>
      <c r="FE180" s="547"/>
      <c r="FF180" s="294"/>
      <c r="FG180" s="157"/>
      <c r="FH180" s="5"/>
      <c r="FI180" s="5"/>
      <c r="FJ180" s="2"/>
      <c r="FK180" s="2"/>
    </row>
    <row r="181" spans="1:167" ht="12" customHeight="1">
      <c r="A181" s="2"/>
      <c r="B181" s="5"/>
      <c r="C181" s="5"/>
      <c r="D181" s="52"/>
      <c r="E181" s="535"/>
      <c r="F181" s="535"/>
      <c r="G181" s="535"/>
      <c r="H181" s="535"/>
      <c r="I181" s="535"/>
      <c r="J181" s="535"/>
      <c r="K181" s="535"/>
      <c r="L181" s="535"/>
      <c r="M181" s="535"/>
      <c r="N181" s="535"/>
      <c r="O181" s="535"/>
      <c r="P181" s="535"/>
      <c r="Q181" s="535"/>
      <c r="R181" s="535"/>
      <c r="S181" s="535"/>
      <c r="T181" s="535"/>
      <c r="U181" s="535"/>
      <c r="V181" s="535"/>
      <c r="W181" s="535"/>
      <c r="X181" s="535"/>
      <c r="Y181" s="535"/>
      <c r="Z181" s="535"/>
      <c r="AA181" s="535"/>
      <c r="AB181" s="535"/>
      <c r="AC181" s="535"/>
      <c r="AD181" s="535"/>
      <c r="AE181" s="535"/>
      <c r="AF181" s="535"/>
      <c r="AG181" s="535"/>
      <c r="AH181" s="535"/>
      <c r="AI181" s="535"/>
      <c r="AJ181" s="535"/>
      <c r="AK181" s="535"/>
      <c r="AL181" s="535"/>
      <c r="AM181" s="535"/>
      <c r="AN181" s="535"/>
      <c r="AO181" s="535"/>
      <c r="AP181" s="535"/>
      <c r="AQ181" s="535"/>
      <c r="AR181" s="535"/>
      <c r="AS181" s="535"/>
      <c r="AT181" s="535"/>
      <c r="AU181" s="4"/>
      <c r="AV181" s="540"/>
      <c r="AW181" s="540"/>
      <c r="AX181" s="540"/>
      <c r="AY181" s="540"/>
      <c r="AZ181" s="540"/>
      <c r="BA181" s="540"/>
      <c r="BB181" s="540"/>
      <c r="BC181" s="540"/>
      <c r="BD181" s="540"/>
      <c r="BE181" s="540"/>
      <c r="BF181" s="540"/>
      <c r="BG181" s="540"/>
      <c r="BH181" s="540"/>
      <c r="BI181" s="540"/>
      <c r="BJ181" s="540"/>
      <c r="BK181" s="540"/>
      <c r="BL181" s="540"/>
      <c r="BM181" s="540"/>
      <c r="BN181" s="540"/>
      <c r="BO181" s="540"/>
      <c r="BP181" s="540"/>
      <c r="BQ181" s="540"/>
      <c r="BR181" s="540"/>
      <c r="BS181" s="540"/>
      <c r="BT181" s="540"/>
      <c r="BU181" s="540"/>
      <c r="BV181" s="540"/>
      <c r="BW181" s="540"/>
      <c r="BX181" s="540"/>
      <c r="BY181" s="540"/>
      <c r="BZ181" s="540"/>
      <c r="CA181" s="540"/>
      <c r="CB181" s="540"/>
      <c r="CC181" s="540"/>
      <c r="CD181" s="540"/>
      <c r="CE181" s="540"/>
      <c r="CF181" s="540"/>
      <c r="CG181" s="540"/>
      <c r="CH181" s="540"/>
      <c r="CI181" s="540"/>
      <c r="CJ181" s="540"/>
      <c r="CK181" s="540"/>
      <c r="CL181" s="540"/>
      <c r="CM181" s="229"/>
      <c r="CN181" s="226"/>
      <c r="CO181" s="226"/>
      <c r="CP181" s="227"/>
      <c r="CQ181" s="354"/>
      <c r="CR181" s="354"/>
      <c r="CS181" s="354"/>
      <c r="CT181" s="354"/>
      <c r="CU181" s="354"/>
      <c r="CV181" s="354"/>
      <c r="CW181" s="354"/>
      <c r="CX181" s="354"/>
      <c r="CY181" s="354"/>
      <c r="CZ181" s="354"/>
      <c r="DA181" s="354"/>
      <c r="DB181" s="354"/>
      <c r="DC181" s="354"/>
      <c r="DD181" s="357"/>
      <c r="DE181" s="547"/>
      <c r="DF181" s="547"/>
      <c r="DG181" s="547"/>
      <c r="DH181" s="547"/>
      <c r="DI181" s="547"/>
      <c r="DJ181" s="547"/>
      <c r="DK181" s="547"/>
      <c r="DL181" s="547"/>
      <c r="DM181" s="547"/>
      <c r="DN181" s="547"/>
      <c r="DO181" s="547"/>
      <c r="DP181" s="547"/>
      <c r="DQ181" s="547"/>
      <c r="DR181" s="547"/>
      <c r="DS181" s="547"/>
      <c r="DT181" s="547"/>
      <c r="DU181" s="547"/>
      <c r="DV181" s="547"/>
      <c r="DW181" s="547"/>
      <c r="DX181" s="547"/>
      <c r="DY181" s="547"/>
      <c r="DZ181" s="547"/>
      <c r="EA181" s="547"/>
      <c r="EB181" s="547"/>
      <c r="EC181" s="547"/>
      <c r="ED181" s="547"/>
      <c r="EE181" s="547"/>
      <c r="EF181" s="547"/>
      <c r="EG181" s="547"/>
      <c r="EH181" s="547"/>
      <c r="EI181" s="547"/>
      <c r="EJ181" s="547"/>
      <c r="EK181" s="547"/>
      <c r="EL181" s="547"/>
      <c r="EM181" s="547"/>
      <c r="EN181" s="547"/>
      <c r="EO181" s="547"/>
      <c r="EP181" s="547"/>
      <c r="EQ181" s="547"/>
      <c r="ER181" s="547"/>
      <c r="ES181" s="547"/>
      <c r="ET181" s="547"/>
      <c r="EU181" s="547"/>
      <c r="EV181" s="547"/>
      <c r="EW181" s="547"/>
      <c r="EX181" s="547"/>
      <c r="EY181" s="547"/>
      <c r="EZ181" s="547"/>
      <c r="FA181" s="547"/>
      <c r="FB181" s="547"/>
      <c r="FC181" s="547"/>
      <c r="FD181" s="547"/>
      <c r="FE181" s="547"/>
      <c r="FF181" s="294"/>
      <c r="FG181" s="111"/>
      <c r="FH181" s="5"/>
      <c r="FI181" s="5"/>
      <c r="FJ181" s="2"/>
      <c r="FK181" s="2"/>
    </row>
    <row r="182" spans="1:167" ht="12" customHeight="1">
      <c r="A182" s="2"/>
      <c r="B182" s="5"/>
      <c r="C182" s="5"/>
      <c r="D182" s="52"/>
      <c r="E182" s="535"/>
      <c r="F182" s="535"/>
      <c r="G182" s="535"/>
      <c r="H182" s="535"/>
      <c r="I182" s="535"/>
      <c r="J182" s="535"/>
      <c r="K182" s="535"/>
      <c r="L182" s="535"/>
      <c r="M182" s="535"/>
      <c r="N182" s="535"/>
      <c r="O182" s="535"/>
      <c r="P182" s="535"/>
      <c r="Q182" s="535"/>
      <c r="R182" s="535"/>
      <c r="S182" s="535"/>
      <c r="T182" s="535"/>
      <c r="U182" s="535"/>
      <c r="V182" s="535"/>
      <c r="W182" s="535"/>
      <c r="X182" s="535"/>
      <c r="Y182" s="535"/>
      <c r="Z182" s="535"/>
      <c r="AA182" s="535"/>
      <c r="AB182" s="535"/>
      <c r="AC182" s="535"/>
      <c r="AD182" s="535"/>
      <c r="AE182" s="535"/>
      <c r="AF182" s="535"/>
      <c r="AG182" s="535"/>
      <c r="AH182" s="535"/>
      <c r="AI182" s="535"/>
      <c r="AJ182" s="535"/>
      <c r="AK182" s="535"/>
      <c r="AL182" s="535"/>
      <c r="AM182" s="535"/>
      <c r="AN182" s="535"/>
      <c r="AO182" s="535"/>
      <c r="AP182" s="535"/>
      <c r="AQ182" s="535"/>
      <c r="AR182" s="535"/>
      <c r="AS182" s="535"/>
      <c r="AT182" s="535"/>
      <c r="AU182" s="4"/>
      <c r="AV182" s="540"/>
      <c r="AW182" s="540"/>
      <c r="AX182" s="540"/>
      <c r="AY182" s="540"/>
      <c r="AZ182" s="540"/>
      <c r="BA182" s="540"/>
      <c r="BB182" s="540"/>
      <c r="BC182" s="540"/>
      <c r="BD182" s="540"/>
      <c r="BE182" s="540"/>
      <c r="BF182" s="540"/>
      <c r="BG182" s="540"/>
      <c r="BH182" s="540"/>
      <c r="BI182" s="540"/>
      <c r="BJ182" s="540"/>
      <c r="BK182" s="540"/>
      <c r="BL182" s="540"/>
      <c r="BM182" s="540"/>
      <c r="BN182" s="540"/>
      <c r="BO182" s="540"/>
      <c r="BP182" s="540"/>
      <c r="BQ182" s="540"/>
      <c r="BR182" s="540"/>
      <c r="BS182" s="540"/>
      <c r="BT182" s="540"/>
      <c r="BU182" s="540"/>
      <c r="BV182" s="540"/>
      <c r="BW182" s="540"/>
      <c r="BX182" s="540"/>
      <c r="BY182" s="540"/>
      <c r="BZ182" s="540"/>
      <c r="CA182" s="540"/>
      <c r="CB182" s="540"/>
      <c r="CC182" s="540"/>
      <c r="CD182" s="540"/>
      <c r="CE182" s="540"/>
      <c r="CF182" s="540"/>
      <c r="CG182" s="540"/>
      <c r="CH182" s="540"/>
      <c r="CI182" s="540"/>
      <c r="CJ182" s="540"/>
      <c r="CK182" s="540"/>
      <c r="CL182" s="540"/>
      <c r="CM182" s="229"/>
      <c r="CN182" s="226"/>
      <c r="CO182" s="226"/>
      <c r="CP182" s="227"/>
      <c r="CQ182" s="409"/>
      <c r="CR182" s="409"/>
      <c r="CS182" s="409"/>
      <c r="CT182" s="409"/>
      <c r="CU182" s="409"/>
      <c r="CV182" s="409"/>
      <c r="CW182" s="409"/>
      <c r="CX182" s="409"/>
      <c r="CY182" s="409"/>
      <c r="CZ182" s="409"/>
      <c r="DA182" s="409"/>
      <c r="DB182" s="409"/>
      <c r="DC182" s="409"/>
      <c r="DD182" s="409"/>
      <c r="DE182" s="409"/>
      <c r="DF182" s="409"/>
      <c r="DG182" s="409"/>
      <c r="DH182" s="409"/>
      <c r="DI182" s="409"/>
      <c r="DJ182" s="409"/>
      <c r="DK182" s="409"/>
      <c r="DL182" s="409"/>
      <c r="DM182" s="409"/>
      <c r="DN182" s="409"/>
      <c r="DO182" s="409"/>
      <c r="DP182" s="409"/>
      <c r="DQ182" s="409"/>
      <c r="DR182" s="409"/>
      <c r="DS182" s="409"/>
      <c r="DT182" s="409"/>
      <c r="DU182" s="409"/>
      <c r="DV182" s="409"/>
      <c r="DW182" s="409"/>
      <c r="DX182" s="409"/>
      <c r="DY182" s="409"/>
      <c r="DZ182" s="409"/>
      <c r="EA182" s="409"/>
      <c r="EB182" s="409"/>
      <c r="EC182" s="409"/>
      <c r="ED182" s="409"/>
      <c r="EE182" s="409"/>
      <c r="EF182" s="409"/>
      <c r="EG182" s="409"/>
      <c r="EH182" s="409"/>
      <c r="EI182" s="409"/>
      <c r="EJ182" s="409"/>
      <c r="EK182" s="409"/>
      <c r="EL182" s="409"/>
      <c r="EM182" s="409"/>
      <c r="EN182" s="409"/>
      <c r="EO182" s="409"/>
      <c r="EP182" s="409"/>
      <c r="EQ182" s="409"/>
      <c r="ER182" s="409"/>
      <c r="ES182" s="409"/>
      <c r="ET182" s="409"/>
      <c r="EU182" s="409"/>
      <c r="EV182" s="409"/>
      <c r="EW182" s="409"/>
      <c r="EX182" s="409"/>
      <c r="EY182" s="409"/>
      <c r="EZ182" s="409"/>
      <c r="FA182" s="409"/>
      <c r="FB182" s="409"/>
      <c r="FC182" s="409"/>
      <c r="FD182" s="409"/>
      <c r="FE182" s="409"/>
      <c r="FF182" s="409"/>
      <c r="FG182" s="111"/>
      <c r="FH182" s="5"/>
      <c r="FI182" s="5"/>
      <c r="FJ182" s="2"/>
      <c r="FK182" s="2"/>
    </row>
    <row r="183" spans="1:167" ht="12" customHeight="1">
      <c r="A183" s="2"/>
      <c r="B183" s="5"/>
      <c r="C183" s="5"/>
      <c r="D183" s="52"/>
      <c r="E183" s="535"/>
      <c r="F183" s="535"/>
      <c r="G183" s="535"/>
      <c r="H183" s="535"/>
      <c r="I183" s="535"/>
      <c r="J183" s="535"/>
      <c r="K183" s="535"/>
      <c r="L183" s="535"/>
      <c r="M183" s="535"/>
      <c r="N183" s="535"/>
      <c r="O183" s="535"/>
      <c r="P183" s="535"/>
      <c r="Q183" s="535"/>
      <c r="R183" s="535"/>
      <c r="S183" s="535"/>
      <c r="T183" s="535"/>
      <c r="U183" s="535"/>
      <c r="V183" s="535"/>
      <c r="W183" s="535"/>
      <c r="X183" s="535"/>
      <c r="Y183" s="535"/>
      <c r="Z183" s="535"/>
      <c r="AA183" s="535"/>
      <c r="AB183" s="535"/>
      <c r="AC183" s="535"/>
      <c r="AD183" s="535"/>
      <c r="AE183" s="535"/>
      <c r="AF183" s="535"/>
      <c r="AG183" s="535"/>
      <c r="AH183" s="535"/>
      <c r="AI183" s="535"/>
      <c r="AJ183" s="535"/>
      <c r="AK183" s="535"/>
      <c r="AL183" s="535"/>
      <c r="AM183" s="535"/>
      <c r="AN183" s="535"/>
      <c r="AO183" s="535"/>
      <c r="AP183" s="535"/>
      <c r="AQ183" s="535"/>
      <c r="AR183" s="535"/>
      <c r="AS183" s="535"/>
      <c r="AT183" s="535"/>
      <c r="AU183" s="4"/>
      <c r="AV183" s="540"/>
      <c r="AW183" s="540"/>
      <c r="AX183" s="540"/>
      <c r="AY183" s="540"/>
      <c r="AZ183" s="540"/>
      <c r="BA183" s="540"/>
      <c r="BB183" s="540"/>
      <c r="BC183" s="540"/>
      <c r="BD183" s="540"/>
      <c r="BE183" s="540"/>
      <c r="BF183" s="540"/>
      <c r="BG183" s="540"/>
      <c r="BH183" s="540"/>
      <c r="BI183" s="540"/>
      <c r="BJ183" s="540"/>
      <c r="BK183" s="540"/>
      <c r="BL183" s="540"/>
      <c r="BM183" s="540"/>
      <c r="BN183" s="540"/>
      <c r="BO183" s="540"/>
      <c r="BP183" s="540"/>
      <c r="BQ183" s="540"/>
      <c r="BR183" s="540"/>
      <c r="BS183" s="540"/>
      <c r="BT183" s="540"/>
      <c r="BU183" s="540"/>
      <c r="BV183" s="540"/>
      <c r="BW183" s="540"/>
      <c r="BX183" s="540"/>
      <c r="BY183" s="540"/>
      <c r="BZ183" s="540"/>
      <c r="CA183" s="540"/>
      <c r="CB183" s="540"/>
      <c r="CC183" s="540"/>
      <c r="CD183" s="540"/>
      <c r="CE183" s="540"/>
      <c r="CF183" s="540"/>
      <c r="CG183" s="540"/>
      <c r="CH183" s="540"/>
      <c r="CI183" s="540"/>
      <c r="CJ183" s="540"/>
      <c r="CK183" s="540"/>
      <c r="CL183" s="540"/>
      <c r="CM183" s="229"/>
      <c r="CN183" s="226"/>
      <c r="CO183" s="226"/>
      <c r="CP183" s="227"/>
      <c r="CQ183" s="534" t="s">
        <v>906</v>
      </c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4"/>
      <c r="DH183" s="534"/>
      <c r="DI183" s="534"/>
      <c r="DJ183" s="534"/>
      <c r="DK183" s="534"/>
      <c r="DL183" s="534"/>
      <c r="DM183" s="534"/>
      <c r="DN183" s="534"/>
      <c r="DO183" s="534"/>
      <c r="DP183" s="534"/>
      <c r="DQ183" s="534"/>
      <c r="DR183" s="534"/>
      <c r="DS183" s="534"/>
      <c r="DT183" s="534"/>
      <c r="DU183" s="534"/>
      <c r="DV183" s="534"/>
      <c r="DW183" s="534"/>
      <c r="DX183" s="534"/>
      <c r="DY183" s="534"/>
      <c r="DZ183" s="534"/>
      <c r="EA183" s="534"/>
      <c r="EB183" s="534"/>
      <c r="EC183" s="534"/>
      <c r="ED183" s="534"/>
      <c r="EE183" s="534"/>
      <c r="EF183" s="534"/>
      <c r="EG183" s="534"/>
      <c r="EH183" s="534"/>
      <c r="EI183" s="534"/>
      <c r="EJ183" s="534"/>
      <c r="EK183" s="534"/>
      <c r="EL183" s="534"/>
      <c r="EM183" s="534"/>
      <c r="EN183" s="534"/>
      <c r="EO183" s="534"/>
      <c r="EP183" s="534"/>
      <c r="EQ183" s="534"/>
      <c r="ER183" s="534"/>
      <c r="ES183" s="534"/>
      <c r="ET183" s="534"/>
      <c r="EU183" s="534"/>
      <c r="EV183" s="534"/>
      <c r="EW183" s="534"/>
      <c r="EX183" s="534"/>
      <c r="EY183" s="534"/>
      <c r="EZ183" s="534"/>
      <c r="FA183" s="534"/>
      <c r="FB183" s="534"/>
      <c r="FC183" s="534"/>
      <c r="FD183" s="534"/>
      <c r="FE183" s="534"/>
      <c r="FF183" s="534"/>
      <c r="FG183" s="111"/>
      <c r="FH183" s="5"/>
      <c r="FI183" s="5"/>
      <c r="FJ183" s="2"/>
      <c r="FK183" s="2"/>
    </row>
    <row r="184" spans="1:167" ht="12" customHeight="1">
      <c r="A184" s="2"/>
      <c r="B184" s="5"/>
      <c r="C184" s="5"/>
      <c r="D184" s="52"/>
      <c r="E184" s="535"/>
      <c r="F184" s="535"/>
      <c r="G184" s="535"/>
      <c r="H184" s="535"/>
      <c r="I184" s="535"/>
      <c r="J184" s="535"/>
      <c r="K184" s="535"/>
      <c r="L184" s="535"/>
      <c r="M184" s="535"/>
      <c r="N184" s="535"/>
      <c r="O184" s="535"/>
      <c r="P184" s="535"/>
      <c r="Q184" s="535"/>
      <c r="R184" s="535"/>
      <c r="S184" s="535"/>
      <c r="T184" s="535"/>
      <c r="U184" s="535"/>
      <c r="V184" s="535"/>
      <c r="W184" s="535"/>
      <c r="X184" s="535"/>
      <c r="Y184" s="535"/>
      <c r="Z184" s="535"/>
      <c r="AA184" s="535"/>
      <c r="AB184" s="535"/>
      <c r="AC184" s="535"/>
      <c r="AD184" s="535"/>
      <c r="AE184" s="535"/>
      <c r="AF184" s="535"/>
      <c r="AG184" s="535"/>
      <c r="AH184" s="535"/>
      <c r="AI184" s="535"/>
      <c r="AJ184" s="535"/>
      <c r="AK184" s="535"/>
      <c r="AL184" s="535"/>
      <c r="AM184" s="535"/>
      <c r="AN184" s="535"/>
      <c r="AO184" s="535"/>
      <c r="AP184" s="535"/>
      <c r="AQ184" s="535"/>
      <c r="AR184" s="535"/>
      <c r="AS184" s="535"/>
      <c r="AT184" s="535"/>
      <c r="AU184" s="4"/>
      <c r="AV184" s="540"/>
      <c r="AW184" s="540"/>
      <c r="AX184" s="540"/>
      <c r="AY184" s="540"/>
      <c r="AZ184" s="540"/>
      <c r="BA184" s="540"/>
      <c r="BB184" s="540"/>
      <c r="BC184" s="540"/>
      <c r="BD184" s="540"/>
      <c r="BE184" s="540"/>
      <c r="BF184" s="540"/>
      <c r="BG184" s="540"/>
      <c r="BH184" s="540"/>
      <c r="BI184" s="540"/>
      <c r="BJ184" s="540"/>
      <c r="BK184" s="540"/>
      <c r="BL184" s="540"/>
      <c r="BM184" s="540"/>
      <c r="BN184" s="540"/>
      <c r="BO184" s="540"/>
      <c r="BP184" s="540"/>
      <c r="BQ184" s="540"/>
      <c r="BR184" s="540"/>
      <c r="BS184" s="540"/>
      <c r="BT184" s="540"/>
      <c r="BU184" s="540"/>
      <c r="BV184" s="540"/>
      <c r="BW184" s="540"/>
      <c r="BX184" s="540"/>
      <c r="BY184" s="540"/>
      <c r="BZ184" s="540"/>
      <c r="CA184" s="540"/>
      <c r="CB184" s="540"/>
      <c r="CC184" s="540"/>
      <c r="CD184" s="540"/>
      <c r="CE184" s="540"/>
      <c r="CF184" s="540"/>
      <c r="CG184" s="540"/>
      <c r="CH184" s="540"/>
      <c r="CI184" s="540"/>
      <c r="CJ184" s="540"/>
      <c r="CK184" s="540"/>
      <c r="CL184" s="540"/>
      <c r="CM184" s="229"/>
      <c r="CN184" s="226"/>
      <c r="CO184" s="226"/>
      <c r="CP184" s="227"/>
      <c r="CQ184" s="534"/>
      <c r="CR184" s="534"/>
      <c r="CS184" s="534"/>
      <c r="CT184" s="534"/>
      <c r="CU184" s="534"/>
      <c r="CV184" s="534"/>
      <c r="CW184" s="534"/>
      <c r="CX184" s="534"/>
      <c r="CY184" s="534"/>
      <c r="CZ184" s="534"/>
      <c r="DA184" s="534"/>
      <c r="DB184" s="534"/>
      <c r="DC184" s="534"/>
      <c r="DD184" s="534"/>
      <c r="DE184" s="534"/>
      <c r="DF184" s="534"/>
      <c r="DG184" s="534"/>
      <c r="DH184" s="534"/>
      <c r="DI184" s="534"/>
      <c r="DJ184" s="534"/>
      <c r="DK184" s="534"/>
      <c r="DL184" s="534"/>
      <c r="DM184" s="534"/>
      <c r="DN184" s="534"/>
      <c r="DO184" s="534"/>
      <c r="DP184" s="534"/>
      <c r="DQ184" s="534"/>
      <c r="DR184" s="534"/>
      <c r="DS184" s="534"/>
      <c r="DT184" s="534"/>
      <c r="DU184" s="534"/>
      <c r="DV184" s="534"/>
      <c r="DW184" s="534"/>
      <c r="DX184" s="534"/>
      <c r="DY184" s="534"/>
      <c r="DZ184" s="534"/>
      <c r="EA184" s="534"/>
      <c r="EB184" s="534"/>
      <c r="EC184" s="534"/>
      <c r="ED184" s="534"/>
      <c r="EE184" s="534"/>
      <c r="EF184" s="534"/>
      <c r="EG184" s="534"/>
      <c r="EH184" s="534"/>
      <c r="EI184" s="534"/>
      <c r="EJ184" s="534"/>
      <c r="EK184" s="534"/>
      <c r="EL184" s="534"/>
      <c r="EM184" s="534"/>
      <c r="EN184" s="534"/>
      <c r="EO184" s="534"/>
      <c r="EP184" s="534"/>
      <c r="EQ184" s="534"/>
      <c r="ER184" s="534"/>
      <c r="ES184" s="534"/>
      <c r="ET184" s="534"/>
      <c r="EU184" s="534"/>
      <c r="EV184" s="534"/>
      <c r="EW184" s="534"/>
      <c r="EX184" s="534"/>
      <c r="EY184" s="534"/>
      <c r="EZ184" s="534"/>
      <c r="FA184" s="534"/>
      <c r="FB184" s="534"/>
      <c r="FC184" s="534"/>
      <c r="FD184" s="534"/>
      <c r="FE184" s="534"/>
      <c r="FF184" s="534"/>
      <c r="FG184" s="111"/>
      <c r="FH184" s="5"/>
      <c r="FI184" s="5"/>
      <c r="FJ184" s="2"/>
      <c r="FK184" s="2"/>
    </row>
    <row r="185" spans="1:167" ht="12" customHeight="1">
      <c r="A185" s="2"/>
      <c r="B185" s="5"/>
      <c r="C185" s="5"/>
      <c r="D185" s="52"/>
      <c r="E185" s="535"/>
      <c r="F185" s="535"/>
      <c r="G185" s="535"/>
      <c r="H185" s="535"/>
      <c r="I185" s="535"/>
      <c r="J185" s="535"/>
      <c r="K185" s="535"/>
      <c r="L185" s="535"/>
      <c r="M185" s="535"/>
      <c r="N185" s="535"/>
      <c r="O185" s="535"/>
      <c r="P185" s="535"/>
      <c r="Q185" s="535"/>
      <c r="R185" s="535"/>
      <c r="S185" s="535"/>
      <c r="T185" s="535"/>
      <c r="U185" s="535"/>
      <c r="V185" s="535"/>
      <c r="W185" s="535"/>
      <c r="X185" s="535"/>
      <c r="Y185" s="535"/>
      <c r="Z185" s="535"/>
      <c r="AA185" s="535"/>
      <c r="AB185" s="535"/>
      <c r="AC185" s="535"/>
      <c r="AD185" s="535"/>
      <c r="AE185" s="535"/>
      <c r="AF185" s="535"/>
      <c r="AG185" s="535"/>
      <c r="AH185" s="535"/>
      <c r="AI185" s="535"/>
      <c r="AJ185" s="535"/>
      <c r="AK185" s="535"/>
      <c r="AL185" s="535"/>
      <c r="AM185" s="535"/>
      <c r="AN185" s="535"/>
      <c r="AO185" s="535"/>
      <c r="AP185" s="535"/>
      <c r="AQ185" s="535"/>
      <c r="AR185" s="535"/>
      <c r="AS185" s="535"/>
      <c r="AT185" s="535"/>
      <c r="AU185" s="4"/>
      <c r="AV185" s="540"/>
      <c r="AW185" s="540"/>
      <c r="AX185" s="540"/>
      <c r="AY185" s="540"/>
      <c r="AZ185" s="540"/>
      <c r="BA185" s="540"/>
      <c r="BB185" s="540"/>
      <c r="BC185" s="540"/>
      <c r="BD185" s="540"/>
      <c r="BE185" s="540"/>
      <c r="BF185" s="540"/>
      <c r="BG185" s="540"/>
      <c r="BH185" s="540"/>
      <c r="BI185" s="540"/>
      <c r="BJ185" s="540"/>
      <c r="BK185" s="540"/>
      <c r="BL185" s="540"/>
      <c r="BM185" s="540"/>
      <c r="BN185" s="540"/>
      <c r="BO185" s="540"/>
      <c r="BP185" s="540"/>
      <c r="BQ185" s="540"/>
      <c r="BR185" s="540"/>
      <c r="BS185" s="540"/>
      <c r="BT185" s="540"/>
      <c r="BU185" s="540"/>
      <c r="BV185" s="540"/>
      <c r="BW185" s="540"/>
      <c r="BX185" s="540"/>
      <c r="BY185" s="540"/>
      <c r="BZ185" s="540"/>
      <c r="CA185" s="540"/>
      <c r="CB185" s="540"/>
      <c r="CC185" s="540"/>
      <c r="CD185" s="540"/>
      <c r="CE185" s="540"/>
      <c r="CF185" s="540"/>
      <c r="CG185" s="540"/>
      <c r="CH185" s="540"/>
      <c r="CI185" s="540"/>
      <c r="CJ185" s="540"/>
      <c r="CK185" s="540"/>
      <c r="CL185" s="540"/>
      <c r="CM185" s="229"/>
      <c r="CN185" s="226"/>
      <c r="CO185" s="226"/>
      <c r="CP185" s="227"/>
      <c r="CQ185" s="534"/>
      <c r="CR185" s="534"/>
      <c r="CS185" s="534"/>
      <c r="CT185" s="534"/>
      <c r="CU185" s="534"/>
      <c r="CV185" s="534"/>
      <c r="CW185" s="534"/>
      <c r="CX185" s="534"/>
      <c r="CY185" s="534"/>
      <c r="CZ185" s="534"/>
      <c r="DA185" s="534"/>
      <c r="DB185" s="534"/>
      <c r="DC185" s="534"/>
      <c r="DD185" s="534"/>
      <c r="DE185" s="534"/>
      <c r="DF185" s="534"/>
      <c r="DG185" s="534"/>
      <c r="DH185" s="534"/>
      <c r="DI185" s="534"/>
      <c r="DJ185" s="534"/>
      <c r="DK185" s="534"/>
      <c r="DL185" s="534"/>
      <c r="DM185" s="534"/>
      <c r="DN185" s="534"/>
      <c r="DO185" s="534"/>
      <c r="DP185" s="534"/>
      <c r="DQ185" s="534"/>
      <c r="DR185" s="534"/>
      <c r="DS185" s="534"/>
      <c r="DT185" s="534"/>
      <c r="DU185" s="534"/>
      <c r="DV185" s="534"/>
      <c r="DW185" s="534"/>
      <c r="DX185" s="534"/>
      <c r="DY185" s="534"/>
      <c r="DZ185" s="534"/>
      <c r="EA185" s="534"/>
      <c r="EB185" s="534"/>
      <c r="EC185" s="534"/>
      <c r="ED185" s="534"/>
      <c r="EE185" s="534"/>
      <c r="EF185" s="534"/>
      <c r="EG185" s="534"/>
      <c r="EH185" s="534"/>
      <c r="EI185" s="534"/>
      <c r="EJ185" s="534"/>
      <c r="EK185" s="534"/>
      <c r="EL185" s="534"/>
      <c r="EM185" s="534"/>
      <c r="EN185" s="534"/>
      <c r="EO185" s="534"/>
      <c r="EP185" s="534"/>
      <c r="EQ185" s="534"/>
      <c r="ER185" s="534"/>
      <c r="ES185" s="534"/>
      <c r="ET185" s="534"/>
      <c r="EU185" s="534"/>
      <c r="EV185" s="534"/>
      <c r="EW185" s="534"/>
      <c r="EX185" s="534"/>
      <c r="EY185" s="534"/>
      <c r="EZ185" s="534"/>
      <c r="FA185" s="534"/>
      <c r="FB185" s="534"/>
      <c r="FC185" s="534"/>
      <c r="FD185" s="534"/>
      <c r="FE185" s="534"/>
      <c r="FF185" s="534"/>
      <c r="FG185" s="157"/>
      <c r="FH185" s="5"/>
      <c r="FI185" s="5"/>
      <c r="FJ185" s="2"/>
      <c r="FK185" s="2"/>
    </row>
    <row r="186" spans="1:167" ht="12" customHeight="1">
      <c r="A186" s="2"/>
      <c r="B186" s="5"/>
      <c r="C186" s="5"/>
      <c r="D186" s="52"/>
      <c r="E186" s="535"/>
      <c r="F186" s="535"/>
      <c r="G186" s="535"/>
      <c r="H186" s="535"/>
      <c r="I186" s="535"/>
      <c r="J186" s="535"/>
      <c r="K186" s="535"/>
      <c r="L186" s="535"/>
      <c r="M186" s="535"/>
      <c r="N186" s="535"/>
      <c r="O186" s="535"/>
      <c r="P186" s="535"/>
      <c r="Q186" s="535"/>
      <c r="R186" s="535"/>
      <c r="S186" s="535"/>
      <c r="T186" s="535"/>
      <c r="U186" s="535"/>
      <c r="V186" s="535"/>
      <c r="W186" s="535"/>
      <c r="X186" s="535"/>
      <c r="Y186" s="535"/>
      <c r="Z186" s="535"/>
      <c r="AA186" s="535"/>
      <c r="AB186" s="535"/>
      <c r="AC186" s="535"/>
      <c r="AD186" s="535"/>
      <c r="AE186" s="535"/>
      <c r="AF186" s="535"/>
      <c r="AG186" s="535"/>
      <c r="AH186" s="535"/>
      <c r="AI186" s="535"/>
      <c r="AJ186" s="535"/>
      <c r="AK186" s="535"/>
      <c r="AL186" s="535"/>
      <c r="AM186" s="535"/>
      <c r="AN186" s="535"/>
      <c r="AO186" s="535"/>
      <c r="AP186" s="535"/>
      <c r="AQ186" s="535"/>
      <c r="AR186" s="535"/>
      <c r="AS186" s="535"/>
      <c r="AT186" s="535"/>
      <c r="AU186" s="4"/>
      <c r="AV186" s="540"/>
      <c r="AW186" s="540"/>
      <c r="AX186" s="540"/>
      <c r="AY186" s="540"/>
      <c r="AZ186" s="540"/>
      <c r="BA186" s="540"/>
      <c r="BB186" s="540"/>
      <c r="BC186" s="540"/>
      <c r="BD186" s="540"/>
      <c r="BE186" s="540"/>
      <c r="BF186" s="540"/>
      <c r="BG186" s="540"/>
      <c r="BH186" s="540"/>
      <c r="BI186" s="540"/>
      <c r="BJ186" s="540"/>
      <c r="BK186" s="540"/>
      <c r="BL186" s="540"/>
      <c r="BM186" s="540"/>
      <c r="BN186" s="540"/>
      <c r="BO186" s="540"/>
      <c r="BP186" s="540"/>
      <c r="BQ186" s="540"/>
      <c r="BR186" s="540"/>
      <c r="BS186" s="540"/>
      <c r="BT186" s="540"/>
      <c r="BU186" s="540"/>
      <c r="BV186" s="540"/>
      <c r="BW186" s="540"/>
      <c r="BX186" s="540"/>
      <c r="BY186" s="540"/>
      <c r="BZ186" s="540"/>
      <c r="CA186" s="540"/>
      <c r="CB186" s="540"/>
      <c r="CC186" s="540"/>
      <c r="CD186" s="540"/>
      <c r="CE186" s="540"/>
      <c r="CF186" s="540"/>
      <c r="CG186" s="540"/>
      <c r="CH186" s="540"/>
      <c r="CI186" s="540"/>
      <c r="CJ186" s="540"/>
      <c r="CK186" s="540"/>
      <c r="CL186" s="540"/>
      <c r="CM186" s="229"/>
      <c r="CN186" s="226"/>
      <c r="CO186" s="226"/>
      <c r="CP186" s="227"/>
      <c r="CQ186" s="534"/>
      <c r="CR186" s="534"/>
      <c r="CS186" s="534"/>
      <c r="CT186" s="534"/>
      <c r="CU186" s="534"/>
      <c r="CV186" s="534"/>
      <c r="CW186" s="534"/>
      <c r="CX186" s="534"/>
      <c r="CY186" s="534"/>
      <c r="CZ186" s="534"/>
      <c r="DA186" s="534"/>
      <c r="DB186" s="534"/>
      <c r="DC186" s="534"/>
      <c r="DD186" s="534"/>
      <c r="DE186" s="534"/>
      <c r="DF186" s="534"/>
      <c r="DG186" s="534"/>
      <c r="DH186" s="534"/>
      <c r="DI186" s="534"/>
      <c r="DJ186" s="534"/>
      <c r="DK186" s="534"/>
      <c r="DL186" s="534"/>
      <c r="DM186" s="534"/>
      <c r="DN186" s="534"/>
      <c r="DO186" s="534"/>
      <c r="DP186" s="534"/>
      <c r="DQ186" s="534"/>
      <c r="DR186" s="534"/>
      <c r="DS186" s="534"/>
      <c r="DT186" s="534"/>
      <c r="DU186" s="534"/>
      <c r="DV186" s="534"/>
      <c r="DW186" s="534"/>
      <c r="DX186" s="534"/>
      <c r="DY186" s="534"/>
      <c r="DZ186" s="534"/>
      <c r="EA186" s="534"/>
      <c r="EB186" s="534"/>
      <c r="EC186" s="534"/>
      <c r="ED186" s="534"/>
      <c r="EE186" s="534"/>
      <c r="EF186" s="534"/>
      <c r="EG186" s="534"/>
      <c r="EH186" s="534"/>
      <c r="EI186" s="534"/>
      <c r="EJ186" s="534"/>
      <c r="EK186" s="534"/>
      <c r="EL186" s="534"/>
      <c r="EM186" s="534"/>
      <c r="EN186" s="534"/>
      <c r="EO186" s="534"/>
      <c r="EP186" s="534"/>
      <c r="EQ186" s="534"/>
      <c r="ER186" s="534"/>
      <c r="ES186" s="534"/>
      <c r="ET186" s="534"/>
      <c r="EU186" s="534"/>
      <c r="EV186" s="534"/>
      <c r="EW186" s="534"/>
      <c r="EX186" s="534"/>
      <c r="EY186" s="534"/>
      <c r="EZ186" s="534"/>
      <c r="FA186" s="534"/>
      <c r="FB186" s="534"/>
      <c r="FC186" s="534"/>
      <c r="FD186" s="534"/>
      <c r="FE186" s="534"/>
      <c r="FF186" s="534"/>
      <c r="FG186" s="111"/>
      <c r="FH186" s="5"/>
      <c r="FI186" s="5"/>
      <c r="FJ186" s="2"/>
      <c r="FK186" s="2"/>
    </row>
    <row r="187" spans="1:167" ht="12" customHeight="1">
      <c r="A187" s="2"/>
      <c r="B187" s="5"/>
      <c r="C187" s="5"/>
      <c r="D187" s="52"/>
      <c r="E187" s="535"/>
      <c r="F187" s="535"/>
      <c r="G187" s="535"/>
      <c r="H187" s="535"/>
      <c r="I187" s="535"/>
      <c r="J187" s="535"/>
      <c r="K187" s="535"/>
      <c r="L187" s="535"/>
      <c r="M187" s="535"/>
      <c r="N187" s="535"/>
      <c r="O187" s="535"/>
      <c r="P187" s="535"/>
      <c r="Q187" s="535"/>
      <c r="R187" s="535"/>
      <c r="S187" s="535"/>
      <c r="T187" s="535"/>
      <c r="U187" s="535"/>
      <c r="V187" s="535"/>
      <c r="W187" s="535"/>
      <c r="X187" s="535"/>
      <c r="Y187" s="535"/>
      <c r="Z187" s="535"/>
      <c r="AA187" s="535"/>
      <c r="AB187" s="535"/>
      <c r="AC187" s="535"/>
      <c r="AD187" s="535"/>
      <c r="AE187" s="535"/>
      <c r="AF187" s="535"/>
      <c r="AG187" s="535"/>
      <c r="AH187" s="535"/>
      <c r="AI187" s="535"/>
      <c r="AJ187" s="535"/>
      <c r="AK187" s="535"/>
      <c r="AL187" s="535"/>
      <c r="AM187" s="535"/>
      <c r="AN187" s="535"/>
      <c r="AO187" s="535"/>
      <c r="AP187" s="535"/>
      <c r="AQ187" s="535"/>
      <c r="AR187" s="535"/>
      <c r="AS187" s="535"/>
      <c r="AT187" s="535"/>
      <c r="AU187" s="4"/>
      <c r="AV187" s="540"/>
      <c r="AW187" s="540"/>
      <c r="AX187" s="540"/>
      <c r="AY187" s="540"/>
      <c r="AZ187" s="540"/>
      <c r="BA187" s="540"/>
      <c r="BB187" s="540"/>
      <c r="BC187" s="540"/>
      <c r="BD187" s="540"/>
      <c r="BE187" s="540"/>
      <c r="BF187" s="540"/>
      <c r="BG187" s="540"/>
      <c r="BH187" s="540"/>
      <c r="BI187" s="540"/>
      <c r="BJ187" s="540"/>
      <c r="BK187" s="540"/>
      <c r="BL187" s="540"/>
      <c r="BM187" s="540"/>
      <c r="BN187" s="540"/>
      <c r="BO187" s="540"/>
      <c r="BP187" s="540"/>
      <c r="BQ187" s="540"/>
      <c r="BR187" s="540"/>
      <c r="BS187" s="540"/>
      <c r="BT187" s="540"/>
      <c r="BU187" s="540"/>
      <c r="BV187" s="540"/>
      <c r="BW187" s="540"/>
      <c r="BX187" s="540"/>
      <c r="BY187" s="540"/>
      <c r="BZ187" s="540"/>
      <c r="CA187" s="540"/>
      <c r="CB187" s="540"/>
      <c r="CC187" s="540"/>
      <c r="CD187" s="540"/>
      <c r="CE187" s="540"/>
      <c r="CF187" s="540"/>
      <c r="CG187" s="540"/>
      <c r="CH187" s="540"/>
      <c r="CI187" s="540"/>
      <c r="CJ187" s="540"/>
      <c r="CK187" s="540"/>
      <c r="CL187" s="540"/>
      <c r="CM187" s="229"/>
      <c r="CN187" s="226"/>
      <c r="CO187" s="226"/>
      <c r="CP187" s="227"/>
      <c r="CQ187" s="534"/>
      <c r="CR187" s="534"/>
      <c r="CS187" s="534"/>
      <c r="CT187" s="534"/>
      <c r="CU187" s="534"/>
      <c r="CV187" s="534"/>
      <c r="CW187" s="534"/>
      <c r="CX187" s="534"/>
      <c r="CY187" s="534"/>
      <c r="CZ187" s="534"/>
      <c r="DA187" s="534"/>
      <c r="DB187" s="534"/>
      <c r="DC187" s="534"/>
      <c r="DD187" s="534"/>
      <c r="DE187" s="534"/>
      <c r="DF187" s="534"/>
      <c r="DG187" s="534"/>
      <c r="DH187" s="534"/>
      <c r="DI187" s="534"/>
      <c r="DJ187" s="534"/>
      <c r="DK187" s="534"/>
      <c r="DL187" s="534"/>
      <c r="DM187" s="534"/>
      <c r="DN187" s="534"/>
      <c r="DO187" s="534"/>
      <c r="DP187" s="534"/>
      <c r="DQ187" s="534"/>
      <c r="DR187" s="534"/>
      <c r="DS187" s="534"/>
      <c r="DT187" s="534"/>
      <c r="DU187" s="534"/>
      <c r="DV187" s="534"/>
      <c r="DW187" s="534"/>
      <c r="DX187" s="534"/>
      <c r="DY187" s="534"/>
      <c r="DZ187" s="534"/>
      <c r="EA187" s="534"/>
      <c r="EB187" s="534"/>
      <c r="EC187" s="534"/>
      <c r="ED187" s="534"/>
      <c r="EE187" s="534"/>
      <c r="EF187" s="534"/>
      <c r="EG187" s="534"/>
      <c r="EH187" s="534"/>
      <c r="EI187" s="534"/>
      <c r="EJ187" s="534"/>
      <c r="EK187" s="534"/>
      <c r="EL187" s="534"/>
      <c r="EM187" s="534"/>
      <c r="EN187" s="534"/>
      <c r="EO187" s="534"/>
      <c r="EP187" s="534"/>
      <c r="EQ187" s="534"/>
      <c r="ER187" s="534"/>
      <c r="ES187" s="534"/>
      <c r="ET187" s="534"/>
      <c r="EU187" s="534"/>
      <c r="EV187" s="534"/>
      <c r="EW187" s="534"/>
      <c r="EX187" s="534"/>
      <c r="EY187" s="534"/>
      <c r="EZ187" s="534"/>
      <c r="FA187" s="534"/>
      <c r="FB187" s="534"/>
      <c r="FC187" s="534"/>
      <c r="FD187" s="534"/>
      <c r="FE187" s="534"/>
      <c r="FF187" s="534"/>
      <c r="FG187" s="111"/>
      <c r="FH187" s="5"/>
      <c r="FI187" s="5"/>
      <c r="FJ187" s="2"/>
      <c r="FK187" s="2"/>
    </row>
    <row r="188" spans="1:167" ht="12" customHeight="1">
      <c r="A188" s="2"/>
      <c r="B188" s="218"/>
      <c r="C188" s="218"/>
      <c r="D188" s="54"/>
      <c r="E188" s="535"/>
      <c r="F188" s="535"/>
      <c r="G188" s="535"/>
      <c r="H188" s="535"/>
      <c r="I188" s="535"/>
      <c r="J188" s="535"/>
      <c r="K188" s="535"/>
      <c r="L188" s="535"/>
      <c r="M188" s="535"/>
      <c r="N188" s="535"/>
      <c r="O188" s="535"/>
      <c r="P188" s="535"/>
      <c r="Q188" s="535"/>
      <c r="R188" s="535"/>
      <c r="S188" s="535"/>
      <c r="T188" s="535"/>
      <c r="U188" s="535"/>
      <c r="V188" s="535"/>
      <c r="W188" s="535"/>
      <c r="X188" s="535"/>
      <c r="Y188" s="535"/>
      <c r="Z188" s="535"/>
      <c r="AA188" s="535"/>
      <c r="AB188" s="535"/>
      <c r="AC188" s="535"/>
      <c r="AD188" s="535"/>
      <c r="AE188" s="535"/>
      <c r="AF188" s="535"/>
      <c r="AG188" s="535"/>
      <c r="AH188" s="535"/>
      <c r="AI188" s="535"/>
      <c r="AJ188" s="535"/>
      <c r="AK188" s="535"/>
      <c r="AL188" s="535"/>
      <c r="AM188" s="535"/>
      <c r="AN188" s="535"/>
      <c r="AO188" s="535"/>
      <c r="AP188" s="535"/>
      <c r="AQ188" s="535"/>
      <c r="AR188" s="535"/>
      <c r="AS188" s="535"/>
      <c r="AT188" s="535"/>
      <c r="AU188" s="4"/>
      <c r="AV188" s="540"/>
      <c r="AW188" s="540"/>
      <c r="AX188" s="540"/>
      <c r="AY188" s="540"/>
      <c r="AZ188" s="540"/>
      <c r="BA188" s="540"/>
      <c r="BB188" s="540"/>
      <c r="BC188" s="540"/>
      <c r="BD188" s="540"/>
      <c r="BE188" s="540"/>
      <c r="BF188" s="540"/>
      <c r="BG188" s="540"/>
      <c r="BH188" s="540"/>
      <c r="BI188" s="540"/>
      <c r="BJ188" s="540"/>
      <c r="BK188" s="540"/>
      <c r="BL188" s="540"/>
      <c r="BM188" s="540"/>
      <c r="BN188" s="540"/>
      <c r="BO188" s="540"/>
      <c r="BP188" s="540"/>
      <c r="BQ188" s="540"/>
      <c r="BR188" s="540"/>
      <c r="BS188" s="540"/>
      <c r="BT188" s="540"/>
      <c r="BU188" s="540"/>
      <c r="BV188" s="540"/>
      <c r="BW188" s="540"/>
      <c r="BX188" s="540"/>
      <c r="BY188" s="540"/>
      <c r="BZ188" s="540"/>
      <c r="CA188" s="540"/>
      <c r="CB188" s="540"/>
      <c r="CC188" s="540"/>
      <c r="CD188" s="540"/>
      <c r="CE188" s="540"/>
      <c r="CF188" s="540"/>
      <c r="CG188" s="540"/>
      <c r="CH188" s="540"/>
      <c r="CI188" s="540"/>
      <c r="CJ188" s="540"/>
      <c r="CK188" s="540"/>
      <c r="CL188" s="540"/>
      <c r="CM188" s="229"/>
      <c r="CN188" s="226"/>
      <c r="CO188" s="226"/>
      <c r="CP188" s="228"/>
      <c r="CQ188" s="404"/>
      <c r="CR188" s="404"/>
      <c r="CS188" s="404"/>
      <c r="CT188" s="404"/>
      <c r="CU188" s="404"/>
      <c r="CV188" s="404"/>
      <c r="CW188" s="404"/>
      <c r="CX188" s="404"/>
      <c r="CY188" s="404"/>
      <c r="CZ188" s="404"/>
      <c r="DA188" s="404"/>
      <c r="DB188" s="404"/>
      <c r="DC188" s="404"/>
      <c r="DD188" s="404"/>
      <c r="DE188" s="404"/>
      <c r="DF188" s="404"/>
      <c r="DG188" s="404"/>
      <c r="DH188" s="404"/>
      <c r="DI188" s="404"/>
      <c r="DJ188" s="404"/>
      <c r="DK188" s="404"/>
      <c r="DL188" s="404"/>
      <c r="DM188" s="404"/>
      <c r="DN188" s="404"/>
      <c r="DO188" s="404"/>
      <c r="DP188" s="404"/>
      <c r="DQ188" s="404"/>
      <c r="DR188" s="404"/>
      <c r="DS188" s="404"/>
      <c r="DT188" s="404"/>
      <c r="DU188" s="404"/>
      <c r="DV188" s="404"/>
      <c r="DW188" s="404"/>
      <c r="DX188" s="404"/>
      <c r="DY188" s="404"/>
      <c r="DZ188" s="404"/>
      <c r="EA188" s="404"/>
      <c r="EB188" s="404"/>
      <c r="EC188" s="404"/>
      <c r="ED188" s="404"/>
      <c r="EE188" s="404"/>
      <c r="EF188" s="404"/>
      <c r="EG188" s="404"/>
      <c r="EH188" s="404"/>
      <c r="EI188" s="404"/>
      <c r="EJ188" s="404"/>
      <c r="EK188" s="404"/>
      <c r="EL188" s="404"/>
      <c r="EM188" s="404"/>
      <c r="EN188" s="404"/>
      <c r="EO188" s="404"/>
      <c r="EP188" s="404"/>
      <c r="EQ188" s="404"/>
      <c r="ER188" s="404"/>
      <c r="ES188" s="404"/>
      <c r="ET188" s="404"/>
      <c r="EU188" s="404"/>
      <c r="EV188" s="404"/>
      <c r="EW188" s="404"/>
      <c r="EX188" s="404"/>
      <c r="EY188" s="404"/>
      <c r="EZ188" s="404"/>
      <c r="FA188" s="404"/>
      <c r="FB188" s="404"/>
      <c r="FC188" s="404"/>
      <c r="FD188" s="404"/>
      <c r="FE188" s="404"/>
      <c r="FF188" s="404"/>
      <c r="FG188" s="202"/>
      <c r="FH188" s="5"/>
      <c r="FI188" s="5"/>
      <c r="FJ188" s="2"/>
      <c r="FK188" s="2"/>
    </row>
    <row r="189" spans="1:167" ht="12" customHeight="1">
      <c r="A189" s="2"/>
      <c r="B189" s="222"/>
      <c r="C189" s="222"/>
      <c r="D189" s="54"/>
      <c r="E189" s="535"/>
      <c r="F189" s="535"/>
      <c r="G189" s="535"/>
      <c r="H189" s="535"/>
      <c r="I189" s="535"/>
      <c r="J189" s="535"/>
      <c r="K189" s="535"/>
      <c r="L189" s="535"/>
      <c r="M189" s="535"/>
      <c r="N189" s="535"/>
      <c r="O189" s="535"/>
      <c r="P189" s="535"/>
      <c r="Q189" s="535"/>
      <c r="R189" s="535"/>
      <c r="S189" s="535"/>
      <c r="T189" s="535"/>
      <c r="U189" s="535"/>
      <c r="V189" s="535"/>
      <c r="W189" s="535"/>
      <c r="X189" s="535"/>
      <c r="Y189" s="535"/>
      <c r="Z189" s="535"/>
      <c r="AA189" s="535"/>
      <c r="AB189" s="535"/>
      <c r="AC189" s="535"/>
      <c r="AD189" s="535"/>
      <c r="AE189" s="535"/>
      <c r="AF189" s="535"/>
      <c r="AG189" s="535"/>
      <c r="AH189" s="535"/>
      <c r="AI189" s="535"/>
      <c r="AJ189" s="535"/>
      <c r="AK189" s="535"/>
      <c r="AL189" s="535"/>
      <c r="AM189" s="535"/>
      <c r="AN189" s="535"/>
      <c r="AO189" s="535"/>
      <c r="AP189" s="535"/>
      <c r="AQ189" s="535"/>
      <c r="AR189" s="535"/>
      <c r="AS189" s="535"/>
      <c r="AT189" s="535"/>
      <c r="AU189" s="4"/>
      <c r="AV189" s="540"/>
      <c r="AW189" s="540"/>
      <c r="AX189" s="540"/>
      <c r="AY189" s="540"/>
      <c r="AZ189" s="540"/>
      <c r="BA189" s="540"/>
      <c r="BB189" s="540"/>
      <c r="BC189" s="540"/>
      <c r="BD189" s="540"/>
      <c r="BE189" s="540"/>
      <c r="BF189" s="540"/>
      <c r="BG189" s="540"/>
      <c r="BH189" s="540"/>
      <c r="BI189" s="540"/>
      <c r="BJ189" s="540"/>
      <c r="BK189" s="540"/>
      <c r="BL189" s="540"/>
      <c r="BM189" s="540"/>
      <c r="BN189" s="540"/>
      <c r="BO189" s="540"/>
      <c r="BP189" s="540"/>
      <c r="BQ189" s="540"/>
      <c r="BR189" s="540"/>
      <c r="BS189" s="540"/>
      <c r="BT189" s="540"/>
      <c r="BU189" s="540"/>
      <c r="BV189" s="540"/>
      <c r="BW189" s="540"/>
      <c r="BX189" s="540"/>
      <c r="BY189" s="540"/>
      <c r="BZ189" s="540"/>
      <c r="CA189" s="540"/>
      <c r="CB189" s="540"/>
      <c r="CC189" s="540"/>
      <c r="CD189" s="540"/>
      <c r="CE189" s="540"/>
      <c r="CF189" s="540"/>
      <c r="CG189" s="540"/>
      <c r="CH189" s="540"/>
      <c r="CI189" s="540"/>
      <c r="CJ189" s="540"/>
      <c r="CK189" s="540"/>
      <c r="CL189" s="540"/>
      <c r="CM189" s="111"/>
      <c r="CN189" s="223"/>
      <c r="CO189" s="223"/>
      <c r="CP189" s="223"/>
      <c r="CQ189" s="223"/>
      <c r="CR189" s="223"/>
      <c r="CS189" s="223"/>
      <c r="CT189" s="223"/>
      <c r="CU189" s="223"/>
      <c r="CV189" s="223"/>
      <c r="CW189" s="223"/>
      <c r="CX189" s="223"/>
      <c r="CY189" s="223"/>
      <c r="CZ189" s="223"/>
      <c r="DA189" s="223"/>
      <c r="DB189" s="223"/>
      <c r="DC189" s="220"/>
      <c r="DD189" s="220"/>
      <c r="DE189" s="220"/>
      <c r="DF189" s="220"/>
      <c r="DG189" s="220"/>
      <c r="DH189" s="220"/>
      <c r="DI189" s="220"/>
      <c r="DJ189" s="220"/>
      <c r="DK189" s="220"/>
      <c r="DL189" s="220"/>
      <c r="DM189" s="220"/>
      <c r="DN189" s="220"/>
      <c r="DO189" s="220"/>
      <c r="DP189" s="220"/>
      <c r="DQ189" s="220"/>
      <c r="DR189" s="220"/>
      <c r="DS189" s="220"/>
      <c r="DT189" s="220"/>
      <c r="DU189" s="220"/>
      <c r="DV189" s="220"/>
      <c r="DW189" s="220"/>
      <c r="DX189" s="220"/>
      <c r="DY189" s="220"/>
      <c r="DZ189" s="220"/>
      <c r="EA189" s="220"/>
      <c r="EB189" s="220"/>
      <c r="EC189" s="220"/>
      <c r="ED189" s="220"/>
      <c r="EE189" s="220"/>
      <c r="EF189" s="220"/>
      <c r="EG189" s="220"/>
      <c r="EH189" s="220"/>
      <c r="EI189" s="220"/>
      <c r="EJ189" s="220"/>
      <c r="EK189" s="220"/>
      <c r="EL189" s="220"/>
      <c r="EM189" s="220"/>
      <c r="EN189" s="220"/>
      <c r="EO189" s="220"/>
      <c r="EP189" s="220"/>
      <c r="EQ189" s="220"/>
      <c r="ER189" s="220"/>
      <c r="ES189" s="220"/>
      <c r="ET189" s="220"/>
      <c r="EU189" s="220"/>
      <c r="EV189" s="220"/>
      <c r="EW189" s="220"/>
      <c r="EX189" s="220"/>
      <c r="EY189" s="220"/>
      <c r="EZ189" s="220"/>
      <c r="FA189" s="220"/>
      <c r="FB189" s="220"/>
      <c r="FC189" s="220"/>
      <c r="FD189" s="220"/>
      <c r="FE189" s="220"/>
      <c r="FF189" s="220"/>
      <c r="FG189" s="223"/>
      <c r="FH189" s="5"/>
      <c r="FI189" s="5"/>
      <c r="FJ189" s="2"/>
      <c r="FK189" s="2"/>
    </row>
    <row r="190" spans="1:167" ht="12" customHeight="1">
      <c r="A190" s="2"/>
      <c r="B190" s="222"/>
      <c r="C190" s="222"/>
      <c r="D190" s="54"/>
      <c r="E190" s="535"/>
      <c r="F190" s="535"/>
      <c r="G190" s="535"/>
      <c r="H190" s="535"/>
      <c r="I190" s="53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5"/>
      <c r="T190" s="535"/>
      <c r="U190" s="535"/>
      <c r="V190" s="535"/>
      <c r="W190" s="535"/>
      <c r="X190" s="535"/>
      <c r="Y190" s="535"/>
      <c r="Z190" s="535"/>
      <c r="AA190" s="535"/>
      <c r="AB190" s="535"/>
      <c r="AC190" s="535"/>
      <c r="AD190" s="535"/>
      <c r="AE190" s="535"/>
      <c r="AF190" s="535"/>
      <c r="AG190" s="535"/>
      <c r="AH190" s="535"/>
      <c r="AI190" s="535"/>
      <c r="AJ190" s="535"/>
      <c r="AK190" s="535"/>
      <c r="AL190" s="535"/>
      <c r="AM190" s="535"/>
      <c r="AN190" s="535"/>
      <c r="AO190" s="535"/>
      <c r="AP190" s="535"/>
      <c r="AQ190" s="535"/>
      <c r="AR190" s="535"/>
      <c r="AS190" s="535"/>
      <c r="AT190" s="535"/>
      <c r="AU190" s="4"/>
      <c r="AV190" s="540"/>
      <c r="AW190" s="540"/>
      <c r="AX190" s="540"/>
      <c r="AY190" s="540"/>
      <c r="AZ190" s="540"/>
      <c r="BA190" s="540"/>
      <c r="BB190" s="540"/>
      <c r="BC190" s="540"/>
      <c r="BD190" s="540"/>
      <c r="BE190" s="540"/>
      <c r="BF190" s="540"/>
      <c r="BG190" s="540"/>
      <c r="BH190" s="540"/>
      <c r="BI190" s="540"/>
      <c r="BJ190" s="540"/>
      <c r="BK190" s="540"/>
      <c r="BL190" s="540"/>
      <c r="BM190" s="540"/>
      <c r="BN190" s="540"/>
      <c r="BO190" s="540"/>
      <c r="BP190" s="540"/>
      <c r="BQ190" s="540"/>
      <c r="BR190" s="540"/>
      <c r="BS190" s="540"/>
      <c r="BT190" s="540"/>
      <c r="BU190" s="540"/>
      <c r="BV190" s="540"/>
      <c r="BW190" s="540"/>
      <c r="BX190" s="540"/>
      <c r="BY190" s="540"/>
      <c r="BZ190" s="540"/>
      <c r="CA190" s="540"/>
      <c r="CB190" s="540"/>
      <c r="CC190" s="540"/>
      <c r="CD190" s="540"/>
      <c r="CE190" s="540"/>
      <c r="CF190" s="540"/>
      <c r="CG190" s="540"/>
      <c r="CH190" s="540"/>
      <c r="CI190" s="540"/>
      <c r="CJ190" s="540"/>
      <c r="CK190" s="540"/>
      <c r="CL190" s="540"/>
      <c r="CM190" s="111"/>
      <c r="CN190" s="223"/>
      <c r="CO190" s="223"/>
      <c r="CP190" s="223">
        <v>0</v>
      </c>
      <c r="CQ190" s="223"/>
      <c r="CR190" s="4" t="s">
        <v>36</v>
      </c>
      <c r="CS190" s="223"/>
      <c r="CT190" s="223"/>
      <c r="CU190" s="223"/>
      <c r="CV190" s="223"/>
      <c r="CW190" s="223"/>
      <c r="CX190" s="223"/>
      <c r="CY190" s="223"/>
      <c r="CZ190" s="223"/>
      <c r="DA190" s="223"/>
      <c r="DB190" s="223"/>
      <c r="DC190" s="220"/>
      <c r="DD190" s="220"/>
      <c r="DE190" s="220"/>
      <c r="DF190" s="220"/>
      <c r="DG190" s="220"/>
      <c r="DH190" s="220"/>
      <c r="DI190" s="220"/>
      <c r="DJ190" s="220"/>
      <c r="DK190" s="220"/>
      <c r="DL190" s="220"/>
      <c r="DM190" s="220"/>
      <c r="DN190" s="220"/>
      <c r="DO190" s="220"/>
      <c r="DP190" s="220"/>
      <c r="DQ190" s="220"/>
      <c r="DR190" s="220"/>
      <c r="DS190" s="220"/>
      <c r="DT190" s="220"/>
      <c r="DU190" s="220"/>
      <c r="DV190" s="220"/>
      <c r="DW190" s="220"/>
      <c r="DX190" s="220"/>
      <c r="DY190" s="220"/>
      <c r="DZ190" s="220"/>
      <c r="EA190" s="220"/>
      <c r="EB190" s="220"/>
      <c r="EC190" s="220"/>
      <c r="ED190" s="220"/>
      <c r="EE190" s="220"/>
      <c r="EF190" s="220"/>
      <c r="EG190" s="220"/>
      <c r="EH190" s="220"/>
      <c r="EI190" s="220"/>
      <c r="EJ190" s="220"/>
      <c r="EK190" s="220"/>
      <c r="EL190" s="220"/>
      <c r="EM190" s="220"/>
      <c r="EN190" s="220"/>
      <c r="EO190" s="220"/>
      <c r="EP190" s="220"/>
      <c r="EQ190" s="220"/>
      <c r="ER190" s="220"/>
      <c r="ES190" s="220"/>
      <c r="ET190" s="220"/>
      <c r="EU190" s="220"/>
      <c r="EV190" s="220"/>
      <c r="EW190" s="220"/>
      <c r="EX190" s="220"/>
      <c r="EY190" s="220"/>
      <c r="EZ190" s="220"/>
      <c r="FA190" s="220"/>
      <c r="FB190" s="220"/>
      <c r="FC190" s="220"/>
      <c r="FD190" s="220"/>
      <c r="FE190" s="220"/>
      <c r="FF190" s="220"/>
      <c r="FG190" s="223"/>
      <c r="FH190" s="5"/>
      <c r="FI190" s="5"/>
      <c r="FJ190" s="2"/>
      <c r="FK190" s="2"/>
    </row>
    <row r="191" spans="1:167" ht="12" customHeight="1">
      <c r="A191" s="2"/>
      <c r="B191" s="218"/>
      <c r="C191" s="218"/>
      <c r="D191" s="54"/>
      <c r="E191" s="535"/>
      <c r="F191" s="535"/>
      <c r="G191" s="535"/>
      <c r="H191" s="535"/>
      <c r="I191" s="535"/>
      <c r="J191" s="535"/>
      <c r="K191" s="535"/>
      <c r="L191" s="535"/>
      <c r="M191" s="535"/>
      <c r="N191" s="535"/>
      <c r="O191" s="535"/>
      <c r="P191" s="535"/>
      <c r="Q191" s="535"/>
      <c r="R191" s="535"/>
      <c r="S191" s="535"/>
      <c r="T191" s="535"/>
      <c r="U191" s="535"/>
      <c r="V191" s="535"/>
      <c r="W191" s="535"/>
      <c r="X191" s="535"/>
      <c r="Y191" s="535"/>
      <c r="Z191" s="535"/>
      <c r="AA191" s="535"/>
      <c r="AB191" s="535"/>
      <c r="AC191" s="535"/>
      <c r="AD191" s="535"/>
      <c r="AE191" s="535"/>
      <c r="AF191" s="535"/>
      <c r="AG191" s="535"/>
      <c r="AH191" s="535"/>
      <c r="AI191" s="535"/>
      <c r="AJ191" s="535"/>
      <c r="AK191" s="535"/>
      <c r="AL191" s="535"/>
      <c r="AM191" s="535"/>
      <c r="AN191" s="535"/>
      <c r="AO191" s="535"/>
      <c r="AP191" s="535"/>
      <c r="AQ191" s="535"/>
      <c r="AR191" s="535"/>
      <c r="AS191" s="535"/>
      <c r="AT191" s="535"/>
      <c r="AU191" s="4"/>
      <c r="AV191" s="540"/>
      <c r="AW191" s="540"/>
      <c r="AX191" s="540"/>
      <c r="AY191" s="540"/>
      <c r="AZ191" s="540"/>
      <c r="BA191" s="540"/>
      <c r="BB191" s="540"/>
      <c r="BC191" s="540"/>
      <c r="BD191" s="540"/>
      <c r="BE191" s="540"/>
      <c r="BF191" s="540"/>
      <c r="BG191" s="540"/>
      <c r="BH191" s="540"/>
      <c r="BI191" s="540"/>
      <c r="BJ191" s="540"/>
      <c r="BK191" s="540"/>
      <c r="BL191" s="540"/>
      <c r="BM191" s="540"/>
      <c r="BN191" s="540"/>
      <c r="BO191" s="540"/>
      <c r="BP191" s="540"/>
      <c r="BQ191" s="540"/>
      <c r="BR191" s="540"/>
      <c r="BS191" s="540"/>
      <c r="BT191" s="540"/>
      <c r="BU191" s="540"/>
      <c r="BV191" s="540"/>
      <c r="BW191" s="540"/>
      <c r="BX191" s="540"/>
      <c r="BY191" s="540"/>
      <c r="BZ191" s="540"/>
      <c r="CA191" s="540"/>
      <c r="CB191" s="540"/>
      <c r="CC191" s="540"/>
      <c r="CD191" s="540"/>
      <c r="CE191" s="540"/>
      <c r="CF191" s="540"/>
      <c r="CG191" s="540"/>
      <c r="CH191" s="540"/>
      <c r="CI191" s="540"/>
      <c r="CJ191" s="540"/>
      <c r="CK191" s="540"/>
      <c r="CL191" s="540"/>
      <c r="CM191" s="107"/>
      <c r="CN191" s="106"/>
      <c r="CO191" s="106"/>
      <c r="CP191" s="203"/>
      <c r="CQ191" s="204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220"/>
      <c r="DD191" s="220"/>
      <c r="DE191" s="220"/>
      <c r="DF191" s="220"/>
      <c r="DG191" s="220"/>
      <c r="DH191" s="220"/>
      <c r="DI191" s="220"/>
      <c r="DJ191" s="220"/>
      <c r="DK191" s="220"/>
      <c r="DL191" s="220"/>
      <c r="DM191" s="220"/>
      <c r="DN191" s="220"/>
      <c r="DO191" s="205"/>
      <c r="DP191" s="205"/>
      <c r="DQ191" s="205"/>
      <c r="DR191" s="205"/>
      <c r="DS191" s="205"/>
      <c r="DT191" s="205"/>
      <c r="DU191" s="205"/>
      <c r="DV191" s="205"/>
      <c r="DW191" s="205"/>
      <c r="DX191" s="205"/>
      <c r="DY191" s="205"/>
      <c r="DZ191" s="205"/>
      <c r="EA191" s="205"/>
      <c r="EB191" s="205"/>
      <c r="EC191" s="205"/>
      <c r="ED191" s="205"/>
      <c r="EE191" s="205"/>
      <c r="EF191" s="205"/>
      <c r="EG191" s="205"/>
      <c r="EH191" s="205"/>
      <c r="EI191" s="205"/>
      <c r="EJ191" s="205"/>
      <c r="EK191" s="205"/>
      <c r="EL191" s="205"/>
      <c r="EM191" s="205"/>
      <c r="EN191" s="205"/>
      <c r="EO191" s="205"/>
      <c r="EP191" s="205"/>
      <c r="EQ191" s="205"/>
      <c r="ER191" s="205"/>
      <c r="ES191" s="205"/>
      <c r="ET191" s="205"/>
      <c r="EU191" s="205"/>
      <c r="EV191" s="205"/>
      <c r="EW191" s="205"/>
      <c r="EX191" s="205"/>
      <c r="EY191" s="205"/>
      <c r="EZ191" s="205"/>
      <c r="FA191" s="205"/>
      <c r="FB191" s="205"/>
      <c r="FC191" s="205"/>
      <c r="FD191" s="205"/>
      <c r="FE191" s="205"/>
      <c r="FF191" s="205"/>
      <c r="FG191" s="206"/>
      <c r="FH191" s="5"/>
      <c r="FI191" s="5"/>
      <c r="FJ191" s="2"/>
      <c r="FK191" s="2"/>
    </row>
    <row r="192" spans="1:167" ht="12" customHeight="1">
      <c r="A192" s="2"/>
      <c r="B192" s="222"/>
      <c r="C192" s="222"/>
      <c r="D192" s="54"/>
      <c r="E192" s="535"/>
      <c r="F192" s="535"/>
      <c r="G192" s="535"/>
      <c r="H192" s="535"/>
      <c r="I192" s="535"/>
      <c r="J192" s="535"/>
      <c r="K192" s="535"/>
      <c r="L192" s="535"/>
      <c r="M192" s="535"/>
      <c r="N192" s="535"/>
      <c r="O192" s="535"/>
      <c r="P192" s="535"/>
      <c r="Q192" s="535"/>
      <c r="R192" s="535"/>
      <c r="S192" s="535"/>
      <c r="T192" s="535"/>
      <c r="U192" s="535"/>
      <c r="V192" s="535"/>
      <c r="W192" s="535"/>
      <c r="X192" s="535"/>
      <c r="Y192" s="535"/>
      <c r="Z192" s="535"/>
      <c r="AA192" s="535"/>
      <c r="AB192" s="535"/>
      <c r="AC192" s="535"/>
      <c r="AD192" s="535"/>
      <c r="AE192" s="535"/>
      <c r="AF192" s="535"/>
      <c r="AG192" s="535"/>
      <c r="AH192" s="535"/>
      <c r="AI192" s="535"/>
      <c r="AJ192" s="535"/>
      <c r="AK192" s="535"/>
      <c r="AL192" s="535"/>
      <c r="AM192" s="535"/>
      <c r="AN192" s="535"/>
      <c r="AO192" s="535"/>
      <c r="AP192" s="535"/>
      <c r="AQ192" s="535"/>
      <c r="AR192" s="535"/>
      <c r="AS192" s="535"/>
      <c r="AT192" s="535"/>
      <c r="AU192" s="4"/>
      <c r="AV192" s="540"/>
      <c r="AW192" s="540"/>
      <c r="AX192" s="540"/>
      <c r="AY192" s="540"/>
      <c r="AZ192" s="540"/>
      <c r="BA192" s="540"/>
      <c r="BB192" s="540"/>
      <c r="BC192" s="540"/>
      <c r="BD192" s="540"/>
      <c r="BE192" s="540"/>
      <c r="BF192" s="540"/>
      <c r="BG192" s="540"/>
      <c r="BH192" s="540"/>
      <c r="BI192" s="540"/>
      <c r="BJ192" s="540"/>
      <c r="BK192" s="540"/>
      <c r="BL192" s="540"/>
      <c r="BM192" s="540"/>
      <c r="BN192" s="540"/>
      <c r="BO192" s="540"/>
      <c r="BP192" s="540"/>
      <c r="BQ192" s="540"/>
      <c r="BR192" s="540"/>
      <c r="BS192" s="540"/>
      <c r="BT192" s="540"/>
      <c r="BU192" s="540"/>
      <c r="BV192" s="540"/>
      <c r="BW192" s="540"/>
      <c r="BX192" s="540"/>
      <c r="BY192" s="540"/>
      <c r="BZ192" s="540"/>
      <c r="CA192" s="540"/>
      <c r="CB192" s="540"/>
      <c r="CC192" s="540"/>
      <c r="CD192" s="540"/>
      <c r="CE192" s="540"/>
      <c r="CF192" s="540"/>
      <c r="CG192" s="540"/>
      <c r="CH192" s="540"/>
      <c r="CI192" s="540"/>
      <c r="CJ192" s="540"/>
      <c r="CK192" s="540"/>
      <c r="CL192" s="540"/>
      <c r="CM192" s="230"/>
      <c r="CN192" s="156"/>
      <c r="CO192" s="156"/>
      <c r="CP192" s="233"/>
      <c r="CQ192" s="211"/>
      <c r="CR192" s="154"/>
      <c r="CS192" s="154"/>
      <c r="CT192" s="154"/>
      <c r="CU192" s="154"/>
      <c r="CV192" s="154"/>
      <c r="CW192" s="154"/>
      <c r="CX192" s="154"/>
      <c r="CY192" s="154"/>
      <c r="CZ192" s="154"/>
      <c r="DA192" s="154"/>
      <c r="DB192" s="154"/>
      <c r="DC192" s="154"/>
      <c r="DD192" s="154"/>
      <c r="DE192" s="154"/>
      <c r="DF192" s="154"/>
      <c r="DG192" s="154"/>
      <c r="DH192" s="154"/>
      <c r="DI192" s="154"/>
      <c r="DJ192" s="154"/>
      <c r="DK192" s="154"/>
      <c r="DL192" s="154"/>
      <c r="DM192" s="154"/>
      <c r="DN192" s="154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537" t="s">
        <v>332</v>
      </c>
      <c r="DZ192" s="537"/>
      <c r="EA192" s="537"/>
      <c r="EB192" s="537"/>
      <c r="EC192" s="537"/>
      <c r="ED192" s="537"/>
      <c r="EE192" s="537"/>
      <c r="EF192" s="537"/>
      <c r="EG192" s="537"/>
      <c r="EH192" s="537"/>
      <c r="EI192" s="537"/>
      <c r="EJ192" s="537"/>
      <c r="EK192" s="537"/>
      <c r="EL192" s="537"/>
      <c r="EM192" s="537"/>
      <c r="EN192" s="537"/>
      <c r="EO192" s="537"/>
      <c r="EP192" s="537"/>
      <c r="EQ192" s="537"/>
      <c r="ER192" s="537"/>
      <c r="ES192" s="537"/>
      <c r="ET192" s="537"/>
      <c r="EU192" s="537"/>
      <c r="EV192" s="537"/>
      <c r="EW192" s="537"/>
      <c r="EX192" s="537"/>
      <c r="EY192" s="537"/>
      <c r="EZ192" s="537"/>
      <c r="FA192" s="537"/>
      <c r="FB192" s="537"/>
      <c r="FC192" s="220"/>
      <c r="FD192" s="220"/>
      <c r="FE192" s="220"/>
      <c r="FF192" s="220"/>
      <c r="FG192" s="107"/>
      <c r="FH192" s="5"/>
      <c r="FI192" s="5"/>
      <c r="FJ192" s="2"/>
      <c r="FK192" s="2"/>
    </row>
    <row r="193" spans="1:167" ht="12" customHeight="1">
      <c r="A193" s="2"/>
      <c r="B193" s="5"/>
      <c r="C193" s="5"/>
      <c r="D193" s="51"/>
      <c r="E193" s="535"/>
      <c r="F193" s="535"/>
      <c r="G193" s="535"/>
      <c r="H193" s="535"/>
      <c r="I193" s="535"/>
      <c r="J193" s="535"/>
      <c r="K193" s="535"/>
      <c r="L193" s="535"/>
      <c r="M193" s="535"/>
      <c r="N193" s="535"/>
      <c r="O193" s="535"/>
      <c r="P193" s="535"/>
      <c r="Q193" s="535"/>
      <c r="R193" s="535"/>
      <c r="S193" s="535"/>
      <c r="T193" s="535"/>
      <c r="U193" s="535"/>
      <c r="V193" s="535"/>
      <c r="W193" s="535"/>
      <c r="X193" s="535"/>
      <c r="Y193" s="535"/>
      <c r="Z193" s="535"/>
      <c r="AA193" s="535"/>
      <c r="AB193" s="535"/>
      <c r="AC193" s="535"/>
      <c r="AD193" s="535"/>
      <c r="AE193" s="535"/>
      <c r="AF193" s="535"/>
      <c r="AG193" s="535"/>
      <c r="AH193" s="535"/>
      <c r="AI193" s="535"/>
      <c r="AJ193" s="535"/>
      <c r="AK193" s="535"/>
      <c r="AL193" s="535"/>
      <c r="AM193" s="535"/>
      <c r="AN193" s="535"/>
      <c r="AO193" s="535"/>
      <c r="AP193" s="535"/>
      <c r="AQ193" s="535"/>
      <c r="AR193" s="535"/>
      <c r="AS193" s="535"/>
      <c r="AT193" s="535"/>
      <c r="AU193" s="4"/>
      <c r="AV193" s="540"/>
      <c r="AW193" s="540"/>
      <c r="AX193" s="540"/>
      <c r="AY193" s="540"/>
      <c r="AZ193" s="540"/>
      <c r="BA193" s="540"/>
      <c r="BB193" s="540"/>
      <c r="BC193" s="540"/>
      <c r="BD193" s="540"/>
      <c r="BE193" s="540"/>
      <c r="BF193" s="540"/>
      <c r="BG193" s="540"/>
      <c r="BH193" s="540"/>
      <c r="BI193" s="540"/>
      <c r="BJ193" s="540"/>
      <c r="BK193" s="540"/>
      <c r="BL193" s="540"/>
      <c r="BM193" s="540"/>
      <c r="BN193" s="540"/>
      <c r="BO193" s="540"/>
      <c r="BP193" s="540"/>
      <c r="BQ193" s="540"/>
      <c r="BR193" s="540"/>
      <c r="BS193" s="540"/>
      <c r="BT193" s="540"/>
      <c r="BU193" s="540"/>
      <c r="BV193" s="540"/>
      <c r="BW193" s="540"/>
      <c r="BX193" s="540"/>
      <c r="BY193" s="540"/>
      <c r="BZ193" s="540"/>
      <c r="CA193" s="540"/>
      <c r="CB193" s="540"/>
      <c r="CC193" s="540"/>
      <c r="CD193" s="540"/>
      <c r="CE193" s="540"/>
      <c r="CF193" s="540"/>
      <c r="CG193" s="540"/>
      <c r="CH193" s="540"/>
      <c r="CI193" s="540"/>
      <c r="CJ193" s="540"/>
      <c r="CK193" s="540"/>
      <c r="CL193" s="540"/>
      <c r="CM193" s="230"/>
      <c r="CN193" s="156"/>
      <c r="CO193" s="156"/>
      <c r="CP193" s="234"/>
      <c r="CQ193" s="156"/>
      <c r="CR193" s="211"/>
      <c r="CS193" s="211"/>
      <c r="CT193" s="156"/>
      <c r="CU193" s="154"/>
      <c r="CV193" s="154"/>
      <c r="CW193" s="156"/>
      <c r="CX193" s="154"/>
      <c r="CY193" s="265" t="s">
        <v>40</v>
      </c>
      <c r="CZ193" s="265"/>
      <c r="DA193" s="211"/>
      <c r="DB193" s="265"/>
      <c r="DC193" s="265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154"/>
      <c r="DY193" s="537"/>
      <c r="DZ193" s="537"/>
      <c r="EA193" s="537"/>
      <c r="EB193" s="537"/>
      <c r="EC193" s="537"/>
      <c r="ED193" s="537"/>
      <c r="EE193" s="537"/>
      <c r="EF193" s="537"/>
      <c r="EG193" s="537"/>
      <c r="EH193" s="537"/>
      <c r="EI193" s="537"/>
      <c r="EJ193" s="537"/>
      <c r="EK193" s="537"/>
      <c r="EL193" s="537"/>
      <c r="EM193" s="537"/>
      <c r="EN193" s="537"/>
      <c r="EO193" s="537"/>
      <c r="EP193" s="537"/>
      <c r="EQ193" s="537"/>
      <c r="ER193" s="537"/>
      <c r="ES193" s="537"/>
      <c r="ET193" s="537"/>
      <c r="EU193" s="537"/>
      <c r="EV193" s="537"/>
      <c r="EW193" s="537"/>
      <c r="EX193" s="537"/>
      <c r="EY193" s="537"/>
      <c r="EZ193" s="537"/>
      <c r="FA193" s="537"/>
      <c r="FB193" s="537"/>
      <c r="FC193" s="220"/>
      <c r="FD193" s="220"/>
      <c r="FE193" s="220"/>
      <c r="FF193" s="220"/>
      <c r="FG193" s="108"/>
      <c r="FH193" s="5"/>
      <c r="FI193" s="5"/>
      <c r="FJ193" s="2"/>
      <c r="FK193" s="2"/>
    </row>
    <row r="194" spans="1:167" s="150" customFormat="1" ht="12" customHeight="1">
      <c r="A194" s="2"/>
      <c r="B194" s="5"/>
      <c r="C194" s="5"/>
      <c r="D194" s="56"/>
      <c r="E194" s="535"/>
      <c r="F194" s="535"/>
      <c r="G194" s="535"/>
      <c r="H194" s="535"/>
      <c r="I194" s="535"/>
      <c r="J194" s="535"/>
      <c r="K194" s="535"/>
      <c r="L194" s="535"/>
      <c r="M194" s="535"/>
      <c r="N194" s="535"/>
      <c r="O194" s="535"/>
      <c r="P194" s="535"/>
      <c r="Q194" s="535"/>
      <c r="R194" s="535"/>
      <c r="S194" s="535"/>
      <c r="T194" s="535"/>
      <c r="U194" s="535"/>
      <c r="V194" s="535"/>
      <c r="W194" s="535"/>
      <c r="X194" s="535"/>
      <c r="Y194" s="535"/>
      <c r="Z194" s="535"/>
      <c r="AA194" s="535"/>
      <c r="AB194" s="535"/>
      <c r="AC194" s="535"/>
      <c r="AD194" s="535"/>
      <c r="AE194" s="535"/>
      <c r="AF194" s="535"/>
      <c r="AG194" s="535"/>
      <c r="AH194" s="535"/>
      <c r="AI194" s="535"/>
      <c r="AJ194" s="535"/>
      <c r="AK194" s="535"/>
      <c r="AL194" s="535"/>
      <c r="AM194" s="535"/>
      <c r="AN194" s="535"/>
      <c r="AO194" s="535"/>
      <c r="AP194" s="535"/>
      <c r="AQ194" s="535"/>
      <c r="AR194" s="535"/>
      <c r="AS194" s="535"/>
      <c r="AT194" s="535"/>
      <c r="AU194" s="4"/>
      <c r="AV194" s="540"/>
      <c r="AW194" s="540"/>
      <c r="AX194" s="540"/>
      <c r="AY194" s="540"/>
      <c r="AZ194" s="540"/>
      <c r="BA194" s="540"/>
      <c r="BB194" s="540"/>
      <c r="BC194" s="540"/>
      <c r="BD194" s="540"/>
      <c r="BE194" s="540"/>
      <c r="BF194" s="540"/>
      <c r="BG194" s="540"/>
      <c r="BH194" s="540"/>
      <c r="BI194" s="540"/>
      <c r="BJ194" s="540"/>
      <c r="BK194" s="540"/>
      <c r="BL194" s="540"/>
      <c r="BM194" s="540"/>
      <c r="BN194" s="540"/>
      <c r="BO194" s="540"/>
      <c r="BP194" s="540"/>
      <c r="BQ194" s="540"/>
      <c r="BR194" s="540"/>
      <c r="BS194" s="540"/>
      <c r="BT194" s="540"/>
      <c r="BU194" s="540"/>
      <c r="BV194" s="540"/>
      <c r="BW194" s="540"/>
      <c r="BX194" s="540"/>
      <c r="BY194" s="540"/>
      <c r="BZ194" s="540"/>
      <c r="CA194" s="540"/>
      <c r="CB194" s="540"/>
      <c r="CC194" s="540"/>
      <c r="CD194" s="540"/>
      <c r="CE194" s="540"/>
      <c r="CF194" s="540"/>
      <c r="CG194" s="540"/>
      <c r="CH194" s="540"/>
      <c r="CI194" s="540"/>
      <c r="CJ194" s="540"/>
      <c r="CK194" s="540"/>
      <c r="CL194" s="540"/>
      <c r="CM194" s="231"/>
      <c r="CN194" s="154"/>
      <c r="CO194" s="211"/>
      <c r="CP194" s="235"/>
      <c r="CQ194" s="154"/>
      <c r="CR194" s="211"/>
      <c r="CS194" s="211"/>
      <c r="CT194" s="154"/>
      <c r="CU194" s="154"/>
      <c r="CV194" s="154"/>
      <c r="CW194" s="154"/>
      <c r="CX194" s="154"/>
      <c r="CY194" s="265" t="s">
        <v>31</v>
      </c>
      <c r="CZ194" s="265"/>
      <c r="DA194" s="211"/>
      <c r="DB194" s="265"/>
      <c r="DC194" s="265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154"/>
      <c r="DY194" s="154"/>
      <c r="DZ194" s="154"/>
      <c r="EA194" s="154"/>
      <c r="EB194" s="154"/>
      <c r="EC194" s="154"/>
      <c r="ED194" s="154"/>
      <c r="EE194" s="154"/>
      <c r="EF194" s="154"/>
      <c r="EG194" s="154"/>
      <c r="EH194" s="154"/>
      <c r="EI194" s="154"/>
      <c r="EJ194" s="154"/>
      <c r="EK194" s="154"/>
      <c r="EL194" s="154"/>
      <c r="EM194" s="154"/>
      <c r="EN194" s="154"/>
      <c r="EO194" s="154"/>
      <c r="EP194" s="154"/>
      <c r="EQ194" s="154"/>
      <c r="ER194" s="154"/>
      <c r="ES194" s="154"/>
      <c r="ET194" s="154"/>
      <c r="EU194" s="154"/>
      <c r="EV194" s="220"/>
      <c r="EW194" s="220"/>
      <c r="EX194" s="220"/>
      <c r="EY194" s="220"/>
      <c r="EZ194" s="220"/>
      <c r="FA194" s="220"/>
      <c r="FB194" s="220"/>
      <c r="FC194" s="220"/>
      <c r="FD194" s="220"/>
      <c r="FE194" s="220"/>
      <c r="FF194" s="220"/>
      <c r="FG194" s="111"/>
      <c r="FH194" s="5"/>
      <c r="FI194" s="5"/>
      <c r="FJ194" s="2"/>
      <c r="FK194" s="2"/>
    </row>
    <row r="195" spans="1:167" ht="12" customHeight="1">
      <c r="A195" s="2"/>
      <c r="B195" s="5"/>
      <c r="C195" s="5"/>
      <c r="D195" s="52"/>
      <c r="E195" s="535"/>
      <c r="F195" s="535"/>
      <c r="G195" s="535"/>
      <c r="H195" s="535"/>
      <c r="I195" s="535"/>
      <c r="J195" s="535"/>
      <c r="K195" s="535"/>
      <c r="L195" s="535"/>
      <c r="M195" s="535"/>
      <c r="N195" s="535"/>
      <c r="O195" s="535"/>
      <c r="P195" s="535"/>
      <c r="Q195" s="535"/>
      <c r="R195" s="535"/>
      <c r="S195" s="535"/>
      <c r="T195" s="535"/>
      <c r="U195" s="535"/>
      <c r="V195" s="535"/>
      <c r="W195" s="535"/>
      <c r="X195" s="535"/>
      <c r="Y195" s="535"/>
      <c r="Z195" s="535"/>
      <c r="AA195" s="535"/>
      <c r="AB195" s="535"/>
      <c r="AC195" s="535"/>
      <c r="AD195" s="535"/>
      <c r="AE195" s="535"/>
      <c r="AF195" s="535"/>
      <c r="AG195" s="535"/>
      <c r="AH195" s="535"/>
      <c r="AI195" s="535"/>
      <c r="AJ195" s="535"/>
      <c r="AK195" s="535"/>
      <c r="AL195" s="535"/>
      <c r="AM195" s="535"/>
      <c r="AN195" s="535"/>
      <c r="AO195" s="535"/>
      <c r="AP195" s="535"/>
      <c r="AQ195" s="535"/>
      <c r="AR195" s="535"/>
      <c r="AS195" s="535"/>
      <c r="AT195" s="535"/>
      <c r="AU195" s="4"/>
      <c r="AV195" s="540"/>
      <c r="AW195" s="540"/>
      <c r="AX195" s="540"/>
      <c r="AY195" s="540"/>
      <c r="AZ195" s="540"/>
      <c r="BA195" s="540"/>
      <c r="BB195" s="540"/>
      <c r="BC195" s="540"/>
      <c r="BD195" s="540"/>
      <c r="BE195" s="540"/>
      <c r="BF195" s="540"/>
      <c r="BG195" s="540"/>
      <c r="BH195" s="540"/>
      <c r="BI195" s="540"/>
      <c r="BJ195" s="540"/>
      <c r="BK195" s="540"/>
      <c r="BL195" s="540"/>
      <c r="BM195" s="540"/>
      <c r="BN195" s="540"/>
      <c r="BO195" s="540"/>
      <c r="BP195" s="540"/>
      <c r="BQ195" s="540"/>
      <c r="BR195" s="540"/>
      <c r="BS195" s="540"/>
      <c r="BT195" s="540"/>
      <c r="BU195" s="540"/>
      <c r="BV195" s="540"/>
      <c r="BW195" s="540"/>
      <c r="BX195" s="540"/>
      <c r="BY195" s="540"/>
      <c r="BZ195" s="540"/>
      <c r="CA195" s="540"/>
      <c r="CB195" s="540"/>
      <c r="CC195" s="540"/>
      <c r="CD195" s="540"/>
      <c r="CE195" s="540"/>
      <c r="CF195" s="540"/>
      <c r="CG195" s="540"/>
      <c r="CH195" s="540"/>
      <c r="CI195" s="540"/>
      <c r="CJ195" s="540"/>
      <c r="CK195" s="540"/>
      <c r="CL195" s="540"/>
      <c r="CM195" s="231"/>
      <c r="CN195" s="154"/>
      <c r="CO195" s="211"/>
      <c r="CP195" s="235"/>
      <c r="CQ195" s="154"/>
      <c r="CR195" s="211"/>
      <c r="CS195" s="211"/>
      <c r="CT195" s="154"/>
      <c r="CU195" s="154"/>
      <c r="CV195" s="154"/>
      <c r="CW195" s="154"/>
      <c r="CX195" s="154"/>
      <c r="CY195" s="265" t="s">
        <v>30</v>
      </c>
      <c r="CZ195" s="265"/>
      <c r="DA195" s="211"/>
      <c r="DB195" s="265"/>
      <c r="DC195" s="265"/>
      <c r="DD195" s="264"/>
      <c r="DE195" s="264"/>
      <c r="DF195" s="264"/>
      <c r="DG195" s="264"/>
      <c r="DH195" s="264"/>
      <c r="DI195" s="264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154"/>
      <c r="DY195" s="154"/>
      <c r="DZ195" s="154"/>
      <c r="EA195" s="154"/>
      <c r="EB195" s="154"/>
      <c r="EC195" s="154"/>
      <c r="ED195" s="154"/>
      <c r="EE195" s="154"/>
      <c r="EF195" s="154"/>
      <c r="EG195" s="154"/>
      <c r="EH195" s="154"/>
      <c r="EI195" s="154"/>
      <c r="EJ195" s="154"/>
      <c r="EK195" s="154"/>
      <c r="EL195" s="154"/>
      <c r="EM195" s="154"/>
      <c r="EN195" s="154"/>
      <c r="EO195" s="154"/>
      <c r="EP195" s="154"/>
      <c r="EQ195" s="154"/>
      <c r="ER195" s="154"/>
      <c r="ES195" s="154"/>
      <c r="ET195" s="154"/>
      <c r="EU195" s="154"/>
      <c r="EV195" s="220"/>
      <c r="EW195" s="220"/>
      <c r="EX195" s="220"/>
      <c r="EY195" s="220"/>
      <c r="EZ195" s="220"/>
      <c r="FA195" s="220"/>
      <c r="FB195" s="220"/>
      <c r="FC195" s="220"/>
      <c r="FD195" s="220"/>
      <c r="FE195" s="220"/>
      <c r="FF195" s="220"/>
      <c r="FG195" s="111"/>
      <c r="FH195" s="5"/>
      <c r="FI195" s="5"/>
      <c r="FJ195" s="2"/>
      <c r="FK195" s="2"/>
    </row>
    <row r="196" spans="1:167" ht="12" customHeight="1">
      <c r="A196" s="2"/>
      <c r="B196" s="218"/>
      <c r="C196" s="218"/>
      <c r="D196" s="54"/>
      <c r="E196" s="535"/>
      <c r="F196" s="535"/>
      <c r="G196" s="535"/>
      <c r="H196" s="535"/>
      <c r="I196" s="535"/>
      <c r="J196" s="535"/>
      <c r="K196" s="535"/>
      <c r="L196" s="535"/>
      <c r="M196" s="535"/>
      <c r="N196" s="535"/>
      <c r="O196" s="535"/>
      <c r="P196" s="535"/>
      <c r="Q196" s="535"/>
      <c r="R196" s="535"/>
      <c r="S196" s="535"/>
      <c r="T196" s="535"/>
      <c r="U196" s="535"/>
      <c r="V196" s="535"/>
      <c r="W196" s="535"/>
      <c r="X196" s="535"/>
      <c r="Y196" s="535"/>
      <c r="Z196" s="535"/>
      <c r="AA196" s="535"/>
      <c r="AB196" s="535"/>
      <c r="AC196" s="535"/>
      <c r="AD196" s="535"/>
      <c r="AE196" s="535"/>
      <c r="AF196" s="535"/>
      <c r="AG196" s="535"/>
      <c r="AH196" s="535"/>
      <c r="AI196" s="535"/>
      <c r="AJ196" s="535"/>
      <c r="AK196" s="535"/>
      <c r="AL196" s="535"/>
      <c r="AM196" s="535"/>
      <c r="AN196" s="535"/>
      <c r="AO196" s="535"/>
      <c r="AP196" s="535"/>
      <c r="AQ196" s="535"/>
      <c r="AR196" s="535"/>
      <c r="AS196" s="535"/>
      <c r="AT196" s="535"/>
      <c r="AU196" s="4"/>
      <c r="AV196" s="540"/>
      <c r="AW196" s="540"/>
      <c r="AX196" s="540"/>
      <c r="AY196" s="540"/>
      <c r="AZ196" s="540"/>
      <c r="BA196" s="540"/>
      <c r="BB196" s="540"/>
      <c r="BC196" s="540"/>
      <c r="BD196" s="540"/>
      <c r="BE196" s="540"/>
      <c r="BF196" s="540"/>
      <c r="BG196" s="540"/>
      <c r="BH196" s="540"/>
      <c r="BI196" s="540"/>
      <c r="BJ196" s="540"/>
      <c r="BK196" s="540"/>
      <c r="BL196" s="540"/>
      <c r="BM196" s="540"/>
      <c r="BN196" s="540"/>
      <c r="BO196" s="540"/>
      <c r="BP196" s="540"/>
      <c r="BQ196" s="540"/>
      <c r="BR196" s="540"/>
      <c r="BS196" s="540"/>
      <c r="BT196" s="540"/>
      <c r="BU196" s="540"/>
      <c r="BV196" s="540"/>
      <c r="BW196" s="540"/>
      <c r="BX196" s="540"/>
      <c r="BY196" s="540"/>
      <c r="BZ196" s="540"/>
      <c r="CA196" s="540"/>
      <c r="CB196" s="540"/>
      <c r="CC196" s="540"/>
      <c r="CD196" s="540"/>
      <c r="CE196" s="540"/>
      <c r="CF196" s="540"/>
      <c r="CG196" s="540"/>
      <c r="CH196" s="540"/>
      <c r="CI196" s="540"/>
      <c r="CJ196" s="540"/>
      <c r="CK196" s="540"/>
      <c r="CL196" s="540"/>
      <c r="CM196" s="230"/>
      <c r="CN196" s="156"/>
      <c r="CO196" s="156"/>
      <c r="CP196" s="234"/>
      <c r="CQ196" s="156"/>
      <c r="CR196" s="211"/>
      <c r="CS196" s="156"/>
      <c r="CT196" s="154"/>
      <c r="CU196" s="154"/>
      <c r="CV196" s="156"/>
      <c r="CW196" s="154"/>
      <c r="CX196" s="154"/>
      <c r="CY196" s="265" t="s">
        <v>29</v>
      </c>
      <c r="CZ196" s="265"/>
      <c r="DA196" s="211"/>
      <c r="DB196" s="265"/>
      <c r="DC196" s="265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264"/>
      <c r="DX196" s="154"/>
      <c r="DY196" s="154"/>
      <c r="DZ196" s="154"/>
      <c r="EA196" s="154"/>
      <c r="EB196" s="154"/>
      <c r="EC196" s="154"/>
      <c r="ED196" s="154"/>
      <c r="EE196" s="154"/>
      <c r="EF196" s="154"/>
      <c r="EG196" s="154"/>
      <c r="EH196" s="154"/>
      <c r="EI196" s="154"/>
      <c r="EJ196" s="154"/>
      <c r="EK196" s="154"/>
      <c r="EL196" s="154"/>
      <c r="EM196" s="154"/>
      <c r="EN196" s="154"/>
      <c r="EO196" s="154"/>
      <c r="EP196" s="154"/>
      <c r="EQ196" s="154"/>
      <c r="ER196" s="154"/>
      <c r="ES196" s="154"/>
      <c r="ET196" s="154"/>
      <c r="EU196" s="154"/>
      <c r="EV196" s="154"/>
      <c r="EW196" s="154"/>
      <c r="EX196" s="154"/>
      <c r="EY196" s="154"/>
      <c r="EZ196" s="154"/>
      <c r="FA196" s="154"/>
      <c r="FB196" s="154"/>
      <c r="FC196" s="154"/>
      <c r="FD196" s="220"/>
      <c r="FE196" s="220"/>
      <c r="FF196" s="220"/>
      <c r="FG196" s="111"/>
      <c r="FH196" s="5"/>
      <c r="FI196" s="5"/>
      <c r="FJ196" s="2"/>
      <c r="FK196" s="2"/>
    </row>
    <row r="197" spans="1:167" ht="12" customHeight="1">
      <c r="A197" s="2"/>
      <c r="B197" s="222"/>
      <c r="C197" s="222"/>
      <c r="D197" s="54"/>
      <c r="E197" s="535"/>
      <c r="F197" s="535"/>
      <c r="G197" s="535"/>
      <c r="H197" s="535"/>
      <c r="I197" s="535"/>
      <c r="J197" s="535"/>
      <c r="K197" s="535"/>
      <c r="L197" s="535"/>
      <c r="M197" s="535"/>
      <c r="N197" s="535"/>
      <c r="O197" s="535"/>
      <c r="P197" s="535"/>
      <c r="Q197" s="535"/>
      <c r="R197" s="535"/>
      <c r="S197" s="535"/>
      <c r="T197" s="535"/>
      <c r="U197" s="535"/>
      <c r="V197" s="535"/>
      <c r="W197" s="535"/>
      <c r="X197" s="535"/>
      <c r="Y197" s="535"/>
      <c r="Z197" s="535"/>
      <c r="AA197" s="535"/>
      <c r="AB197" s="535"/>
      <c r="AC197" s="535"/>
      <c r="AD197" s="535"/>
      <c r="AE197" s="535"/>
      <c r="AF197" s="535"/>
      <c r="AG197" s="535"/>
      <c r="AH197" s="535"/>
      <c r="AI197" s="535"/>
      <c r="AJ197" s="535"/>
      <c r="AK197" s="535"/>
      <c r="AL197" s="535"/>
      <c r="AM197" s="535"/>
      <c r="AN197" s="535"/>
      <c r="AO197" s="535"/>
      <c r="AP197" s="535"/>
      <c r="AQ197" s="535"/>
      <c r="AR197" s="535"/>
      <c r="AS197" s="535"/>
      <c r="AT197" s="535"/>
      <c r="AU197" s="4"/>
      <c r="AV197" s="540"/>
      <c r="AW197" s="540"/>
      <c r="AX197" s="540"/>
      <c r="AY197" s="540"/>
      <c r="AZ197" s="540"/>
      <c r="BA197" s="540"/>
      <c r="BB197" s="540"/>
      <c r="BC197" s="540"/>
      <c r="BD197" s="540"/>
      <c r="BE197" s="540"/>
      <c r="BF197" s="540"/>
      <c r="BG197" s="540"/>
      <c r="BH197" s="540"/>
      <c r="BI197" s="540"/>
      <c r="BJ197" s="540"/>
      <c r="BK197" s="540"/>
      <c r="BL197" s="540"/>
      <c r="BM197" s="540"/>
      <c r="BN197" s="540"/>
      <c r="BO197" s="540"/>
      <c r="BP197" s="540"/>
      <c r="BQ197" s="540"/>
      <c r="BR197" s="540"/>
      <c r="BS197" s="540"/>
      <c r="BT197" s="540"/>
      <c r="BU197" s="540"/>
      <c r="BV197" s="540"/>
      <c r="BW197" s="540"/>
      <c r="BX197" s="540"/>
      <c r="BY197" s="540"/>
      <c r="BZ197" s="540"/>
      <c r="CA197" s="540"/>
      <c r="CB197" s="540"/>
      <c r="CC197" s="540"/>
      <c r="CD197" s="540"/>
      <c r="CE197" s="540"/>
      <c r="CF197" s="540"/>
      <c r="CG197" s="540"/>
      <c r="CH197" s="540"/>
      <c r="CI197" s="540"/>
      <c r="CJ197" s="540"/>
      <c r="CK197" s="540"/>
      <c r="CL197" s="540"/>
      <c r="CM197" s="231"/>
      <c r="CN197" s="154"/>
      <c r="CO197" s="211"/>
      <c r="CP197" s="235"/>
      <c r="CQ197" s="154"/>
      <c r="CR197" s="211"/>
      <c r="CS197" s="211"/>
      <c r="CT197" s="154"/>
      <c r="CU197" s="154"/>
      <c r="CV197" s="154"/>
      <c r="CW197" s="154"/>
      <c r="CX197" s="154"/>
      <c r="CY197" s="265" t="s">
        <v>41</v>
      </c>
      <c r="CZ197" s="265"/>
      <c r="DA197" s="211"/>
      <c r="DB197" s="265"/>
      <c r="DC197" s="265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19"/>
      <c r="DY197" s="538" t="s">
        <v>32</v>
      </c>
      <c r="DZ197" s="538"/>
      <c r="EA197" s="538"/>
      <c r="EB197" s="538"/>
      <c r="EC197" s="538"/>
      <c r="ED197" s="538"/>
      <c r="EE197" s="538"/>
      <c r="EF197" s="538"/>
      <c r="EG197" s="538"/>
      <c r="EH197" s="538"/>
      <c r="EI197" s="538"/>
      <c r="EJ197" s="538"/>
      <c r="EK197" s="538"/>
      <c r="EL197" s="538"/>
      <c r="EM197" s="538"/>
      <c r="EN197" s="538"/>
      <c r="EO197" s="538"/>
      <c r="EP197" s="538"/>
      <c r="EQ197" s="538"/>
      <c r="ER197" s="538"/>
      <c r="ES197" s="538"/>
      <c r="ET197" s="538"/>
      <c r="EU197" s="538"/>
      <c r="EV197" s="538"/>
      <c r="EW197" s="538"/>
      <c r="EX197" s="538"/>
      <c r="EY197" s="538"/>
      <c r="EZ197" s="538"/>
      <c r="FA197" s="538"/>
      <c r="FB197" s="538"/>
      <c r="FC197" s="154"/>
      <c r="FD197" s="154"/>
      <c r="FE197" s="154"/>
      <c r="FF197" s="220"/>
      <c r="FG197" s="107"/>
      <c r="FH197" s="5"/>
      <c r="FI197" s="5"/>
      <c r="FJ197" s="2"/>
      <c r="FK197" s="2"/>
    </row>
    <row r="198" spans="1:167" ht="12" customHeight="1">
      <c r="A198" s="2"/>
      <c r="B198" s="222"/>
      <c r="C198" s="222"/>
      <c r="D198" s="54"/>
      <c r="E198" s="535"/>
      <c r="F198" s="535"/>
      <c r="G198" s="535"/>
      <c r="H198" s="535"/>
      <c r="I198" s="535"/>
      <c r="J198" s="535"/>
      <c r="K198" s="535"/>
      <c r="L198" s="535"/>
      <c r="M198" s="535"/>
      <c r="N198" s="535"/>
      <c r="O198" s="535"/>
      <c r="P198" s="535"/>
      <c r="Q198" s="535"/>
      <c r="R198" s="535"/>
      <c r="S198" s="535"/>
      <c r="T198" s="535"/>
      <c r="U198" s="535"/>
      <c r="V198" s="535"/>
      <c r="W198" s="535"/>
      <c r="X198" s="535"/>
      <c r="Y198" s="535"/>
      <c r="Z198" s="535"/>
      <c r="AA198" s="535"/>
      <c r="AB198" s="535"/>
      <c r="AC198" s="535"/>
      <c r="AD198" s="535"/>
      <c r="AE198" s="535"/>
      <c r="AF198" s="535"/>
      <c r="AG198" s="535"/>
      <c r="AH198" s="535"/>
      <c r="AI198" s="535"/>
      <c r="AJ198" s="535"/>
      <c r="AK198" s="535"/>
      <c r="AL198" s="535"/>
      <c r="AM198" s="535"/>
      <c r="AN198" s="535"/>
      <c r="AO198" s="535"/>
      <c r="AP198" s="535"/>
      <c r="AQ198" s="535"/>
      <c r="AR198" s="535"/>
      <c r="AS198" s="535"/>
      <c r="AT198" s="535"/>
      <c r="AU198" s="4"/>
      <c r="AV198" s="540"/>
      <c r="AW198" s="540"/>
      <c r="AX198" s="540"/>
      <c r="AY198" s="540"/>
      <c r="AZ198" s="540"/>
      <c r="BA198" s="540"/>
      <c r="BB198" s="540"/>
      <c r="BC198" s="540"/>
      <c r="BD198" s="540"/>
      <c r="BE198" s="540"/>
      <c r="BF198" s="540"/>
      <c r="BG198" s="540"/>
      <c r="BH198" s="540"/>
      <c r="BI198" s="540"/>
      <c r="BJ198" s="540"/>
      <c r="BK198" s="540"/>
      <c r="BL198" s="540"/>
      <c r="BM198" s="540"/>
      <c r="BN198" s="540"/>
      <c r="BO198" s="540"/>
      <c r="BP198" s="540"/>
      <c r="BQ198" s="540"/>
      <c r="BR198" s="540"/>
      <c r="BS198" s="540"/>
      <c r="BT198" s="540"/>
      <c r="BU198" s="540"/>
      <c r="BV198" s="540"/>
      <c r="BW198" s="540"/>
      <c r="BX198" s="540"/>
      <c r="BY198" s="540"/>
      <c r="BZ198" s="540"/>
      <c r="CA198" s="540"/>
      <c r="CB198" s="540"/>
      <c r="CC198" s="540"/>
      <c r="CD198" s="540"/>
      <c r="CE198" s="540"/>
      <c r="CF198" s="540"/>
      <c r="CG198" s="540"/>
      <c r="CH198" s="540"/>
      <c r="CI198" s="540"/>
      <c r="CJ198" s="540"/>
      <c r="CK198" s="540"/>
      <c r="CL198" s="540"/>
      <c r="CM198" s="231"/>
      <c r="CN198" s="154"/>
      <c r="CO198" s="211"/>
      <c r="CP198" s="235"/>
      <c r="CQ198" s="154"/>
      <c r="CR198" s="211"/>
      <c r="CS198" s="211"/>
      <c r="CT198" s="154"/>
      <c r="CU198" s="154"/>
      <c r="CV198" s="154"/>
      <c r="CW198" s="154"/>
      <c r="CX198" s="154"/>
      <c r="CY198" s="265" t="s">
        <v>27</v>
      </c>
      <c r="CZ198" s="265"/>
      <c r="DA198" s="211"/>
      <c r="DB198" s="265"/>
      <c r="DC198" s="265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19"/>
      <c r="DY198" s="534" t="s">
        <v>37</v>
      </c>
      <c r="DZ198" s="534"/>
      <c r="EA198" s="534"/>
      <c r="EB198" s="534"/>
      <c r="EC198" s="534"/>
      <c r="ED198" s="534"/>
      <c r="EE198" s="534"/>
      <c r="EF198" s="534"/>
      <c r="EG198" s="534"/>
      <c r="EH198" s="534"/>
      <c r="EI198" s="534"/>
      <c r="EJ198" s="534"/>
      <c r="EK198" s="534"/>
      <c r="EL198" s="534"/>
      <c r="EM198" s="534"/>
      <c r="EN198" s="534"/>
      <c r="EO198" s="534"/>
      <c r="EP198" s="534"/>
      <c r="EQ198" s="534"/>
      <c r="ER198" s="534"/>
      <c r="ES198" s="534"/>
      <c r="ET198" s="534"/>
      <c r="EU198" s="534"/>
      <c r="EV198" s="534"/>
      <c r="EW198" s="534"/>
      <c r="EX198" s="534"/>
      <c r="EY198" s="534"/>
      <c r="EZ198" s="534"/>
      <c r="FA198" s="534"/>
      <c r="FB198" s="534"/>
      <c r="FC198" s="534"/>
      <c r="FD198" s="534"/>
      <c r="FE198" s="534"/>
      <c r="FF198" s="220"/>
      <c r="FG198" s="107"/>
      <c r="FH198" s="5"/>
      <c r="FI198" s="5"/>
      <c r="FJ198" s="2"/>
      <c r="FK198" s="2"/>
    </row>
    <row r="199" spans="1:167" ht="12" customHeight="1">
      <c r="A199" s="2"/>
      <c r="B199" s="218"/>
      <c r="C199" s="218"/>
      <c r="D199" s="54"/>
      <c r="E199" s="535"/>
      <c r="F199" s="535"/>
      <c r="G199" s="535"/>
      <c r="H199" s="535"/>
      <c r="I199" s="53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35"/>
      <c r="AC199" s="535"/>
      <c r="AD199" s="535"/>
      <c r="AE199" s="535"/>
      <c r="AF199" s="535"/>
      <c r="AG199" s="535"/>
      <c r="AH199" s="535"/>
      <c r="AI199" s="535"/>
      <c r="AJ199" s="535"/>
      <c r="AK199" s="535"/>
      <c r="AL199" s="535"/>
      <c r="AM199" s="535"/>
      <c r="AN199" s="535"/>
      <c r="AO199" s="535"/>
      <c r="AP199" s="535"/>
      <c r="AQ199" s="535"/>
      <c r="AR199" s="535"/>
      <c r="AS199" s="535"/>
      <c r="AT199" s="535"/>
      <c r="AU199" s="4"/>
      <c r="AV199" s="540"/>
      <c r="AW199" s="540"/>
      <c r="AX199" s="540"/>
      <c r="AY199" s="540"/>
      <c r="AZ199" s="540"/>
      <c r="BA199" s="540"/>
      <c r="BB199" s="540"/>
      <c r="BC199" s="540"/>
      <c r="BD199" s="540"/>
      <c r="BE199" s="540"/>
      <c r="BF199" s="540"/>
      <c r="BG199" s="540"/>
      <c r="BH199" s="540"/>
      <c r="BI199" s="540"/>
      <c r="BJ199" s="540"/>
      <c r="BK199" s="540"/>
      <c r="BL199" s="540"/>
      <c r="BM199" s="540"/>
      <c r="BN199" s="540"/>
      <c r="BO199" s="540"/>
      <c r="BP199" s="540"/>
      <c r="BQ199" s="540"/>
      <c r="BR199" s="540"/>
      <c r="BS199" s="540"/>
      <c r="BT199" s="540"/>
      <c r="BU199" s="540"/>
      <c r="BV199" s="540"/>
      <c r="BW199" s="540"/>
      <c r="BX199" s="540"/>
      <c r="BY199" s="540"/>
      <c r="BZ199" s="540"/>
      <c r="CA199" s="540"/>
      <c r="CB199" s="540"/>
      <c r="CC199" s="540"/>
      <c r="CD199" s="540"/>
      <c r="CE199" s="540"/>
      <c r="CF199" s="540"/>
      <c r="CG199" s="540"/>
      <c r="CH199" s="540"/>
      <c r="CI199" s="540"/>
      <c r="CJ199" s="540"/>
      <c r="CK199" s="540"/>
      <c r="CL199" s="540"/>
      <c r="CM199" s="231"/>
      <c r="CN199" s="154"/>
      <c r="CO199" s="211"/>
      <c r="CP199" s="235"/>
      <c r="CQ199" s="154"/>
      <c r="CR199" s="211"/>
      <c r="CS199" s="211"/>
      <c r="CT199" s="154"/>
      <c r="CU199" s="154"/>
      <c r="CV199" s="154"/>
      <c r="CW199" s="154"/>
      <c r="CX199" s="154"/>
      <c r="CY199" s="265" t="s">
        <v>26</v>
      </c>
      <c r="CZ199" s="265"/>
      <c r="DA199" s="211"/>
      <c r="DB199" s="265"/>
      <c r="DC199" s="265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19"/>
      <c r="DY199" s="534" t="s">
        <v>38</v>
      </c>
      <c r="DZ199" s="534"/>
      <c r="EA199" s="534"/>
      <c r="EB199" s="534"/>
      <c r="EC199" s="534"/>
      <c r="ED199" s="534"/>
      <c r="EE199" s="534"/>
      <c r="EF199" s="534"/>
      <c r="EG199" s="534"/>
      <c r="EH199" s="534"/>
      <c r="EI199" s="534"/>
      <c r="EJ199" s="534"/>
      <c r="EK199" s="534"/>
      <c r="EL199" s="534"/>
      <c r="EM199" s="534"/>
      <c r="EN199" s="534"/>
      <c r="EO199" s="534"/>
      <c r="EP199" s="534"/>
      <c r="EQ199" s="534"/>
      <c r="ER199" s="534"/>
      <c r="ES199" s="534"/>
      <c r="ET199" s="534"/>
      <c r="EU199" s="534"/>
      <c r="EV199" s="534"/>
      <c r="EW199" s="534"/>
      <c r="EX199" s="534"/>
      <c r="EY199" s="534"/>
      <c r="EZ199" s="534"/>
      <c r="FA199" s="534"/>
      <c r="FB199" s="534"/>
      <c r="FC199" s="534"/>
      <c r="FD199" s="534"/>
      <c r="FE199" s="534"/>
      <c r="FF199" s="220"/>
      <c r="FG199" s="107"/>
      <c r="FH199" s="5"/>
      <c r="FI199" s="5"/>
      <c r="FJ199" s="2"/>
      <c r="FK199" s="2"/>
    </row>
    <row r="200" spans="1:167" ht="12" customHeight="1">
      <c r="A200" s="2"/>
      <c r="B200" s="218"/>
      <c r="C200" s="218"/>
      <c r="D200" s="54"/>
      <c r="E200" s="535"/>
      <c r="F200" s="535"/>
      <c r="G200" s="535"/>
      <c r="H200" s="535"/>
      <c r="I200" s="535"/>
      <c r="J200" s="535"/>
      <c r="K200" s="535"/>
      <c r="L200" s="535"/>
      <c r="M200" s="535"/>
      <c r="N200" s="535"/>
      <c r="O200" s="535"/>
      <c r="P200" s="535"/>
      <c r="Q200" s="535"/>
      <c r="R200" s="535"/>
      <c r="S200" s="535"/>
      <c r="T200" s="535"/>
      <c r="U200" s="535"/>
      <c r="V200" s="535"/>
      <c r="W200" s="535"/>
      <c r="X200" s="535"/>
      <c r="Y200" s="535"/>
      <c r="Z200" s="535"/>
      <c r="AA200" s="535"/>
      <c r="AB200" s="535"/>
      <c r="AC200" s="535"/>
      <c r="AD200" s="535"/>
      <c r="AE200" s="535"/>
      <c r="AF200" s="535"/>
      <c r="AG200" s="535"/>
      <c r="AH200" s="535"/>
      <c r="AI200" s="535"/>
      <c r="AJ200" s="535"/>
      <c r="AK200" s="535"/>
      <c r="AL200" s="535"/>
      <c r="AM200" s="535"/>
      <c r="AN200" s="535"/>
      <c r="AO200" s="535"/>
      <c r="AP200" s="535"/>
      <c r="AQ200" s="535"/>
      <c r="AR200" s="535"/>
      <c r="AS200" s="535"/>
      <c r="AT200" s="535"/>
      <c r="AU200" s="4"/>
      <c r="AV200" s="540"/>
      <c r="AW200" s="540"/>
      <c r="AX200" s="540"/>
      <c r="AY200" s="540"/>
      <c r="AZ200" s="540"/>
      <c r="BA200" s="540"/>
      <c r="BB200" s="540"/>
      <c r="BC200" s="540"/>
      <c r="BD200" s="540"/>
      <c r="BE200" s="540"/>
      <c r="BF200" s="540"/>
      <c r="BG200" s="540"/>
      <c r="BH200" s="540"/>
      <c r="BI200" s="540"/>
      <c r="BJ200" s="540"/>
      <c r="BK200" s="540"/>
      <c r="BL200" s="540"/>
      <c r="BM200" s="540"/>
      <c r="BN200" s="540"/>
      <c r="BO200" s="540"/>
      <c r="BP200" s="540"/>
      <c r="BQ200" s="540"/>
      <c r="BR200" s="540"/>
      <c r="BS200" s="540"/>
      <c r="BT200" s="540"/>
      <c r="BU200" s="540"/>
      <c r="BV200" s="540"/>
      <c r="BW200" s="540"/>
      <c r="BX200" s="540"/>
      <c r="BY200" s="540"/>
      <c r="BZ200" s="540"/>
      <c r="CA200" s="540"/>
      <c r="CB200" s="540"/>
      <c r="CC200" s="540"/>
      <c r="CD200" s="540"/>
      <c r="CE200" s="540"/>
      <c r="CF200" s="540"/>
      <c r="CG200" s="540"/>
      <c r="CH200" s="540"/>
      <c r="CI200" s="540"/>
      <c r="CJ200" s="540"/>
      <c r="CK200" s="540"/>
      <c r="CL200" s="540"/>
      <c r="CM200" s="231"/>
      <c r="CN200" s="154"/>
      <c r="CO200" s="211"/>
      <c r="CP200" s="235"/>
      <c r="CQ200" s="154"/>
      <c r="CR200" s="211"/>
      <c r="CS200" s="211"/>
      <c r="CT200" s="154"/>
      <c r="CU200" s="154"/>
      <c r="CV200" s="154"/>
      <c r="CW200" s="154"/>
      <c r="CX200" s="154"/>
      <c r="CY200" s="265" t="s">
        <v>28</v>
      </c>
      <c r="CZ200" s="265"/>
      <c r="DA200" s="211"/>
      <c r="DB200" s="265"/>
      <c r="DC200" s="265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3"/>
      <c r="DW200" s="263"/>
      <c r="DX200" s="220"/>
      <c r="DY200" s="534" t="s">
        <v>39</v>
      </c>
      <c r="DZ200" s="534"/>
      <c r="EA200" s="534"/>
      <c r="EB200" s="534"/>
      <c r="EC200" s="534"/>
      <c r="ED200" s="534"/>
      <c r="EE200" s="534"/>
      <c r="EF200" s="534"/>
      <c r="EG200" s="534"/>
      <c r="EH200" s="534"/>
      <c r="EI200" s="534"/>
      <c r="EJ200" s="534"/>
      <c r="EK200" s="534"/>
      <c r="EL200" s="534"/>
      <c r="EM200" s="534"/>
      <c r="EN200" s="534"/>
      <c r="EO200" s="534"/>
      <c r="EP200" s="534"/>
      <c r="EQ200" s="534"/>
      <c r="ER200" s="534"/>
      <c r="ES200" s="534"/>
      <c r="ET200" s="534"/>
      <c r="EU200" s="534"/>
      <c r="EV200" s="534"/>
      <c r="EW200" s="534"/>
      <c r="EX200" s="534"/>
      <c r="EY200" s="534"/>
      <c r="EZ200" s="534"/>
      <c r="FA200" s="534"/>
      <c r="FB200" s="534"/>
      <c r="FC200" s="534"/>
      <c r="FD200" s="534"/>
      <c r="FE200" s="534"/>
      <c r="FF200" s="220"/>
      <c r="FG200" s="109"/>
      <c r="FH200" s="5"/>
      <c r="FI200" s="5"/>
      <c r="FJ200" s="2"/>
      <c r="FK200" s="2"/>
    </row>
    <row r="201" spans="1:167" ht="12" customHeight="1">
      <c r="A201" s="2"/>
      <c r="B201" s="222"/>
      <c r="C201" s="222"/>
      <c r="D201" s="57"/>
      <c r="E201" s="536"/>
      <c r="F201" s="536"/>
      <c r="G201" s="536"/>
      <c r="H201" s="536"/>
      <c r="I201" s="536"/>
      <c r="J201" s="536"/>
      <c r="K201" s="536"/>
      <c r="L201" s="536"/>
      <c r="M201" s="536"/>
      <c r="N201" s="536"/>
      <c r="O201" s="536"/>
      <c r="P201" s="536"/>
      <c r="Q201" s="536"/>
      <c r="R201" s="536"/>
      <c r="S201" s="536"/>
      <c r="T201" s="536"/>
      <c r="U201" s="536"/>
      <c r="V201" s="536"/>
      <c r="W201" s="536"/>
      <c r="X201" s="536"/>
      <c r="Y201" s="536"/>
      <c r="Z201" s="536"/>
      <c r="AA201" s="536"/>
      <c r="AB201" s="536"/>
      <c r="AC201" s="536"/>
      <c r="AD201" s="536"/>
      <c r="AE201" s="536"/>
      <c r="AF201" s="536"/>
      <c r="AG201" s="536"/>
      <c r="AH201" s="536"/>
      <c r="AI201" s="536"/>
      <c r="AJ201" s="536"/>
      <c r="AK201" s="536"/>
      <c r="AL201" s="536"/>
      <c r="AM201" s="536"/>
      <c r="AN201" s="536"/>
      <c r="AO201" s="536"/>
      <c r="AP201" s="536"/>
      <c r="AQ201" s="536"/>
      <c r="AR201" s="536"/>
      <c r="AS201" s="536"/>
      <c r="AT201" s="536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21"/>
      <c r="CE201" s="58"/>
      <c r="CF201" s="58"/>
      <c r="CG201" s="59"/>
      <c r="CH201" s="59"/>
      <c r="CI201" s="59"/>
      <c r="CJ201" s="59"/>
      <c r="CK201" s="59"/>
      <c r="CL201" s="59"/>
      <c r="CM201" s="232"/>
      <c r="CN201" s="33"/>
      <c r="CO201" s="33"/>
      <c r="CP201" s="207"/>
      <c r="CQ201" s="59"/>
      <c r="CR201" s="59"/>
      <c r="CS201" s="59"/>
      <c r="CT201" s="59"/>
      <c r="CU201" s="59"/>
      <c r="CV201" s="59"/>
      <c r="CW201" s="59"/>
      <c r="CX201" s="59"/>
      <c r="CY201" s="58"/>
      <c r="CZ201" s="58"/>
      <c r="DA201" s="59"/>
      <c r="DB201" s="59"/>
      <c r="DC201" s="221"/>
      <c r="DD201" s="221"/>
      <c r="DE201" s="221"/>
      <c r="DF201" s="221"/>
      <c r="DG201" s="221"/>
      <c r="DH201" s="221"/>
      <c r="DI201" s="221"/>
      <c r="DJ201" s="221"/>
      <c r="DK201" s="221"/>
      <c r="DL201" s="221"/>
      <c r="DM201" s="221"/>
      <c r="DN201" s="221"/>
      <c r="DO201" s="221"/>
      <c r="DP201" s="221"/>
      <c r="DQ201" s="221"/>
      <c r="DR201" s="221"/>
      <c r="DS201" s="221"/>
      <c r="DT201" s="221"/>
      <c r="DU201" s="221"/>
      <c r="DV201" s="221"/>
      <c r="DW201" s="221"/>
      <c r="DX201" s="221"/>
      <c r="DY201" s="221"/>
      <c r="DZ201" s="221"/>
      <c r="EA201" s="221"/>
      <c r="EB201" s="221"/>
      <c r="EC201" s="221"/>
      <c r="ED201" s="221"/>
      <c r="EE201" s="221"/>
      <c r="EF201" s="221"/>
      <c r="EG201" s="221"/>
      <c r="EH201" s="221"/>
      <c r="EI201" s="221"/>
      <c r="EJ201" s="221"/>
      <c r="EK201" s="221"/>
      <c r="EL201" s="221"/>
      <c r="EM201" s="221"/>
      <c r="EN201" s="221"/>
      <c r="EO201" s="221"/>
      <c r="EP201" s="221"/>
      <c r="EQ201" s="221"/>
      <c r="ER201" s="221"/>
      <c r="ES201" s="221"/>
      <c r="ET201" s="221"/>
      <c r="EU201" s="221"/>
      <c r="EV201" s="221"/>
      <c r="EW201" s="221"/>
      <c r="EX201" s="221"/>
      <c r="EY201" s="221"/>
      <c r="EZ201" s="221"/>
      <c r="FA201" s="221"/>
      <c r="FB201" s="221"/>
      <c r="FC201" s="221"/>
      <c r="FD201" s="221"/>
      <c r="FE201" s="221"/>
      <c r="FF201" s="221"/>
      <c r="FG201" s="110"/>
      <c r="FH201" s="5"/>
      <c r="FI201" s="5"/>
      <c r="FJ201" s="2"/>
      <c r="FK201" s="2"/>
    </row>
    <row r="202" spans="1:167" ht="12" customHeight="1">
      <c r="A202" s="2"/>
      <c r="B202" s="5"/>
      <c r="C202" s="5"/>
      <c r="D202" s="5"/>
      <c r="E202" s="4"/>
      <c r="F202" s="4"/>
      <c r="G202" s="4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5"/>
      <c r="CF202" s="5"/>
      <c r="CG202" s="2"/>
      <c r="CH202" s="2"/>
      <c r="CI202" s="2"/>
      <c r="CJ202" s="2"/>
      <c r="CK202" s="2"/>
      <c r="CL202" s="2"/>
      <c r="CM202" s="2"/>
      <c r="CN202" s="5"/>
      <c r="CO202" s="5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5"/>
      <c r="FI202" s="5"/>
      <c r="FJ202" s="2"/>
      <c r="FK202" s="2"/>
    </row>
    <row r="203" spans="1:167" ht="12" customHeight="1">
      <c r="A203" s="2"/>
      <c r="B203" s="2"/>
      <c r="C203" s="2"/>
      <c r="D203" s="2"/>
      <c r="E203" s="3"/>
      <c r="F203" s="3"/>
      <c r="G203" s="3"/>
      <c r="H203" s="2"/>
      <c r="I203" s="2"/>
      <c r="J203" s="2"/>
      <c r="K203" s="2"/>
      <c r="L203" s="2"/>
      <c r="M203" s="2"/>
      <c r="N203" s="2"/>
      <c r="O203" s="2">
        <v>68459012012045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</row>
    <row r="204" spans="1:167" ht="12" customHeight="1">
      <c r="A204" s="24"/>
      <c r="B204" s="241" t="s">
        <v>292</v>
      </c>
      <c r="C204" s="2"/>
      <c r="D204" s="2"/>
      <c r="E204" s="3"/>
      <c r="F204" s="3"/>
      <c r="G204" s="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</row>
  </sheetData>
  <mergeCells count="77">
    <mergeCell ref="I110:AO112"/>
    <mergeCell ref="DJ144:DN144"/>
    <mergeCell ref="CX140:FC142"/>
    <mergeCell ref="CX110:FB112"/>
    <mergeCell ref="AX110:CO112"/>
    <mergeCell ref="DG6:FD11"/>
    <mergeCell ref="AV159:CL200"/>
    <mergeCell ref="R155:AO155"/>
    <mergeCell ref="CQ178:DC179"/>
    <mergeCell ref="CQ180:DC180"/>
    <mergeCell ref="CQ175:DC175"/>
    <mergeCell ref="DE178:FE181"/>
    <mergeCell ref="DE173:FE177"/>
    <mergeCell ref="BW21:DD25"/>
    <mergeCell ref="BG18:DD20"/>
    <mergeCell ref="BG32:DD36"/>
    <mergeCell ref="BG37:DD40"/>
    <mergeCell ref="BZ41:DC42"/>
    <mergeCell ref="BZ45:DC46"/>
    <mergeCell ref="CC87:DD93"/>
    <mergeCell ref="BG66:DD68"/>
    <mergeCell ref="D2:Q2"/>
    <mergeCell ref="R2:AO2"/>
    <mergeCell ref="G6:BC17"/>
    <mergeCell ref="BG6:DD11"/>
    <mergeCell ref="BW27:DD31"/>
    <mergeCell ref="D53:Q53"/>
    <mergeCell ref="D104:Q104"/>
    <mergeCell ref="Z23:AY25"/>
    <mergeCell ref="Z19:AX20"/>
    <mergeCell ref="Z27:AY29"/>
    <mergeCell ref="G41:BD47"/>
    <mergeCell ref="G31:BD36"/>
    <mergeCell ref="R53:AO53"/>
    <mergeCell ref="R104:AO104"/>
    <mergeCell ref="T70:BD72"/>
    <mergeCell ref="G66:BD68"/>
    <mergeCell ref="G57:BD61"/>
    <mergeCell ref="BG84:DD86"/>
    <mergeCell ref="T75:BD77"/>
    <mergeCell ref="G87:BD93"/>
    <mergeCell ref="U79:BD82"/>
    <mergeCell ref="U83:BD86"/>
    <mergeCell ref="EG82:EN82"/>
    <mergeCell ref="CC94:DD98"/>
    <mergeCell ref="BH75:DD79"/>
    <mergeCell ref="EE71:EW71"/>
    <mergeCell ref="DG16:FD24"/>
    <mergeCell ref="DG29:FD36"/>
    <mergeCell ref="DG86:FE90"/>
    <mergeCell ref="EE64:EW64"/>
    <mergeCell ref="EE66:EW66"/>
    <mergeCell ref="EX82:FD82"/>
    <mergeCell ref="DG42:FD47"/>
    <mergeCell ref="EE68:EW68"/>
    <mergeCell ref="EE70:EW70"/>
    <mergeCell ref="EE72:EW72"/>
    <mergeCell ref="EE65:EW65"/>
    <mergeCell ref="DP82:DV82"/>
    <mergeCell ref="DG73:FE75"/>
    <mergeCell ref="DG76:DT79"/>
    <mergeCell ref="DX76:EK79"/>
    <mergeCell ref="EO76:FC79"/>
    <mergeCell ref="BG57:DD62"/>
    <mergeCell ref="DG57:FD63"/>
    <mergeCell ref="EE67:EW67"/>
    <mergeCell ref="EE69:EW69"/>
    <mergeCell ref="D155:Q155"/>
    <mergeCell ref="CQ183:FF187"/>
    <mergeCell ref="E159:AT201"/>
    <mergeCell ref="DY192:FB193"/>
    <mergeCell ref="CQ159:FF172"/>
    <mergeCell ref="DY200:FE200"/>
    <mergeCell ref="DY197:FB197"/>
    <mergeCell ref="DY199:FE199"/>
    <mergeCell ref="DY198:FE198"/>
    <mergeCell ref="CQ173:DC174"/>
  </mergeCells>
  <pageMargins left="0" right="0" top="0" bottom="0" header="0.31496062992125984" footer="0.31496062992125984"/>
  <pageSetup paperSize="9" orientation="landscape" r:id="rId1"/>
  <ignoredErrors>
    <ignoredError sqref="CQ17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C000"/>
  </sheetPr>
  <dimension ref="A1:FL452"/>
  <sheetViews>
    <sheetView showGridLines="0" showRowColHeaders="0" topLeftCell="A14" zoomScale="120" zoomScaleNormal="120" workbookViewId="0">
      <selection activeCell="Y23" sqref="Y23:AP23"/>
    </sheetView>
  </sheetViews>
  <sheetFormatPr defaultRowHeight="14.4"/>
  <cols>
    <col min="1" max="1" width="3.6640625" customWidth="1"/>
    <col min="2" max="2" width="4.6640625" customWidth="1"/>
    <col min="3" max="4" width="0.88671875" customWidth="1"/>
    <col min="5" max="7" width="0.88671875" style="1" customWidth="1"/>
    <col min="8" max="13" width="0.88671875" customWidth="1"/>
    <col min="14" max="14" width="0.88671875" style="368" customWidth="1"/>
    <col min="15" max="23" width="0.88671875" customWidth="1"/>
    <col min="24" max="24" width="0.88671875" style="150" customWidth="1"/>
    <col min="25" max="167" width="0.88671875" customWidth="1"/>
  </cols>
  <sheetData>
    <row r="1" spans="1:167" ht="12" customHeight="1">
      <c r="A1" s="24"/>
      <c r="B1" s="2"/>
      <c r="C1" s="2"/>
      <c r="D1" s="2"/>
      <c r="E1" s="3"/>
      <c r="F1" s="3"/>
      <c r="G1" s="3"/>
      <c r="H1" s="2"/>
      <c r="I1" s="2"/>
      <c r="J1" s="2"/>
      <c r="K1" s="2"/>
      <c r="L1" s="2"/>
      <c r="M1" s="2"/>
      <c r="N1" s="358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2" customHeight="1">
      <c r="A2" s="2"/>
      <c r="B2" s="2"/>
      <c r="C2" s="2"/>
      <c r="D2" s="176" t="s">
        <v>184</v>
      </c>
      <c r="E2" s="176"/>
      <c r="F2" s="176"/>
      <c r="G2" s="176"/>
      <c r="H2" s="176"/>
      <c r="I2" s="176"/>
      <c r="J2" s="176"/>
      <c r="K2" s="176"/>
      <c r="L2" s="176"/>
      <c r="M2" s="176"/>
      <c r="N2" s="359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2"/>
      <c r="FK2" s="2"/>
    </row>
    <row r="3" spans="1:167" ht="12" customHeight="1">
      <c r="A3" s="2"/>
      <c r="B3" s="2"/>
      <c r="C3" s="2"/>
      <c r="D3" s="2"/>
      <c r="E3" s="3"/>
      <c r="F3" s="3"/>
      <c r="G3" s="3"/>
      <c r="H3" s="2"/>
      <c r="I3" s="2"/>
      <c r="J3" s="2"/>
      <c r="K3" s="2"/>
      <c r="L3" s="2"/>
      <c r="M3" s="2"/>
      <c r="N3" s="358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</row>
    <row r="4" spans="1:167" ht="12" customHeight="1">
      <c r="A4" s="2"/>
      <c r="B4" s="2"/>
      <c r="C4" s="2"/>
      <c r="D4" s="4"/>
      <c r="E4" s="4"/>
      <c r="F4" s="14" t="s">
        <v>2</v>
      </c>
      <c r="G4" s="4"/>
      <c r="H4" s="4"/>
      <c r="I4" s="4"/>
      <c r="J4" s="4"/>
      <c r="K4" s="4"/>
      <c r="L4" s="4"/>
      <c r="M4" s="4"/>
      <c r="N4" s="360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2"/>
      <c r="FI4" s="2"/>
      <c r="FJ4" s="2"/>
      <c r="FK4" s="2"/>
    </row>
    <row r="5" spans="1:167" ht="63" customHeight="1">
      <c r="A5" s="2"/>
      <c r="B5" s="2"/>
      <c r="C5" s="2"/>
      <c r="D5" s="35"/>
      <c r="E5" s="18"/>
      <c r="F5" s="15"/>
      <c r="G5" s="15"/>
      <c r="H5" s="9"/>
      <c r="I5" s="9"/>
      <c r="J5" s="9"/>
      <c r="K5" s="9"/>
      <c r="L5" s="9"/>
      <c r="M5" s="9"/>
      <c r="N5" s="361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7"/>
      <c r="FH5" s="2"/>
      <c r="FI5" s="2"/>
      <c r="FJ5" s="2"/>
      <c r="FK5" s="2"/>
    </row>
    <row r="6" spans="1:167" ht="12" customHeight="1">
      <c r="A6" s="2"/>
      <c r="B6" s="2"/>
      <c r="C6" s="2"/>
      <c r="D6" s="5"/>
      <c r="E6" s="4"/>
      <c r="F6" s="4"/>
      <c r="G6" s="4"/>
      <c r="H6" s="5"/>
      <c r="I6" s="5"/>
      <c r="J6" s="5"/>
      <c r="K6" s="5"/>
      <c r="L6" s="5"/>
      <c r="M6" s="5"/>
      <c r="N6" s="362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2"/>
      <c r="FI6" s="2"/>
      <c r="FJ6" s="2"/>
      <c r="FK6" s="2"/>
    </row>
    <row r="7" spans="1:167" ht="12" customHeight="1">
      <c r="A7" s="2"/>
      <c r="B7" s="2"/>
      <c r="C7" s="2"/>
      <c r="D7" s="2"/>
      <c r="E7" s="3"/>
      <c r="F7" s="3"/>
      <c r="G7" s="3"/>
      <c r="H7" s="2"/>
      <c r="I7" s="2"/>
      <c r="J7" s="2"/>
      <c r="K7" s="2"/>
      <c r="L7" s="2"/>
      <c r="M7" s="2"/>
      <c r="N7" s="35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</row>
    <row r="8" spans="1:167" ht="12" customHeight="1">
      <c r="A8" s="2"/>
      <c r="B8" s="2"/>
      <c r="C8" s="2"/>
      <c r="D8" s="4"/>
      <c r="E8" s="4"/>
      <c r="F8" s="14" t="str">
        <f>Tab!$B$7</f>
        <v>Столы прямоугольные глубиной 60 см на панельном каркасе</v>
      </c>
      <c r="G8" s="14"/>
      <c r="H8" s="4"/>
      <c r="I8" s="4"/>
      <c r="J8" s="4"/>
      <c r="K8" s="4"/>
      <c r="L8" s="4"/>
      <c r="M8" s="4"/>
      <c r="N8" s="36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2"/>
      <c r="FI8" s="2"/>
      <c r="FJ8" s="2"/>
      <c r="FK8" s="2"/>
    </row>
    <row r="9" spans="1:167" ht="60" customHeight="1">
      <c r="A9" s="2"/>
      <c r="B9" s="5"/>
      <c r="C9" s="5"/>
      <c r="D9" s="6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4"/>
      <c r="X9" s="4"/>
      <c r="Y9" s="555"/>
      <c r="Z9" s="555"/>
      <c r="AA9" s="555"/>
      <c r="AB9" s="555"/>
      <c r="AC9" s="555"/>
      <c r="AD9" s="555"/>
      <c r="AE9" s="555"/>
      <c r="AF9" s="555"/>
      <c r="AG9" s="555"/>
      <c r="AH9" s="555"/>
      <c r="AI9" s="555"/>
      <c r="AJ9" s="555"/>
      <c r="AK9" s="555"/>
      <c r="AL9" s="555"/>
      <c r="AM9" s="555"/>
      <c r="AN9" s="555"/>
      <c r="AO9" s="555"/>
      <c r="AP9" s="555"/>
      <c r="AQ9" s="4"/>
      <c r="AR9" s="4"/>
      <c r="AS9" s="555"/>
      <c r="AT9" s="555"/>
      <c r="AU9" s="555"/>
      <c r="AV9" s="555"/>
      <c r="AW9" s="555"/>
      <c r="AX9" s="555"/>
      <c r="AY9" s="555"/>
      <c r="AZ9" s="555"/>
      <c r="BA9" s="555"/>
      <c r="BB9" s="555"/>
      <c r="BC9" s="555"/>
      <c r="BD9" s="555"/>
      <c r="BE9" s="555"/>
      <c r="BF9" s="555"/>
      <c r="BG9" s="555"/>
      <c r="BH9" s="555"/>
      <c r="BI9" s="555"/>
      <c r="BJ9" s="555"/>
      <c r="BK9" s="7"/>
      <c r="BL9" s="7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7"/>
      <c r="CF9" s="7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7"/>
      <c r="CZ9" s="7"/>
      <c r="DA9" s="554"/>
      <c r="DB9" s="554"/>
      <c r="DC9" s="554"/>
      <c r="DD9" s="554"/>
      <c r="DE9" s="554"/>
      <c r="DF9" s="554"/>
      <c r="DG9" s="554"/>
      <c r="DH9" s="554"/>
      <c r="DI9" s="554"/>
      <c r="DJ9" s="554"/>
      <c r="DK9" s="554"/>
      <c r="DL9" s="554"/>
      <c r="DM9" s="554"/>
      <c r="DN9" s="554"/>
      <c r="DO9" s="554"/>
      <c r="DP9" s="554"/>
      <c r="DQ9" s="554"/>
      <c r="DR9" s="554"/>
      <c r="DS9" s="7"/>
      <c r="DT9" s="7"/>
      <c r="DU9" s="554"/>
      <c r="DV9" s="554"/>
      <c r="DW9" s="554"/>
      <c r="DX9" s="554"/>
      <c r="DY9" s="554"/>
      <c r="DZ9" s="554"/>
      <c r="EA9" s="554"/>
      <c r="EB9" s="554"/>
      <c r="EC9" s="554"/>
      <c r="ED9" s="554"/>
      <c r="EE9" s="554"/>
      <c r="EF9" s="554"/>
      <c r="EG9" s="554"/>
      <c r="EH9" s="554"/>
      <c r="EI9" s="554"/>
      <c r="EJ9" s="554"/>
      <c r="EK9" s="554"/>
      <c r="EL9" s="554"/>
      <c r="EM9" s="7"/>
      <c r="EN9" s="7"/>
      <c r="EO9" s="554"/>
      <c r="EP9" s="554"/>
      <c r="EQ9" s="554"/>
      <c r="ER9" s="554"/>
      <c r="ES9" s="554"/>
      <c r="ET9" s="554"/>
      <c r="EU9" s="554"/>
      <c r="EV9" s="554"/>
      <c r="EW9" s="554"/>
      <c r="EX9" s="554"/>
      <c r="EY9" s="554"/>
      <c r="EZ9" s="554"/>
      <c r="FA9" s="554"/>
      <c r="FB9" s="554"/>
      <c r="FC9" s="554"/>
      <c r="FD9" s="554"/>
      <c r="FE9" s="554"/>
      <c r="FF9" s="554"/>
      <c r="FG9" s="16"/>
      <c r="FH9" s="2"/>
      <c r="FI9" s="2"/>
      <c r="FJ9" s="2"/>
      <c r="FK9" s="2"/>
    </row>
    <row r="10" spans="1:167" ht="12" customHeight="1">
      <c r="A10" s="2"/>
      <c r="B10" s="162"/>
      <c r="C10" s="162"/>
      <c r="D10" s="29"/>
      <c r="E10" s="560" t="str">
        <f>Tab!$C$11</f>
        <v>A16.1127</v>
      </c>
      <c r="F10" s="560"/>
      <c r="G10" s="560"/>
      <c r="H10" s="560"/>
      <c r="I10" s="560"/>
      <c r="J10" s="560"/>
      <c r="K10" s="560"/>
      <c r="L10" s="560"/>
      <c r="M10" s="560"/>
      <c r="N10" s="560"/>
      <c r="O10" s="560"/>
      <c r="P10" s="560"/>
      <c r="Q10" s="560"/>
      <c r="R10" s="560"/>
      <c r="S10" s="560"/>
      <c r="T10" s="560"/>
      <c r="U10" s="560"/>
      <c r="V10" s="560"/>
      <c r="W10" s="27"/>
      <c r="X10" s="27"/>
      <c r="Y10" s="560" t="str">
        <f>Tab!$C$15</f>
        <v>A16.1129</v>
      </c>
      <c r="Z10" s="560"/>
      <c r="AA10" s="560"/>
      <c r="AB10" s="560"/>
      <c r="AC10" s="560"/>
      <c r="AD10" s="560"/>
      <c r="AE10" s="560"/>
      <c r="AF10" s="560"/>
      <c r="AG10" s="560"/>
      <c r="AH10" s="560"/>
      <c r="AI10" s="560"/>
      <c r="AJ10" s="560"/>
      <c r="AK10" s="560"/>
      <c r="AL10" s="560"/>
      <c r="AM10" s="560"/>
      <c r="AN10" s="560"/>
      <c r="AO10" s="560"/>
      <c r="AP10" s="560"/>
      <c r="AQ10" s="27"/>
      <c r="AR10" s="27"/>
      <c r="AS10" s="560" t="str">
        <f>Tab!$C$19</f>
        <v>A16.1132</v>
      </c>
      <c r="AT10" s="560"/>
      <c r="AU10" s="560"/>
      <c r="AV10" s="560"/>
      <c r="AW10" s="560"/>
      <c r="AX10" s="560"/>
      <c r="AY10" s="560"/>
      <c r="AZ10" s="560"/>
      <c r="BA10" s="560"/>
      <c r="BB10" s="560"/>
      <c r="BC10" s="560"/>
      <c r="BD10" s="560"/>
      <c r="BE10" s="560"/>
      <c r="BF10" s="560"/>
      <c r="BG10" s="560"/>
      <c r="BH10" s="560"/>
      <c r="BI10" s="560"/>
      <c r="BJ10" s="560"/>
      <c r="BK10" s="27"/>
      <c r="BL10" s="27"/>
      <c r="BM10" s="560" t="str">
        <f>Tab!$C$23</f>
        <v>A16.1133</v>
      </c>
      <c r="BN10" s="560"/>
      <c r="BO10" s="560"/>
      <c r="BP10" s="560"/>
      <c r="BQ10" s="560"/>
      <c r="BR10" s="560"/>
      <c r="BS10" s="560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27"/>
      <c r="CF10" s="27"/>
      <c r="CG10" s="560" t="str">
        <f>Tab!$C$27</f>
        <v>A16.1134</v>
      </c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27"/>
      <c r="CZ10" s="27"/>
      <c r="DA10" s="560" t="str">
        <f>Tab!$C$31</f>
        <v>A16.1135</v>
      </c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27"/>
      <c r="DT10" s="27"/>
      <c r="DU10" s="560" t="str">
        <f>Tab!$C$35</f>
        <v>A16.1136</v>
      </c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0"/>
      <c r="EM10" s="27"/>
      <c r="EN10" s="27"/>
      <c r="EO10" s="560"/>
      <c r="EP10" s="560"/>
      <c r="EQ10" s="560"/>
      <c r="ER10" s="560"/>
      <c r="ES10" s="560"/>
      <c r="ET10" s="560"/>
      <c r="EU10" s="560"/>
      <c r="EV10" s="560"/>
      <c r="EW10" s="560"/>
      <c r="EX10" s="560"/>
      <c r="EY10" s="560"/>
      <c r="EZ10" s="560"/>
      <c r="FA10" s="560"/>
      <c r="FB10" s="560"/>
      <c r="FC10" s="560"/>
      <c r="FD10" s="560"/>
      <c r="FE10" s="560"/>
      <c r="FF10" s="560"/>
      <c r="FG10" s="28"/>
      <c r="FH10" s="2"/>
      <c r="FI10" s="2"/>
      <c r="FJ10" s="2"/>
      <c r="FK10" s="2"/>
    </row>
    <row r="11" spans="1:167" ht="12" customHeight="1">
      <c r="A11" s="2"/>
      <c r="B11" s="10"/>
      <c r="C11" s="10"/>
      <c r="D11" s="22"/>
      <c r="E11" s="561" t="s">
        <v>872</v>
      </c>
      <c r="F11" s="562"/>
      <c r="G11" s="562"/>
      <c r="H11" s="562"/>
      <c r="I11" s="562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183"/>
      <c r="X11" s="215"/>
      <c r="Y11" s="561" t="s">
        <v>873</v>
      </c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  <c r="AK11" s="562"/>
      <c r="AL11" s="562"/>
      <c r="AM11" s="562"/>
      <c r="AN11" s="562"/>
      <c r="AO11" s="562"/>
      <c r="AP11" s="562"/>
      <c r="AQ11" s="183"/>
      <c r="AR11" s="183"/>
      <c r="AS11" s="561" t="s">
        <v>874</v>
      </c>
      <c r="AT11" s="562"/>
      <c r="AU11" s="562"/>
      <c r="AV11" s="562"/>
      <c r="AW11" s="562"/>
      <c r="AX11" s="562"/>
      <c r="AY11" s="562"/>
      <c r="AZ11" s="562"/>
      <c r="BA11" s="562"/>
      <c r="BB11" s="562"/>
      <c r="BC11" s="562"/>
      <c r="BD11" s="562"/>
      <c r="BE11" s="562"/>
      <c r="BF11" s="562"/>
      <c r="BG11" s="562"/>
      <c r="BH11" s="562"/>
      <c r="BI11" s="562"/>
      <c r="BJ11" s="562"/>
      <c r="BK11" s="183"/>
      <c r="BL11" s="183"/>
      <c r="BM11" s="561" t="s">
        <v>875</v>
      </c>
      <c r="BN11" s="562"/>
      <c r="BO11" s="562"/>
      <c r="BP11" s="562"/>
      <c r="BQ11" s="562"/>
      <c r="BR11" s="562"/>
      <c r="BS11" s="562"/>
      <c r="BT11" s="562"/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183"/>
      <c r="CF11" s="183"/>
      <c r="CG11" s="561" t="s">
        <v>876</v>
      </c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183"/>
      <c r="CZ11" s="183"/>
      <c r="DA11" s="561" t="s">
        <v>877</v>
      </c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183"/>
      <c r="DT11" s="183"/>
      <c r="DU11" s="561" t="s">
        <v>878</v>
      </c>
      <c r="DV11" s="562"/>
      <c r="DW11" s="562"/>
      <c r="DX11" s="562"/>
      <c r="DY11" s="562"/>
      <c r="DZ11" s="562"/>
      <c r="EA11" s="562"/>
      <c r="EB11" s="562"/>
      <c r="EC11" s="562"/>
      <c r="ED11" s="562"/>
      <c r="EE11" s="562"/>
      <c r="EF11" s="562"/>
      <c r="EG11" s="562"/>
      <c r="EH11" s="562"/>
      <c r="EI11" s="562"/>
      <c r="EJ11" s="562"/>
      <c r="EK11" s="562"/>
      <c r="EL11" s="562"/>
      <c r="EM11" s="183"/>
      <c r="EN11" s="183"/>
      <c r="EO11" s="568"/>
      <c r="EP11" s="568"/>
      <c r="EQ11" s="568"/>
      <c r="ER11" s="568"/>
      <c r="ES11" s="568"/>
      <c r="ET11" s="568"/>
      <c r="EU11" s="568"/>
      <c r="EV11" s="568"/>
      <c r="EW11" s="568"/>
      <c r="EX11" s="568"/>
      <c r="EY11" s="568"/>
      <c r="EZ11" s="568"/>
      <c r="FA11" s="568"/>
      <c r="FB11" s="568"/>
      <c r="FC11" s="568"/>
      <c r="FD11" s="568"/>
      <c r="FE11" s="568"/>
      <c r="FF11" s="568"/>
      <c r="FG11" s="23"/>
      <c r="FH11" s="2"/>
      <c r="FI11" s="2"/>
      <c r="FJ11" s="2"/>
      <c r="FK11" s="2"/>
    </row>
    <row r="12" spans="1:167" ht="12" customHeight="1">
      <c r="A12" s="2"/>
      <c r="B12" s="10"/>
      <c r="C12" s="10"/>
      <c r="D12" s="29"/>
      <c r="E12" s="565" t="str">
        <f>Tab!$F$11</f>
        <v>700*600*750</v>
      </c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27"/>
      <c r="X12" s="27"/>
      <c r="Y12" s="565" t="str">
        <f>Tab!$F$15</f>
        <v>900*600*750</v>
      </c>
      <c r="Z12" s="565"/>
      <c r="AA12" s="565"/>
      <c r="AB12" s="565"/>
      <c r="AC12" s="565"/>
      <c r="AD12" s="565"/>
      <c r="AE12" s="565"/>
      <c r="AF12" s="565"/>
      <c r="AG12" s="565"/>
      <c r="AH12" s="565"/>
      <c r="AI12" s="565"/>
      <c r="AJ12" s="565"/>
      <c r="AK12" s="565"/>
      <c r="AL12" s="565"/>
      <c r="AM12" s="565"/>
      <c r="AN12" s="565"/>
      <c r="AO12" s="565"/>
      <c r="AP12" s="565"/>
      <c r="AQ12" s="27"/>
      <c r="AR12" s="27"/>
      <c r="AS12" s="565" t="str">
        <f>Tab!$F$19</f>
        <v>1200*600*750</v>
      </c>
      <c r="AT12" s="565"/>
      <c r="AU12" s="565"/>
      <c r="AV12" s="565"/>
      <c r="AW12" s="565"/>
      <c r="AX12" s="565"/>
      <c r="AY12" s="565"/>
      <c r="AZ12" s="565"/>
      <c r="BA12" s="565"/>
      <c r="BB12" s="565"/>
      <c r="BC12" s="565"/>
      <c r="BD12" s="565"/>
      <c r="BE12" s="565"/>
      <c r="BF12" s="565"/>
      <c r="BG12" s="565"/>
      <c r="BH12" s="565"/>
      <c r="BI12" s="565"/>
      <c r="BJ12" s="565"/>
      <c r="BK12" s="27"/>
      <c r="BL12" s="27"/>
      <c r="BM12" s="565" t="str">
        <f>Tab!$F$23</f>
        <v>1300*600*750</v>
      </c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27"/>
      <c r="CF12" s="27"/>
      <c r="CG12" s="565" t="str">
        <f>Tab!$F$27</f>
        <v>1400*600*750</v>
      </c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27"/>
      <c r="CZ12" s="27"/>
      <c r="DA12" s="565" t="str">
        <f>Tab!$F$31</f>
        <v>1500*600*750</v>
      </c>
      <c r="DB12" s="565"/>
      <c r="DC12" s="565"/>
      <c r="DD12" s="565"/>
      <c r="DE12" s="565"/>
      <c r="DF12" s="565"/>
      <c r="DG12" s="565"/>
      <c r="DH12" s="565"/>
      <c r="DI12" s="565"/>
      <c r="DJ12" s="565"/>
      <c r="DK12" s="565"/>
      <c r="DL12" s="565"/>
      <c r="DM12" s="565"/>
      <c r="DN12" s="565"/>
      <c r="DO12" s="565"/>
      <c r="DP12" s="565"/>
      <c r="DQ12" s="565"/>
      <c r="DR12" s="565"/>
      <c r="DS12" s="27"/>
      <c r="DT12" s="27"/>
      <c r="DU12" s="565" t="str">
        <f>Tab!$F$35</f>
        <v>1600*600*750</v>
      </c>
      <c r="DV12" s="565"/>
      <c r="DW12" s="565"/>
      <c r="DX12" s="565"/>
      <c r="DY12" s="565"/>
      <c r="DZ12" s="565"/>
      <c r="EA12" s="565"/>
      <c r="EB12" s="565"/>
      <c r="EC12" s="565"/>
      <c r="ED12" s="565"/>
      <c r="EE12" s="565"/>
      <c r="EF12" s="565"/>
      <c r="EG12" s="565"/>
      <c r="EH12" s="565"/>
      <c r="EI12" s="565"/>
      <c r="EJ12" s="565"/>
      <c r="EK12" s="565"/>
      <c r="EL12" s="565"/>
      <c r="EM12" s="27"/>
      <c r="EN12" s="27"/>
      <c r="EO12" s="565"/>
      <c r="EP12" s="565"/>
      <c r="EQ12" s="565"/>
      <c r="ER12" s="565"/>
      <c r="ES12" s="565"/>
      <c r="ET12" s="565"/>
      <c r="EU12" s="565"/>
      <c r="EV12" s="565"/>
      <c r="EW12" s="565"/>
      <c r="EX12" s="565"/>
      <c r="EY12" s="565"/>
      <c r="EZ12" s="565"/>
      <c r="FA12" s="565"/>
      <c r="FB12" s="565"/>
      <c r="FC12" s="565"/>
      <c r="FD12" s="565"/>
      <c r="FE12" s="565"/>
      <c r="FF12" s="565"/>
      <c r="FG12" s="28"/>
      <c r="FH12" s="2"/>
      <c r="FI12" s="2"/>
      <c r="FJ12" s="2"/>
      <c r="FK12" s="2"/>
    </row>
    <row r="13" spans="1:167" ht="12" customHeight="1">
      <c r="A13" s="2"/>
      <c r="B13" s="162"/>
      <c r="C13" s="162"/>
      <c r="D13" s="22"/>
      <c r="E13" s="556">
        <f>Tab!$J$11</f>
        <v>1956</v>
      </c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237"/>
      <c r="X13" s="238"/>
      <c r="Y13" s="556">
        <f>Tab!$J$15</f>
        <v>2169.5555555555557</v>
      </c>
      <c r="Z13" s="556"/>
      <c r="AA13" s="556"/>
      <c r="AB13" s="556"/>
      <c r="AC13" s="556"/>
      <c r="AD13" s="556"/>
      <c r="AE13" s="556"/>
      <c r="AF13" s="556"/>
      <c r="AG13" s="556"/>
      <c r="AH13" s="556"/>
      <c r="AI13" s="556"/>
      <c r="AJ13" s="556"/>
      <c r="AK13" s="556"/>
      <c r="AL13" s="556"/>
      <c r="AM13" s="556"/>
      <c r="AN13" s="556"/>
      <c r="AO13" s="556"/>
      <c r="AP13" s="556"/>
      <c r="AQ13" s="237"/>
      <c r="AR13" s="237"/>
      <c r="AS13" s="556">
        <f>Tab!$J$19</f>
        <v>2489.8888888888887</v>
      </c>
      <c r="AT13" s="556"/>
      <c r="AU13" s="556"/>
      <c r="AV13" s="556"/>
      <c r="AW13" s="556"/>
      <c r="AX13" s="556"/>
      <c r="AY13" s="556"/>
      <c r="AZ13" s="556"/>
      <c r="BA13" s="556"/>
      <c r="BB13" s="556"/>
      <c r="BC13" s="556"/>
      <c r="BD13" s="556"/>
      <c r="BE13" s="556"/>
      <c r="BF13" s="556"/>
      <c r="BG13" s="556"/>
      <c r="BH13" s="556"/>
      <c r="BI13" s="556"/>
      <c r="BJ13" s="556"/>
      <c r="BK13" s="237"/>
      <c r="BL13" s="237"/>
      <c r="BM13" s="556">
        <f>Tab!$J$23</f>
        <v>2726.5</v>
      </c>
      <c r="BN13" s="556"/>
      <c r="BO13" s="556"/>
      <c r="BP13" s="556"/>
      <c r="BQ13" s="556"/>
      <c r="BR13" s="556"/>
      <c r="BS13" s="556"/>
      <c r="BT13" s="556"/>
      <c r="BU13" s="556"/>
      <c r="BV13" s="556"/>
      <c r="BW13" s="556"/>
      <c r="BX13" s="556"/>
      <c r="BY13" s="556"/>
      <c r="BZ13" s="556"/>
      <c r="CA13" s="556"/>
      <c r="CB13" s="556"/>
      <c r="CC13" s="556"/>
      <c r="CD13" s="556"/>
      <c r="CE13" s="237"/>
      <c r="CF13" s="237"/>
      <c r="CG13" s="556">
        <f>Tab!$J$27</f>
        <v>2838.6166666666668</v>
      </c>
      <c r="CH13" s="556"/>
      <c r="CI13" s="556"/>
      <c r="CJ13" s="556"/>
      <c r="CK13" s="556"/>
      <c r="CL13" s="556"/>
      <c r="CM13" s="556"/>
      <c r="CN13" s="556"/>
      <c r="CO13" s="556"/>
      <c r="CP13" s="556"/>
      <c r="CQ13" s="556"/>
      <c r="CR13" s="556"/>
      <c r="CS13" s="556"/>
      <c r="CT13" s="556"/>
      <c r="CU13" s="556"/>
      <c r="CV13" s="556"/>
      <c r="CW13" s="556"/>
      <c r="CX13" s="556"/>
      <c r="CY13" s="237"/>
      <c r="CZ13" s="237"/>
      <c r="DA13" s="556">
        <f>Tab!$J$31</f>
        <v>2950.7333333333336</v>
      </c>
      <c r="DB13" s="556"/>
      <c r="DC13" s="556"/>
      <c r="DD13" s="556"/>
      <c r="DE13" s="556"/>
      <c r="DF13" s="556"/>
      <c r="DG13" s="556"/>
      <c r="DH13" s="556"/>
      <c r="DI13" s="556"/>
      <c r="DJ13" s="556"/>
      <c r="DK13" s="556"/>
      <c r="DL13" s="556"/>
      <c r="DM13" s="556"/>
      <c r="DN13" s="556"/>
      <c r="DO13" s="556"/>
      <c r="DP13" s="556"/>
      <c r="DQ13" s="556"/>
      <c r="DR13" s="556"/>
      <c r="DS13" s="237"/>
      <c r="DT13" s="237"/>
      <c r="DU13" s="556">
        <f>Tab!$J$35</f>
        <v>3062.85</v>
      </c>
      <c r="DV13" s="556"/>
      <c r="DW13" s="556"/>
      <c r="DX13" s="556"/>
      <c r="DY13" s="556"/>
      <c r="DZ13" s="556"/>
      <c r="EA13" s="556"/>
      <c r="EB13" s="556"/>
      <c r="EC13" s="556"/>
      <c r="ED13" s="556"/>
      <c r="EE13" s="556"/>
      <c r="EF13" s="556"/>
      <c r="EG13" s="556"/>
      <c r="EH13" s="556"/>
      <c r="EI13" s="556"/>
      <c r="EJ13" s="556"/>
      <c r="EK13" s="556"/>
      <c r="EL13" s="556"/>
      <c r="EM13" s="183"/>
      <c r="EN13" s="183"/>
      <c r="EO13" s="556"/>
      <c r="EP13" s="556"/>
      <c r="EQ13" s="556"/>
      <c r="ER13" s="556"/>
      <c r="ES13" s="556"/>
      <c r="ET13" s="556"/>
      <c r="EU13" s="556"/>
      <c r="EV13" s="556"/>
      <c r="EW13" s="556"/>
      <c r="EX13" s="556"/>
      <c r="EY13" s="556"/>
      <c r="EZ13" s="556"/>
      <c r="FA13" s="556"/>
      <c r="FB13" s="556"/>
      <c r="FC13" s="556"/>
      <c r="FD13" s="556"/>
      <c r="FE13" s="556"/>
      <c r="FF13" s="556"/>
      <c r="FG13" s="23"/>
      <c r="FH13" s="2"/>
      <c r="FI13" s="2"/>
      <c r="FJ13" s="2"/>
      <c r="FK13" s="2"/>
    </row>
    <row r="14" spans="1:167" ht="12" customHeight="1">
      <c r="A14" s="2"/>
      <c r="B14" s="10"/>
      <c r="C14" s="10"/>
      <c r="D14" s="376"/>
      <c r="E14" s="566" t="s">
        <v>889</v>
      </c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369"/>
      <c r="X14" s="369"/>
      <c r="Y14" s="566" t="s">
        <v>889</v>
      </c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  <c r="AP14" s="566"/>
      <c r="AQ14" s="46"/>
      <c r="AR14" s="46"/>
      <c r="AS14" s="566" t="s">
        <v>889</v>
      </c>
      <c r="AT14" s="566"/>
      <c r="AU14" s="566"/>
      <c r="AV14" s="566"/>
      <c r="AW14" s="566"/>
      <c r="AX14" s="566"/>
      <c r="AY14" s="566"/>
      <c r="AZ14" s="566"/>
      <c r="BA14" s="566"/>
      <c r="BB14" s="566"/>
      <c r="BC14" s="566"/>
      <c r="BD14" s="566"/>
      <c r="BE14" s="566"/>
      <c r="BF14" s="566"/>
      <c r="BG14" s="566"/>
      <c r="BH14" s="566"/>
      <c r="BI14" s="566"/>
      <c r="BJ14" s="566"/>
      <c r="BK14" s="372"/>
      <c r="BL14" s="372"/>
      <c r="BM14" s="566" t="s">
        <v>889</v>
      </c>
      <c r="BN14" s="566"/>
      <c r="BO14" s="566"/>
      <c r="BP14" s="566"/>
      <c r="BQ14" s="566"/>
      <c r="BR14" s="566"/>
      <c r="BS14" s="566"/>
      <c r="BT14" s="566"/>
      <c r="BU14" s="566"/>
      <c r="BV14" s="566"/>
      <c r="BW14" s="566"/>
      <c r="BX14" s="566"/>
      <c r="BY14" s="566"/>
      <c r="BZ14" s="566"/>
      <c r="CA14" s="566"/>
      <c r="CB14" s="566"/>
      <c r="CC14" s="566"/>
      <c r="CD14" s="566"/>
      <c r="CE14" s="369"/>
      <c r="CF14" s="369"/>
      <c r="CG14" s="566" t="s">
        <v>889</v>
      </c>
      <c r="CH14" s="566"/>
      <c r="CI14" s="566"/>
      <c r="CJ14" s="566"/>
      <c r="CK14" s="566"/>
      <c r="CL14" s="566"/>
      <c r="CM14" s="566"/>
      <c r="CN14" s="566"/>
      <c r="CO14" s="566"/>
      <c r="CP14" s="566"/>
      <c r="CQ14" s="566"/>
      <c r="CR14" s="566"/>
      <c r="CS14" s="566"/>
      <c r="CT14" s="566"/>
      <c r="CU14" s="566"/>
      <c r="CV14" s="566"/>
      <c r="CW14" s="566"/>
      <c r="CX14" s="566"/>
      <c r="CY14" s="369"/>
      <c r="CZ14" s="369"/>
      <c r="DA14" s="566" t="s">
        <v>889</v>
      </c>
      <c r="DB14" s="566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369"/>
      <c r="DT14" s="369"/>
      <c r="DU14" s="566" t="s">
        <v>889</v>
      </c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566"/>
      <c r="EI14" s="566"/>
      <c r="EJ14" s="566"/>
      <c r="EK14" s="566"/>
      <c r="EL14" s="566"/>
      <c r="EM14" s="372"/>
      <c r="EN14" s="372"/>
      <c r="EO14" s="567"/>
      <c r="EP14" s="567"/>
      <c r="EQ14" s="567"/>
      <c r="ER14" s="567"/>
      <c r="ES14" s="567"/>
      <c r="ET14" s="567"/>
      <c r="EU14" s="567"/>
      <c r="EV14" s="567"/>
      <c r="EW14" s="567"/>
      <c r="EX14" s="567"/>
      <c r="EY14" s="567"/>
      <c r="EZ14" s="567"/>
      <c r="FA14" s="567"/>
      <c r="FB14" s="567"/>
      <c r="FC14" s="567"/>
      <c r="FD14" s="567"/>
      <c r="FE14" s="567"/>
      <c r="FF14" s="567"/>
      <c r="FG14" s="377"/>
      <c r="FH14" s="2"/>
      <c r="FI14" s="2"/>
      <c r="FJ14" s="2"/>
      <c r="FK14" s="2"/>
    </row>
    <row r="15" spans="1:167" ht="12" customHeight="1">
      <c r="A15" s="2"/>
      <c r="B15" s="10"/>
      <c r="C15" s="10"/>
      <c r="D15" s="182"/>
      <c r="E15" s="198"/>
      <c r="F15" s="198"/>
      <c r="G15" s="198"/>
      <c r="H15" s="198"/>
      <c r="I15" s="198"/>
      <c r="J15" s="198"/>
      <c r="K15" s="198"/>
      <c r="L15" s="198"/>
      <c r="M15" s="198"/>
      <c r="N15" s="363"/>
      <c r="O15" s="21"/>
      <c r="P15" s="198"/>
      <c r="Q15" s="198"/>
      <c r="R15" s="198"/>
      <c r="S15" s="198"/>
      <c r="T15" s="198"/>
      <c r="U15" s="198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2"/>
      <c r="FI15" s="2"/>
      <c r="FJ15" s="2"/>
      <c r="FK15" s="2"/>
    </row>
    <row r="16" spans="1:167" ht="12" customHeight="1">
      <c r="A16" s="2"/>
      <c r="B16" s="2"/>
      <c r="C16" s="2"/>
      <c r="D16" s="5"/>
      <c r="E16" s="4"/>
      <c r="F16" s="4"/>
      <c r="G16" s="4"/>
      <c r="H16" s="5"/>
      <c r="I16" s="5"/>
      <c r="J16" s="5"/>
      <c r="K16" s="5"/>
      <c r="L16" s="5"/>
      <c r="M16" s="5"/>
      <c r="N16" s="36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2"/>
      <c r="FI16" s="2"/>
      <c r="FJ16" s="2"/>
      <c r="FK16" s="2"/>
    </row>
    <row r="17" spans="1:167" ht="12" customHeight="1">
      <c r="A17" s="2"/>
      <c r="B17" s="2"/>
      <c r="C17" s="2"/>
      <c r="D17" s="4"/>
      <c r="E17" s="4"/>
      <c r="F17" s="14" t="str">
        <f>Tab!$B$36</f>
        <v>Столы прямоугольные глубиной 60 см на каркасе с металл. L-образными опорами и нижней панелью</v>
      </c>
      <c r="G17" s="14"/>
      <c r="H17" s="4"/>
      <c r="I17" s="4"/>
      <c r="J17" s="4"/>
      <c r="K17" s="4"/>
      <c r="L17" s="4"/>
      <c r="M17" s="4"/>
      <c r="N17" s="360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2"/>
      <c r="FI17" s="2"/>
      <c r="FJ17" s="2"/>
      <c r="FK17" s="2"/>
    </row>
    <row r="18" spans="1:167" ht="60" customHeight="1">
      <c r="A18" s="2"/>
      <c r="B18" s="5"/>
      <c r="C18" s="5"/>
      <c r="D18" s="6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4"/>
      <c r="X18" s="4"/>
      <c r="Y18" s="555"/>
      <c r="Z18" s="555"/>
      <c r="AA18" s="555"/>
      <c r="AB18" s="555"/>
      <c r="AC18" s="555"/>
      <c r="AD18" s="555"/>
      <c r="AE18" s="555"/>
      <c r="AF18" s="555"/>
      <c r="AG18" s="555"/>
      <c r="AH18" s="555"/>
      <c r="AI18" s="555"/>
      <c r="AJ18" s="555"/>
      <c r="AK18" s="555"/>
      <c r="AL18" s="555"/>
      <c r="AM18" s="555"/>
      <c r="AN18" s="555"/>
      <c r="AO18" s="555"/>
      <c r="AP18" s="555"/>
      <c r="AQ18" s="4"/>
      <c r="AR18" s="4"/>
      <c r="AS18" s="555"/>
      <c r="AT18" s="555"/>
      <c r="AU18" s="555"/>
      <c r="AV18" s="555"/>
      <c r="AW18" s="555"/>
      <c r="AX18" s="555"/>
      <c r="AY18" s="555"/>
      <c r="AZ18" s="555"/>
      <c r="BA18" s="555"/>
      <c r="BB18" s="555"/>
      <c r="BC18" s="555"/>
      <c r="BD18" s="555"/>
      <c r="BE18" s="555"/>
      <c r="BF18" s="555"/>
      <c r="BG18" s="555"/>
      <c r="BH18" s="555"/>
      <c r="BI18" s="555"/>
      <c r="BJ18" s="555"/>
      <c r="BK18" s="4"/>
      <c r="BL18" s="4"/>
      <c r="BM18" s="555"/>
      <c r="BN18" s="555"/>
      <c r="BO18" s="555"/>
      <c r="BP18" s="555"/>
      <c r="BQ18" s="555"/>
      <c r="BR18" s="555"/>
      <c r="BS18" s="555"/>
      <c r="BT18" s="555"/>
      <c r="BU18" s="555"/>
      <c r="BV18" s="555"/>
      <c r="BW18" s="555"/>
      <c r="BX18" s="555"/>
      <c r="BY18" s="555"/>
      <c r="BZ18" s="555"/>
      <c r="CA18" s="555"/>
      <c r="CB18" s="555"/>
      <c r="CC18" s="555"/>
      <c r="CD18" s="555"/>
      <c r="CE18" s="4"/>
      <c r="CF18" s="4"/>
      <c r="CG18" s="555"/>
      <c r="CH18" s="555"/>
      <c r="CI18" s="555"/>
      <c r="CJ18" s="555"/>
      <c r="CK18" s="555"/>
      <c r="CL18" s="555"/>
      <c r="CM18" s="555"/>
      <c r="CN18" s="555"/>
      <c r="CO18" s="555"/>
      <c r="CP18" s="555"/>
      <c r="CQ18" s="555"/>
      <c r="CR18" s="555"/>
      <c r="CS18" s="555"/>
      <c r="CT18" s="555"/>
      <c r="CU18" s="555"/>
      <c r="CV18" s="555"/>
      <c r="CW18" s="555"/>
      <c r="CX18" s="554"/>
      <c r="CY18" s="7"/>
      <c r="CZ18" s="7"/>
      <c r="DA18" s="554"/>
      <c r="DB18" s="554"/>
      <c r="DC18" s="554"/>
      <c r="DD18" s="554"/>
      <c r="DE18" s="554"/>
      <c r="DF18" s="554"/>
      <c r="DG18" s="554"/>
      <c r="DH18" s="554"/>
      <c r="DI18" s="554"/>
      <c r="DJ18" s="554"/>
      <c r="DK18" s="554"/>
      <c r="DL18" s="554"/>
      <c r="DM18" s="554"/>
      <c r="DN18" s="554"/>
      <c r="DO18" s="554"/>
      <c r="DP18" s="554"/>
      <c r="DQ18" s="554"/>
      <c r="DR18" s="554"/>
      <c r="DS18" s="7"/>
      <c r="DT18" s="7"/>
      <c r="DU18" s="554"/>
      <c r="DV18" s="554"/>
      <c r="DW18" s="554"/>
      <c r="DX18" s="554"/>
      <c r="DY18" s="554"/>
      <c r="DZ18" s="554"/>
      <c r="EA18" s="554"/>
      <c r="EB18" s="554"/>
      <c r="EC18" s="554"/>
      <c r="ED18" s="554"/>
      <c r="EE18" s="554"/>
      <c r="EF18" s="554"/>
      <c r="EG18" s="554"/>
      <c r="EH18" s="554"/>
      <c r="EI18" s="554"/>
      <c r="EJ18" s="554"/>
      <c r="EK18" s="554"/>
      <c r="EL18" s="554"/>
      <c r="EM18" s="7"/>
      <c r="EN18" s="7"/>
      <c r="EO18" s="554"/>
      <c r="EP18" s="554"/>
      <c r="EQ18" s="554"/>
      <c r="ER18" s="554"/>
      <c r="ES18" s="554"/>
      <c r="ET18" s="554"/>
      <c r="EU18" s="554"/>
      <c r="EV18" s="554"/>
      <c r="EW18" s="554"/>
      <c r="EX18" s="554"/>
      <c r="EY18" s="554"/>
      <c r="EZ18" s="554"/>
      <c r="FA18" s="554"/>
      <c r="FB18" s="554"/>
      <c r="FC18" s="554"/>
      <c r="FD18" s="554"/>
      <c r="FE18" s="554"/>
      <c r="FF18" s="554"/>
      <c r="FG18" s="16"/>
      <c r="FH18" s="2"/>
      <c r="FI18" s="2"/>
      <c r="FJ18" s="2"/>
      <c r="FK18" s="2"/>
    </row>
    <row r="19" spans="1:167" ht="12" customHeight="1">
      <c r="A19" s="2"/>
      <c r="B19" s="162"/>
      <c r="C19" s="162"/>
      <c r="D19" s="29"/>
      <c r="E19" s="560" t="str">
        <f>Tab!$C$40</f>
        <v>A16.1327</v>
      </c>
      <c r="F19" s="560"/>
      <c r="G19" s="560"/>
      <c r="H19" s="560"/>
      <c r="I19" s="560"/>
      <c r="J19" s="560"/>
      <c r="K19" s="560"/>
      <c r="L19" s="560"/>
      <c r="M19" s="560"/>
      <c r="N19" s="560"/>
      <c r="O19" s="560"/>
      <c r="P19" s="560"/>
      <c r="Q19" s="560"/>
      <c r="R19" s="560"/>
      <c r="S19" s="560"/>
      <c r="T19" s="560"/>
      <c r="U19" s="560"/>
      <c r="V19" s="560"/>
      <c r="W19" s="27"/>
      <c r="X19" s="27"/>
      <c r="Y19" s="560" t="str">
        <f>Tab!$C$44</f>
        <v>A16.1329</v>
      </c>
      <c r="Z19" s="560"/>
      <c r="AA19" s="560"/>
      <c r="AB19" s="560"/>
      <c r="AC19" s="560"/>
      <c r="AD19" s="560"/>
      <c r="AE19" s="560"/>
      <c r="AF19" s="560"/>
      <c r="AG19" s="560"/>
      <c r="AH19" s="560"/>
      <c r="AI19" s="560"/>
      <c r="AJ19" s="560"/>
      <c r="AK19" s="560"/>
      <c r="AL19" s="560"/>
      <c r="AM19" s="560"/>
      <c r="AN19" s="560"/>
      <c r="AO19" s="560"/>
      <c r="AP19" s="560"/>
      <c r="AQ19" s="27"/>
      <c r="AR19" s="27"/>
      <c r="AS19" s="560" t="str">
        <f>Tab!$C$48</f>
        <v>A16.1332</v>
      </c>
      <c r="AT19" s="560"/>
      <c r="AU19" s="560"/>
      <c r="AV19" s="560"/>
      <c r="AW19" s="560"/>
      <c r="AX19" s="560"/>
      <c r="AY19" s="560"/>
      <c r="AZ19" s="560"/>
      <c r="BA19" s="560"/>
      <c r="BB19" s="560"/>
      <c r="BC19" s="560"/>
      <c r="BD19" s="560"/>
      <c r="BE19" s="560"/>
      <c r="BF19" s="560"/>
      <c r="BG19" s="560"/>
      <c r="BH19" s="560"/>
      <c r="BI19" s="560"/>
      <c r="BJ19" s="560"/>
      <c r="BK19" s="27"/>
      <c r="BL19" s="27"/>
      <c r="BM19" s="560" t="str">
        <f>Tab!$C$52</f>
        <v>A16.1333</v>
      </c>
      <c r="BN19" s="560"/>
      <c r="BO19" s="560"/>
      <c r="BP19" s="560"/>
      <c r="BQ19" s="560"/>
      <c r="BR19" s="560"/>
      <c r="BS19" s="560"/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27"/>
      <c r="CF19" s="27"/>
      <c r="CG19" s="560" t="str">
        <f>Tab!$C$56</f>
        <v>A16.1334</v>
      </c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27"/>
      <c r="CZ19" s="27"/>
      <c r="DA19" s="560" t="str">
        <f>Tab!$C$60</f>
        <v>A16.1335</v>
      </c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27"/>
      <c r="DT19" s="27"/>
      <c r="DU19" s="560" t="str">
        <f>Tab!$C$64</f>
        <v>A16.1336</v>
      </c>
      <c r="DV19" s="560"/>
      <c r="DW19" s="560"/>
      <c r="DX19" s="560"/>
      <c r="DY19" s="560"/>
      <c r="DZ19" s="560"/>
      <c r="EA19" s="560"/>
      <c r="EB19" s="560"/>
      <c r="EC19" s="560"/>
      <c r="ED19" s="560"/>
      <c r="EE19" s="560"/>
      <c r="EF19" s="560"/>
      <c r="EG19" s="560"/>
      <c r="EH19" s="560"/>
      <c r="EI19" s="560"/>
      <c r="EJ19" s="560"/>
      <c r="EK19" s="560"/>
      <c r="EL19" s="560"/>
      <c r="EM19" s="27"/>
      <c r="EN19" s="27"/>
      <c r="EO19" s="560"/>
      <c r="EP19" s="560"/>
      <c r="EQ19" s="560"/>
      <c r="ER19" s="560"/>
      <c r="ES19" s="560"/>
      <c r="ET19" s="560"/>
      <c r="EU19" s="560"/>
      <c r="EV19" s="560"/>
      <c r="EW19" s="560"/>
      <c r="EX19" s="560"/>
      <c r="EY19" s="560"/>
      <c r="EZ19" s="560"/>
      <c r="FA19" s="560"/>
      <c r="FB19" s="560"/>
      <c r="FC19" s="560"/>
      <c r="FD19" s="560"/>
      <c r="FE19" s="560"/>
      <c r="FF19" s="560"/>
      <c r="FG19" s="28"/>
      <c r="FH19" s="2"/>
      <c r="FI19" s="2"/>
      <c r="FJ19" s="2"/>
      <c r="FK19" s="2"/>
    </row>
    <row r="20" spans="1:167" ht="12" customHeight="1">
      <c r="A20" s="2"/>
      <c r="B20" s="10"/>
      <c r="C20" s="10"/>
      <c r="D20" s="22"/>
      <c r="E20" s="561" t="s">
        <v>872</v>
      </c>
      <c r="F20" s="562"/>
      <c r="G20" s="562"/>
      <c r="H20" s="562"/>
      <c r="I20" s="562"/>
      <c r="J20" s="562"/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293"/>
      <c r="X20" s="215"/>
      <c r="Y20" s="561" t="s">
        <v>873</v>
      </c>
      <c r="Z20" s="562"/>
      <c r="AA20" s="562"/>
      <c r="AB20" s="562"/>
      <c r="AC20" s="562"/>
      <c r="AD20" s="562"/>
      <c r="AE20" s="562"/>
      <c r="AF20" s="562"/>
      <c r="AG20" s="562"/>
      <c r="AH20" s="562"/>
      <c r="AI20" s="562"/>
      <c r="AJ20" s="562"/>
      <c r="AK20" s="562"/>
      <c r="AL20" s="562"/>
      <c r="AM20" s="562"/>
      <c r="AN20" s="562"/>
      <c r="AO20" s="562"/>
      <c r="AP20" s="562"/>
      <c r="AQ20" s="293"/>
      <c r="AR20" s="293"/>
      <c r="AS20" s="561" t="s">
        <v>874</v>
      </c>
      <c r="AT20" s="562"/>
      <c r="AU20" s="562"/>
      <c r="AV20" s="562"/>
      <c r="AW20" s="562"/>
      <c r="AX20" s="562"/>
      <c r="AY20" s="562"/>
      <c r="AZ20" s="562"/>
      <c r="BA20" s="562"/>
      <c r="BB20" s="562"/>
      <c r="BC20" s="562"/>
      <c r="BD20" s="562"/>
      <c r="BE20" s="562"/>
      <c r="BF20" s="562"/>
      <c r="BG20" s="562"/>
      <c r="BH20" s="562"/>
      <c r="BI20" s="562"/>
      <c r="BJ20" s="562"/>
      <c r="BK20" s="293"/>
      <c r="BL20" s="293"/>
      <c r="BM20" s="561" t="s">
        <v>875</v>
      </c>
      <c r="BN20" s="562"/>
      <c r="BO20" s="562"/>
      <c r="BP20" s="562"/>
      <c r="BQ20" s="562"/>
      <c r="BR20" s="562"/>
      <c r="BS20" s="562"/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293"/>
      <c r="CF20" s="293"/>
      <c r="CG20" s="561" t="s">
        <v>876</v>
      </c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293"/>
      <c r="CZ20" s="293"/>
      <c r="DA20" s="561" t="s">
        <v>877</v>
      </c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293"/>
      <c r="DT20" s="293"/>
      <c r="DU20" s="561" t="s">
        <v>878</v>
      </c>
      <c r="DV20" s="562"/>
      <c r="DW20" s="562"/>
      <c r="DX20" s="562"/>
      <c r="DY20" s="562"/>
      <c r="DZ20" s="562"/>
      <c r="EA20" s="562"/>
      <c r="EB20" s="562"/>
      <c r="EC20" s="562"/>
      <c r="ED20" s="562"/>
      <c r="EE20" s="562"/>
      <c r="EF20" s="562"/>
      <c r="EG20" s="562"/>
      <c r="EH20" s="562"/>
      <c r="EI20" s="562"/>
      <c r="EJ20" s="562"/>
      <c r="EK20" s="562"/>
      <c r="EL20" s="562"/>
      <c r="EM20" s="183"/>
      <c r="EN20" s="183"/>
      <c r="EO20" s="568"/>
      <c r="EP20" s="568"/>
      <c r="EQ20" s="568"/>
      <c r="ER20" s="568"/>
      <c r="ES20" s="568"/>
      <c r="ET20" s="568"/>
      <c r="EU20" s="568"/>
      <c r="EV20" s="568"/>
      <c r="EW20" s="568"/>
      <c r="EX20" s="568"/>
      <c r="EY20" s="568"/>
      <c r="EZ20" s="568"/>
      <c r="FA20" s="568"/>
      <c r="FB20" s="568"/>
      <c r="FC20" s="568"/>
      <c r="FD20" s="568"/>
      <c r="FE20" s="568"/>
      <c r="FF20" s="568"/>
      <c r="FG20" s="23"/>
      <c r="FH20" s="2"/>
      <c r="FI20" s="2"/>
      <c r="FJ20" s="2"/>
      <c r="FK20" s="2"/>
    </row>
    <row r="21" spans="1:167" ht="12" customHeight="1">
      <c r="A21" s="2"/>
      <c r="B21" s="10"/>
      <c r="C21" s="10"/>
      <c r="D21" s="29"/>
      <c r="E21" s="565" t="str">
        <f>Tab!$F$40</f>
        <v>700*600*750</v>
      </c>
      <c r="F21" s="565"/>
      <c r="G21" s="565"/>
      <c r="H21" s="565"/>
      <c r="I21" s="565"/>
      <c r="J21" s="565"/>
      <c r="K21" s="565"/>
      <c r="L21" s="565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27"/>
      <c r="X21" s="27"/>
      <c r="Y21" s="565" t="str">
        <f>Tab!$F$44</f>
        <v>900*600*750</v>
      </c>
      <c r="Z21" s="565"/>
      <c r="AA21" s="565"/>
      <c r="AB21" s="565"/>
      <c r="AC21" s="565"/>
      <c r="AD21" s="565"/>
      <c r="AE21" s="565"/>
      <c r="AF21" s="565"/>
      <c r="AG21" s="565"/>
      <c r="AH21" s="565"/>
      <c r="AI21" s="565"/>
      <c r="AJ21" s="565"/>
      <c r="AK21" s="565"/>
      <c r="AL21" s="565"/>
      <c r="AM21" s="565"/>
      <c r="AN21" s="565"/>
      <c r="AO21" s="565"/>
      <c r="AP21" s="565"/>
      <c r="AQ21" s="27"/>
      <c r="AR21" s="27"/>
      <c r="AS21" s="565" t="str">
        <f>Tab!$F$48</f>
        <v>1200*600*750</v>
      </c>
      <c r="AT21" s="565"/>
      <c r="AU21" s="565"/>
      <c r="AV21" s="565"/>
      <c r="AW21" s="565"/>
      <c r="AX21" s="565"/>
      <c r="AY21" s="565"/>
      <c r="AZ21" s="565"/>
      <c r="BA21" s="565"/>
      <c r="BB21" s="565"/>
      <c r="BC21" s="565"/>
      <c r="BD21" s="565"/>
      <c r="BE21" s="565"/>
      <c r="BF21" s="565"/>
      <c r="BG21" s="565"/>
      <c r="BH21" s="565"/>
      <c r="BI21" s="565"/>
      <c r="BJ21" s="565"/>
      <c r="BK21" s="27"/>
      <c r="BL21" s="27"/>
      <c r="BM21" s="565" t="str">
        <f>Tab!$F$52</f>
        <v>1300*600*750</v>
      </c>
      <c r="BN21" s="565"/>
      <c r="BO21" s="565"/>
      <c r="BP21" s="565"/>
      <c r="BQ21" s="565"/>
      <c r="BR21" s="565"/>
      <c r="BS21" s="565"/>
      <c r="BT21" s="565"/>
      <c r="BU21" s="565"/>
      <c r="BV21" s="565"/>
      <c r="BW21" s="565"/>
      <c r="BX21" s="565"/>
      <c r="BY21" s="565"/>
      <c r="BZ21" s="565"/>
      <c r="CA21" s="565"/>
      <c r="CB21" s="565"/>
      <c r="CC21" s="565"/>
      <c r="CD21" s="565"/>
      <c r="CE21" s="27"/>
      <c r="CF21" s="27"/>
      <c r="CG21" s="565" t="str">
        <f>Tab!$F$56</f>
        <v>1400*600*750</v>
      </c>
      <c r="CH21" s="565"/>
      <c r="CI21" s="565"/>
      <c r="CJ21" s="565"/>
      <c r="CK21" s="565"/>
      <c r="CL21" s="565"/>
      <c r="CM21" s="565"/>
      <c r="CN21" s="565"/>
      <c r="CO21" s="565"/>
      <c r="CP21" s="565"/>
      <c r="CQ21" s="565"/>
      <c r="CR21" s="565"/>
      <c r="CS21" s="565"/>
      <c r="CT21" s="565"/>
      <c r="CU21" s="565"/>
      <c r="CV21" s="565"/>
      <c r="CW21" s="565"/>
      <c r="CX21" s="565"/>
      <c r="CY21" s="27"/>
      <c r="CZ21" s="27"/>
      <c r="DA21" s="565" t="str">
        <f>Tab!$F$60</f>
        <v>1500*600*750</v>
      </c>
      <c r="DB21" s="565"/>
      <c r="DC21" s="565"/>
      <c r="DD21" s="565"/>
      <c r="DE21" s="565"/>
      <c r="DF21" s="565"/>
      <c r="DG21" s="565"/>
      <c r="DH21" s="565"/>
      <c r="DI21" s="565"/>
      <c r="DJ21" s="565"/>
      <c r="DK21" s="565"/>
      <c r="DL21" s="565"/>
      <c r="DM21" s="565"/>
      <c r="DN21" s="565"/>
      <c r="DO21" s="565"/>
      <c r="DP21" s="565"/>
      <c r="DQ21" s="565"/>
      <c r="DR21" s="565"/>
      <c r="DS21" s="27"/>
      <c r="DT21" s="27"/>
      <c r="DU21" s="565" t="str">
        <f>Tab!$F$64</f>
        <v>1600*600*750</v>
      </c>
      <c r="DV21" s="565"/>
      <c r="DW21" s="565"/>
      <c r="DX21" s="565"/>
      <c r="DY21" s="565"/>
      <c r="DZ21" s="565"/>
      <c r="EA21" s="565"/>
      <c r="EB21" s="565"/>
      <c r="EC21" s="565"/>
      <c r="ED21" s="565"/>
      <c r="EE21" s="565"/>
      <c r="EF21" s="565"/>
      <c r="EG21" s="565"/>
      <c r="EH21" s="565"/>
      <c r="EI21" s="565"/>
      <c r="EJ21" s="565"/>
      <c r="EK21" s="565"/>
      <c r="EL21" s="565"/>
      <c r="EM21" s="27"/>
      <c r="EN21" s="27"/>
      <c r="EO21" s="565"/>
      <c r="EP21" s="565"/>
      <c r="EQ21" s="565"/>
      <c r="ER21" s="565"/>
      <c r="ES21" s="565"/>
      <c r="ET21" s="565"/>
      <c r="EU21" s="565"/>
      <c r="EV21" s="565"/>
      <c r="EW21" s="565"/>
      <c r="EX21" s="565"/>
      <c r="EY21" s="565"/>
      <c r="EZ21" s="565"/>
      <c r="FA21" s="565"/>
      <c r="FB21" s="565"/>
      <c r="FC21" s="565"/>
      <c r="FD21" s="565"/>
      <c r="FE21" s="565"/>
      <c r="FF21" s="565"/>
      <c r="FG21" s="28"/>
      <c r="FH21" s="2"/>
      <c r="FI21" s="2"/>
      <c r="FJ21" s="2"/>
      <c r="FK21" s="2"/>
    </row>
    <row r="22" spans="1:167" ht="12" customHeight="1">
      <c r="A22" s="2"/>
      <c r="B22" s="162"/>
      <c r="C22" s="162"/>
      <c r="D22" s="22"/>
      <c r="E22" s="556" t="str">
        <f>Tab!$J$40</f>
        <v>цена по запросу</v>
      </c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6"/>
      <c r="S22" s="556"/>
      <c r="T22" s="556"/>
      <c r="U22" s="556"/>
      <c r="V22" s="556"/>
      <c r="W22" s="201"/>
      <c r="X22" s="215"/>
      <c r="Y22" s="556">
        <f>Tab!$J$44</f>
        <v>0</v>
      </c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183"/>
      <c r="AR22" s="183"/>
      <c r="AS22" s="556">
        <f>Tab!$J$48</f>
        <v>0</v>
      </c>
      <c r="AT22" s="556"/>
      <c r="AU22" s="556"/>
      <c r="AV22" s="556"/>
      <c r="AW22" s="556"/>
      <c r="AX22" s="556"/>
      <c r="AY22" s="556"/>
      <c r="AZ22" s="556"/>
      <c r="BA22" s="556"/>
      <c r="BB22" s="556"/>
      <c r="BC22" s="556"/>
      <c r="BD22" s="556"/>
      <c r="BE22" s="556"/>
      <c r="BF22" s="556"/>
      <c r="BG22" s="556"/>
      <c r="BH22" s="556"/>
      <c r="BI22" s="556"/>
      <c r="BJ22" s="556"/>
      <c r="BK22" s="183"/>
      <c r="BL22" s="183"/>
      <c r="BM22" s="556">
        <f>Tab!$J$52</f>
        <v>0</v>
      </c>
      <c r="BN22" s="556"/>
      <c r="BO22" s="556"/>
      <c r="BP22" s="556"/>
      <c r="BQ22" s="556"/>
      <c r="BR22" s="556"/>
      <c r="BS22" s="556"/>
      <c r="BT22" s="556"/>
      <c r="BU22" s="556"/>
      <c r="BV22" s="556"/>
      <c r="BW22" s="556"/>
      <c r="BX22" s="556"/>
      <c r="BY22" s="556"/>
      <c r="BZ22" s="556"/>
      <c r="CA22" s="556"/>
      <c r="CB22" s="556"/>
      <c r="CC22" s="556"/>
      <c r="CD22" s="556"/>
      <c r="CE22" s="183"/>
      <c r="CF22" s="183"/>
      <c r="CG22" s="556">
        <f>Tab!$J$56</f>
        <v>0</v>
      </c>
      <c r="CH22" s="556"/>
      <c r="CI22" s="556"/>
      <c r="CJ22" s="556"/>
      <c r="CK22" s="556"/>
      <c r="CL22" s="556"/>
      <c r="CM22" s="556"/>
      <c r="CN22" s="556"/>
      <c r="CO22" s="556"/>
      <c r="CP22" s="556"/>
      <c r="CQ22" s="556"/>
      <c r="CR22" s="556"/>
      <c r="CS22" s="556"/>
      <c r="CT22" s="556"/>
      <c r="CU22" s="556"/>
      <c r="CV22" s="556"/>
      <c r="CW22" s="556"/>
      <c r="CX22" s="556"/>
      <c r="CY22" s="183"/>
      <c r="CZ22" s="183"/>
      <c r="DA22" s="556">
        <f>Tab!$J$60</f>
        <v>0</v>
      </c>
      <c r="DB22" s="556"/>
      <c r="DC22" s="556"/>
      <c r="DD22" s="556"/>
      <c r="DE22" s="556"/>
      <c r="DF22" s="556"/>
      <c r="DG22" s="556"/>
      <c r="DH22" s="556"/>
      <c r="DI22" s="556"/>
      <c r="DJ22" s="556"/>
      <c r="DK22" s="556"/>
      <c r="DL22" s="556"/>
      <c r="DM22" s="556"/>
      <c r="DN22" s="556"/>
      <c r="DO22" s="556"/>
      <c r="DP22" s="556"/>
      <c r="DQ22" s="556"/>
      <c r="DR22" s="556"/>
      <c r="DS22" s="183"/>
      <c r="DT22" s="183"/>
      <c r="DU22" s="556">
        <f>Tab!$J$64</f>
        <v>0</v>
      </c>
      <c r="DV22" s="556"/>
      <c r="DW22" s="556"/>
      <c r="DX22" s="556"/>
      <c r="DY22" s="556"/>
      <c r="DZ22" s="556"/>
      <c r="EA22" s="556"/>
      <c r="EB22" s="556"/>
      <c r="EC22" s="556"/>
      <c r="ED22" s="556"/>
      <c r="EE22" s="556"/>
      <c r="EF22" s="556"/>
      <c r="EG22" s="556"/>
      <c r="EH22" s="556"/>
      <c r="EI22" s="556"/>
      <c r="EJ22" s="556"/>
      <c r="EK22" s="556"/>
      <c r="EL22" s="556"/>
      <c r="EM22" s="183"/>
      <c r="EN22" s="183"/>
      <c r="EO22" s="556"/>
      <c r="EP22" s="556"/>
      <c r="EQ22" s="556"/>
      <c r="ER22" s="556"/>
      <c r="ES22" s="556"/>
      <c r="ET22" s="556"/>
      <c r="EU22" s="556"/>
      <c r="EV22" s="556"/>
      <c r="EW22" s="556"/>
      <c r="EX22" s="556"/>
      <c r="EY22" s="556"/>
      <c r="EZ22" s="556"/>
      <c r="FA22" s="556"/>
      <c r="FB22" s="556"/>
      <c r="FC22" s="556"/>
      <c r="FD22" s="556"/>
      <c r="FE22" s="556"/>
      <c r="FF22" s="556"/>
      <c r="FG22" s="23"/>
      <c r="FH22" s="2"/>
      <c r="FI22" s="2"/>
      <c r="FJ22" s="2"/>
      <c r="FK22" s="2"/>
    </row>
    <row r="23" spans="1:167" ht="12" customHeight="1">
      <c r="A23" s="2"/>
      <c r="B23" s="10"/>
      <c r="C23" s="10"/>
      <c r="D23" s="376"/>
      <c r="E23" s="558" t="str">
        <f>Info!$CQ$178</f>
        <v>20</v>
      </c>
      <c r="F23" s="559"/>
      <c r="G23" s="559"/>
      <c r="H23" s="559"/>
      <c r="I23" s="559"/>
      <c r="J23" s="559"/>
      <c r="K23" s="559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559"/>
      <c r="W23" s="369"/>
      <c r="X23" s="369"/>
      <c r="Y23" s="558" t="str">
        <f>Info!$CQ$178</f>
        <v>20</v>
      </c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370"/>
      <c r="AR23" s="370"/>
      <c r="AS23" s="558" t="str">
        <f>Info!$CQ$178</f>
        <v>20</v>
      </c>
      <c r="AT23" s="559"/>
      <c r="AU23" s="559"/>
      <c r="AV23" s="559"/>
      <c r="AW23" s="559"/>
      <c r="AX23" s="559"/>
      <c r="AY23" s="559"/>
      <c r="AZ23" s="559"/>
      <c r="BA23" s="559"/>
      <c r="BB23" s="559"/>
      <c r="BC23" s="559"/>
      <c r="BD23" s="559"/>
      <c r="BE23" s="559"/>
      <c r="BF23" s="559"/>
      <c r="BG23" s="559"/>
      <c r="BH23" s="559"/>
      <c r="BI23" s="559"/>
      <c r="BJ23" s="559"/>
      <c r="BK23" s="369"/>
      <c r="BL23" s="369"/>
      <c r="BM23" s="558" t="str">
        <f>Info!$CQ$178</f>
        <v>20</v>
      </c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369"/>
      <c r="CF23" s="369"/>
      <c r="CG23" s="558" t="str">
        <f>Info!$CQ$178</f>
        <v>20</v>
      </c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59"/>
      <c r="CY23" s="369"/>
      <c r="CZ23" s="369"/>
      <c r="DA23" s="558" t="str">
        <f>Info!$CQ$178</f>
        <v>20</v>
      </c>
      <c r="DB23" s="559"/>
      <c r="DC23" s="559"/>
      <c r="DD23" s="559"/>
      <c r="DE23" s="559"/>
      <c r="DF23" s="559"/>
      <c r="DG23" s="559"/>
      <c r="DH23" s="559"/>
      <c r="DI23" s="559"/>
      <c r="DJ23" s="559"/>
      <c r="DK23" s="559"/>
      <c r="DL23" s="559"/>
      <c r="DM23" s="559"/>
      <c r="DN23" s="559"/>
      <c r="DO23" s="559"/>
      <c r="DP23" s="559"/>
      <c r="DQ23" s="559"/>
      <c r="DR23" s="559"/>
      <c r="DS23" s="369"/>
      <c r="DT23" s="369"/>
      <c r="DU23" s="558" t="str">
        <f>Info!$CQ$178</f>
        <v>20</v>
      </c>
      <c r="DV23" s="559"/>
      <c r="DW23" s="559"/>
      <c r="DX23" s="559"/>
      <c r="DY23" s="559"/>
      <c r="DZ23" s="559"/>
      <c r="EA23" s="559"/>
      <c r="EB23" s="559"/>
      <c r="EC23" s="559"/>
      <c r="ED23" s="559"/>
      <c r="EE23" s="559"/>
      <c r="EF23" s="559"/>
      <c r="EG23" s="559"/>
      <c r="EH23" s="559"/>
      <c r="EI23" s="559"/>
      <c r="EJ23" s="559"/>
      <c r="EK23" s="559"/>
      <c r="EL23" s="559"/>
      <c r="EM23" s="372"/>
      <c r="EN23" s="372"/>
      <c r="EO23" s="567"/>
      <c r="EP23" s="567"/>
      <c r="EQ23" s="567"/>
      <c r="ER23" s="567"/>
      <c r="ES23" s="567"/>
      <c r="ET23" s="567"/>
      <c r="EU23" s="567"/>
      <c r="EV23" s="567"/>
      <c r="EW23" s="567"/>
      <c r="EX23" s="567"/>
      <c r="EY23" s="567"/>
      <c r="EZ23" s="567"/>
      <c r="FA23" s="567"/>
      <c r="FB23" s="567"/>
      <c r="FC23" s="567"/>
      <c r="FD23" s="567"/>
      <c r="FE23" s="567"/>
      <c r="FF23" s="567"/>
      <c r="FG23" s="377"/>
      <c r="FH23" s="2"/>
      <c r="FI23" s="2"/>
      <c r="FJ23" s="2"/>
      <c r="FK23" s="2"/>
    </row>
    <row r="24" spans="1:167" ht="12" customHeight="1">
      <c r="A24" s="2"/>
      <c r="B24" s="10"/>
      <c r="C24" s="10"/>
      <c r="D24" s="182"/>
      <c r="E24" s="198"/>
      <c r="F24" s="198"/>
      <c r="G24" s="198"/>
      <c r="H24" s="198"/>
      <c r="I24" s="198"/>
      <c r="J24" s="198"/>
      <c r="K24" s="198"/>
      <c r="L24" s="198"/>
      <c r="M24" s="198"/>
      <c r="N24" s="363"/>
      <c r="O24" s="198"/>
      <c r="P24" s="198"/>
      <c r="Q24" s="198"/>
      <c r="R24" s="198"/>
      <c r="S24" s="198"/>
      <c r="T24" s="198"/>
      <c r="U24" s="198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2"/>
      <c r="FI24" s="2"/>
      <c r="FJ24" s="2"/>
      <c r="FK24" s="2"/>
    </row>
    <row r="25" spans="1:167" ht="12" customHeight="1">
      <c r="A25" s="2"/>
      <c r="B25" s="2"/>
      <c r="C25" s="2"/>
      <c r="D25" s="5"/>
      <c r="E25" s="4"/>
      <c r="F25" s="4"/>
      <c r="G25" s="4"/>
      <c r="H25" s="5"/>
      <c r="I25" s="5"/>
      <c r="J25" s="5"/>
      <c r="K25" s="5"/>
      <c r="L25" s="5"/>
      <c r="M25" s="5"/>
      <c r="N25" s="362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2"/>
      <c r="FI25" s="2"/>
      <c r="FJ25" s="2"/>
      <c r="FK25" s="2"/>
    </row>
    <row r="26" spans="1:167" ht="12" customHeight="1">
      <c r="A26" s="2"/>
      <c r="B26" s="2"/>
      <c r="C26" s="2"/>
      <c r="D26" s="14"/>
      <c r="E26" s="14"/>
      <c r="F26" s="14" t="str">
        <f>Tab!$B$65</f>
        <v>Столы прямоугольные глубиной 60 см на металл. каркасе с H-образными опорами</v>
      </c>
      <c r="G26" s="14"/>
      <c r="H26" s="14"/>
      <c r="I26" s="14"/>
      <c r="J26" s="14"/>
      <c r="K26" s="14"/>
      <c r="L26" s="14"/>
      <c r="M26" s="14"/>
      <c r="N26" s="36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2"/>
      <c r="FI26" s="2"/>
      <c r="FJ26" s="2"/>
      <c r="FK26" s="2"/>
    </row>
    <row r="27" spans="1:167" ht="60" customHeight="1">
      <c r="A27" s="2"/>
      <c r="B27" s="5"/>
      <c r="C27" s="5"/>
      <c r="D27" s="6"/>
      <c r="E27" s="554"/>
      <c r="F27" s="555"/>
      <c r="G27" s="555"/>
      <c r="H27" s="555"/>
      <c r="I27" s="555"/>
      <c r="J27" s="555"/>
      <c r="K27" s="555"/>
      <c r="L27" s="555"/>
      <c r="M27" s="555"/>
      <c r="N27" s="555"/>
      <c r="O27" s="555"/>
      <c r="P27" s="555"/>
      <c r="Q27" s="555"/>
      <c r="R27" s="555"/>
      <c r="S27" s="555"/>
      <c r="T27" s="555"/>
      <c r="U27" s="555"/>
      <c r="V27" s="555"/>
      <c r="W27" s="4"/>
      <c r="X27" s="4"/>
      <c r="Y27" s="555"/>
      <c r="Z27" s="555"/>
      <c r="AA27" s="555"/>
      <c r="AB27" s="555"/>
      <c r="AC27" s="555"/>
      <c r="AD27" s="555"/>
      <c r="AE27" s="555"/>
      <c r="AF27" s="555"/>
      <c r="AG27" s="555"/>
      <c r="AH27" s="555"/>
      <c r="AI27" s="555"/>
      <c r="AJ27" s="555"/>
      <c r="AK27" s="555"/>
      <c r="AL27" s="555"/>
      <c r="AM27" s="555"/>
      <c r="AN27" s="555"/>
      <c r="AO27" s="555"/>
      <c r="AP27" s="555"/>
      <c r="AQ27" s="4"/>
      <c r="AR27" s="4"/>
      <c r="AS27" s="555"/>
      <c r="AT27" s="555"/>
      <c r="AU27" s="555"/>
      <c r="AV27" s="555"/>
      <c r="AW27" s="555"/>
      <c r="AX27" s="555"/>
      <c r="AY27" s="555"/>
      <c r="AZ27" s="555"/>
      <c r="BA27" s="555"/>
      <c r="BB27" s="555"/>
      <c r="BC27" s="555"/>
      <c r="BD27" s="555"/>
      <c r="BE27" s="555"/>
      <c r="BF27" s="555"/>
      <c r="BG27" s="555"/>
      <c r="BH27" s="555"/>
      <c r="BI27" s="555"/>
      <c r="BJ27" s="555"/>
      <c r="BK27" s="4"/>
      <c r="BL27" s="4"/>
      <c r="BM27" s="555"/>
      <c r="BN27" s="555"/>
      <c r="BO27" s="555"/>
      <c r="BP27" s="555"/>
      <c r="BQ27" s="555"/>
      <c r="BR27" s="555"/>
      <c r="BS27" s="555"/>
      <c r="BT27" s="555"/>
      <c r="BU27" s="555"/>
      <c r="BV27" s="555"/>
      <c r="BW27" s="555"/>
      <c r="BX27" s="555"/>
      <c r="BY27" s="555"/>
      <c r="BZ27" s="555"/>
      <c r="CA27" s="555"/>
      <c r="CB27" s="555"/>
      <c r="CC27" s="555"/>
      <c r="CD27" s="555"/>
      <c r="CE27" s="4"/>
      <c r="CF27" s="7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7"/>
      <c r="CZ27" s="7"/>
      <c r="DA27" s="554"/>
      <c r="DB27" s="554"/>
      <c r="DC27" s="554"/>
      <c r="DD27" s="554"/>
      <c r="DE27" s="554"/>
      <c r="DF27" s="554"/>
      <c r="DG27" s="554"/>
      <c r="DH27" s="554"/>
      <c r="DI27" s="554"/>
      <c r="DJ27" s="554"/>
      <c r="DK27" s="554"/>
      <c r="DL27" s="554"/>
      <c r="DM27" s="554"/>
      <c r="DN27" s="554"/>
      <c r="DO27" s="554"/>
      <c r="DP27" s="554"/>
      <c r="DQ27" s="554"/>
      <c r="DR27" s="554"/>
      <c r="DS27" s="7"/>
      <c r="DT27" s="7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  <c r="EE27" s="554"/>
      <c r="EF27" s="554"/>
      <c r="EG27" s="554"/>
      <c r="EH27" s="554"/>
      <c r="EI27" s="554"/>
      <c r="EJ27" s="554"/>
      <c r="EK27" s="554"/>
      <c r="EL27" s="554"/>
      <c r="EM27" s="7"/>
      <c r="EN27" s="7"/>
      <c r="EO27" s="554"/>
      <c r="EP27" s="554"/>
      <c r="EQ27" s="554"/>
      <c r="ER27" s="554"/>
      <c r="ES27" s="554"/>
      <c r="ET27" s="554"/>
      <c r="EU27" s="554"/>
      <c r="EV27" s="554"/>
      <c r="EW27" s="554"/>
      <c r="EX27" s="554"/>
      <c r="EY27" s="554"/>
      <c r="EZ27" s="554"/>
      <c r="FA27" s="554"/>
      <c r="FB27" s="554"/>
      <c r="FC27" s="554"/>
      <c r="FD27" s="554"/>
      <c r="FE27" s="554"/>
      <c r="FF27" s="554"/>
      <c r="FG27" s="16"/>
      <c r="FH27" s="2"/>
      <c r="FI27" s="2"/>
      <c r="FJ27" s="2"/>
      <c r="FK27" s="2"/>
    </row>
    <row r="28" spans="1:167" ht="12" customHeight="1">
      <c r="A28" s="2"/>
      <c r="B28" s="162"/>
      <c r="C28" s="162"/>
      <c r="D28" s="29"/>
      <c r="E28" s="560" t="str">
        <f>Tab!$C$69</f>
        <v>A16.1527</v>
      </c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27"/>
      <c r="X28" s="27"/>
      <c r="Y28" s="560" t="str">
        <f>Tab!$C$73</f>
        <v>A16.1529</v>
      </c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27"/>
      <c r="AR28" s="27"/>
      <c r="AS28" s="560" t="str">
        <f>Tab!$C$77</f>
        <v>A16.1532</v>
      </c>
      <c r="AT28" s="560"/>
      <c r="AU28" s="560"/>
      <c r="AV28" s="560"/>
      <c r="AW28" s="560"/>
      <c r="AX28" s="560"/>
      <c r="AY28" s="560"/>
      <c r="AZ28" s="560"/>
      <c r="BA28" s="560"/>
      <c r="BB28" s="560"/>
      <c r="BC28" s="560"/>
      <c r="BD28" s="560"/>
      <c r="BE28" s="560"/>
      <c r="BF28" s="560"/>
      <c r="BG28" s="560"/>
      <c r="BH28" s="560"/>
      <c r="BI28" s="560"/>
      <c r="BJ28" s="560"/>
      <c r="BK28" s="27"/>
      <c r="BL28" s="27"/>
      <c r="BM28" s="560" t="str">
        <f>Tab!$C$81</f>
        <v>A16.1533</v>
      </c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27"/>
      <c r="CF28" s="27"/>
      <c r="CG28" s="560" t="str">
        <f>Tab!$C$85</f>
        <v>A16.1534</v>
      </c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27"/>
      <c r="CZ28" s="27"/>
      <c r="DA28" s="560" t="str">
        <f>Tab!$C$89</f>
        <v>A16.1535</v>
      </c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27"/>
      <c r="DT28" s="27"/>
      <c r="DU28" s="560" t="str">
        <f>Tab!$C$93</f>
        <v>A16.1536</v>
      </c>
      <c r="DV28" s="560"/>
      <c r="DW28" s="560"/>
      <c r="DX28" s="560"/>
      <c r="DY28" s="560"/>
      <c r="DZ28" s="560"/>
      <c r="EA28" s="560"/>
      <c r="EB28" s="560"/>
      <c r="EC28" s="560"/>
      <c r="ED28" s="560"/>
      <c r="EE28" s="560"/>
      <c r="EF28" s="560"/>
      <c r="EG28" s="560"/>
      <c r="EH28" s="560"/>
      <c r="EI28" s="560"/>
      <c r="EJ28" s="560"/>
      <c r="EK28" s="560"/>
      <c r="EL28" s="560"/>
      <c r="EM28" s="27"/>
      <c r="EN28" s="27"/>
      <c r="EO28" s="560"/>
      <c r="EP28" s="560"/>
      <c r="EQ28" s="560"/>
      <c r="ER28" s="560"/>
      <c r="ES28" s="560"/>
      <c r="ET28" s="560"/>
      <c r="EU28" s="560"/>
      <c r="EV28" s="560"/>
      <c r="EW28" s="560"/>
      <c r="EX28" s="560"/>
      <c r="EY28" s="560"/>
      <c r="EZ28" s="560"/>
      <c r="FA28" s="560"/>
      <c r="FB28" s="560"/>
      <c r="FC28" s="560"/>
      <c r="FD28" s="560"/>
      <c r="FE28" s="560"/>
      <c r="FF28" s="560"/>
      <c r="FG28" s="28"/>
      <c r="FH28" s="2"/>
      <c r="FI28" s="2"/>
      <c r="FJ28" s="2"/>
      <c r="FK28" s="2"/>
    </row>
    <row r="29" spans="1:167" ht="12" customHeight="1">
      <c r="A29" s="2"/>
      <c r="B29" s="10"/>
      <c r="C29" s="10"/>
      <c r="D29" s="22"/>
      <c r="E29" s="561" t="s">
        <v>872</v>
      </c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293"/>
      <c r="X29" s="215"/>
      <c r="Y29" s="561" t="s">
        <v>873</v>
      </c>
      <c r="Z29" s="562"/>
      <c r="AA29" s="562"/>
      <c r="AB29" s="562"/>
      <c r="AC29" s="562"/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562"/>
      <c r="AO29" s="562"/>
      <c r="AP29" s="562"/>
      <c r="AQ29" s="293"/>
      <c r="AR29" s="293"/>
      <c r="AS29" s="561" t="s">
        <v>874</v>
      </c>
      <c r="AT29" s="562"/>
      <c r="AU29" s="562"/>
      <c r="AV29" s="562"/>
      <c r="AW29" s="562"/>
      <c r="AX29" s="562"/>
      <c r="AY29" s="562"/>
      <c r="AZ29" s="562"/>
      <c r="BA29" s="562"/>
      <c r="BB29" s="562"/>
      <c r="BC29" s="562"/>
      <c r="BD29" s="562"/>
      <c r="BE29" s="562"/>
      <c r="BF29" s="562"/>
      <c r="BG29" s="562"/>
      <c r="BH29" s="562"/>
      <c r="BI29" s="562"/>
      <c r="BJ29" s="562"/>
      <c r="BK29" s="293"/>
      <c r="BL29" s="293"/>
      <c r="BM29" s="561" t="s">
        <v>875</v>
      </c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293"/>
      <c r="CF29" s="293"/>
      <c r="CG29" s="561" t="s">
        <v>876</v>
      </c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293"/>
      <c r="CZ29" s="293"/>
      <c r="DA29" s="561" t="s">
        <v>877</v>
      </c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293"/>
      <c r="DT29" s="293"/>
      <c r="DU29" s="561" t="s">
        <v>878</v>
      </c>
      <c r="DV29" s="562"/>
      <c r="DW29" s="562"/>
      <c r="DX29" s="562"/>
      <c r="DY29" s="562"/>
      <c r="DZ29" s="562"/>
      <c r="EA29" s="562"/>
      <c r="EB29" s="562"/>
      <c r="EC29" s="562"/>
      <c r="ED29" s="562"/>
      <c r="EE29" s="562"/>
      <c r="EF29" s="562"/>
      <c r="EG29" s="562"/>
      <c r="EH29" s="562"/>
      <c r="EI29" s="562"/>
      <c r="EJ29" s="562"/>
      <c r="EK29" s="562"/>
      <c r="EL29" s="562"/>
      <c r="EM29" s="183"/>
      <c r="EN29" s="183"/>
      <c r="EO29" s="568"/>
      <c r="EP29" s="568"/>
      <c r="EQ29" s="568"/>
      <c r="ER29" s="568"/>
      <c r="ES29" s="568"/>
      <c r="ET29" s="568"/>
      <c r="EU29" s="568"/>
      <c r="EV29" s="568"/>
      <c r="EW29" s="568"/>
      <c r="EX29" s="568"/>
      <c r="EY29" s="568"/>
      <c r="EZ29" s="568"/>
      <c r="FA29" s="568"/>
      <c r="FB29" s="568"/>
      <c r="FC29" s="568"/>
      <c r="FD29" s="568"/>
      <c r="FE29" s="568"/>
      <c r="FF29" s="568"/>
      <c r="FG29" s="23"/>
      <c r="FH29" s="2"/>
      <c r="FI29" s="2"/>
      <c r="FJ29" s="2"/>
      <c r="FK29" s="2"/>
    </row>
    <row r="30" spans="1:167" ht="12" customHeight="1">
      <c r="A30" s="2"/>
      <c r="B30" s="10"/>
      <c r="C30" s="10"/>
      <c r="D30" s="29"/>
      <c r="E30" s="565" t="str">
        <f>Tab!$F$69</f>
        <v>700*600*750</v>
      </c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5"/>
      <c r="W30" s="27"/>
      <c r="X30" s="27"/>
      <c r="Y30" s="565" t="str">
        <f>Tab!$F$102</f>
        <v>900*700*750</v>
      </c>
      <c r="Z30" s="565"/>
      <c r="AA30" s="565"/>
      <c r="AB30" s="565"/>
      <c r="AC30" s="565"/>
      <c r="AD30" s="565"/>
      <c r="AE30" s="565"/>
      <c r="AF30" s="565"/>
      <c r="AG30" s="565"/>
      <c r="AH30" s="565"/>
      <c r="AI30" s="565"/>
      <c r="AJ30" s="565"/>
      <c r="AK30" s="565"/>
      <c r="AL30" s="565"/>
      <c r="AM30" s="565"/>
      <c r="AN30" s="565"/>
      <c r="AO30" s="565"/>
      <c r="AP30" s="565"/>
      <c r="AQ30" s="27"/>
      <c r="AR30" s="27"/>
      <c r="AS30" s="565" t="str">
        <f>Tab!$F$106</f>
        <v>1200*700*750</v>
      </c>
      <c r="AT30" s="565"/>
      <c r="AU30" s="565"/>
      <c r="AV30" s="565"/>
      <c r="AW30" s="565"/>
      <c r="AX30" s="565"/>
      <c r="AY30" s="565"/>
      <c r="AZ30" s="565"/>
      <c r="BA30" s="565"/>
      <c r="BB30" s="565"/>
      <c r="BC30" s="565"/>
      <c r="BD30" s="565"/>
      <c r="BE30" s="565"/>
      <c r="BF30" s="565"/>
      <c r="BG30" s="565"/>
      <c r="BH30" s="565"/>
      <c r="BI30" s="565"/>
      <c r="BJ30" s="565"/>
      <c r="BK30" s="27"/>
      <c r="BL30" s="27"/>
      <c r="BM30" s="565" t="str">
        <f>Tab!$F$110</f>
        <v>1300*700*750</v>
      </c>
      <c r="BN30" s="565"/>
      <c r="BO30" s="565"/>
      <c r="BP30" s="56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27"/>
      <c r="CF30" s="27"/>
      <c r="CG30" s="565" t="str">
        <f>Tab!$F$114</f>
        <v>1400*700*750</v>
      </c>
      <c r="CH30" s="565"/>
      <c r="CI30" s="565"/>
      <c r="CJ30" s="565"/>
      <c r="CK30" s="565"/>
      <c r="CL30" s="565"/>
      <c r="CM30" s="565"/>
      <c r="CN30" s="565"/>
      <c r="CO30" s="565"/>
      <c r="CP30" s="565"/>
      <c r="CQ30" s="565"/>
      <c r="CR30" s="565"/>
      <c r="CS30" s="565"/>
      <c r="CT30" s="565"/>
      <c r="CU30" s="565"/>
      <c r="CV30" s="565"/>
      <c r="CW30" s="565"/>
      <c r="CX30" s="565"/>
      <c r="CY30" s="27"/>
      <c r="CZ30" s="27"/>
      <c r="DA30" s="565" t="str">
        <f>Tab!$F$118</f>
        <v>1500*700*750</v>
      </c>
      <c r="DB30" s="565"/>
      <c r="DC30" s="565"/>
      <c r="DD30" s="565"/>
      <c r="DE30" s="565"/>
      <c r="DF30" s="565"/>
      <c r="DG30" s="565"/>
      <c r="DH30" s="565"/>
      <c r="DI30" s="565"/>
      <c r="DJ30" s="565"/>
      <c r="DK30" s="565"/>
      <c r="DL30" s="565"/>
      <c r="DM30" s="565"/>
      <c r="DN30" s="565"/>
      <c r="DO30" s="565"/>
      <c r="DP30" s="565"/>
      <c r="DQ30" s="565"/>
      <c r="DR30" s="565"/>
      <c r="DS30" s="27"/>
      <c r="DT30" s="27"/>
      <c r="DU30" s="565" t="str">
        <f>Tab!$F$122</f>
        <v>1600*700*750</v>
      </c>
      <c r="DV30" s="565"/>
      <c r="DW30" s="565"/>
      <c r="DX30" s="565"/>
      <c r="DY30" s="565"/>
      <c r="DZ30" s="565"/>
      <c r="EA30" s="565"/>
      <c r="EB30" s="565"/>
      <c r="EC30" s="565"/>
      <c r="ED30" s="565"/>
      <c r="EE30" s="565"/>
      <c r="EF30" s="565"/>
      <c r="EG30" s="565"/>
      <c r="EH30" s="565"/>
      <c r="EI30" s="565"/>
      <c r="EJ30" s="565"/>
      <c r="EK30" s="565"/>
      <c r="EL30" s="565"/>
      <c r="EM30" s="27"/>
      <c r="EN30" s="27"/>
      <c r="EO30" s="565"/>
      <c r="EP30" s="565"/>
      <c r="EQ30" s="565"/>
      <c r="ER30" s="565"/>
      <c r="ES30" s="565"/>
      <c r="ET30" s="565"/>
      <c r="EU30" s="565"/>
      <c r="EV30" s="565"/>
      <c r="EW30" s="565"/>
      <c r="EX30" s="565"/>
      <c r="EY30" s="565"/>
      <c r="EZ30" s="565"/>
      <c r="FA30" s="565"/>
      <c r="FB30" s="565"/>
      <c r="FC30" s="565"/>
      <c r="FD30" s="565"/>
      <c r="FE30" s="565"/>
      <c r="FF30" s="565"/>
      <c r="FG30" s="28"/>
      <c r="FH30" s="2"/>
      <c r="FI30" s="2"/>
      <c r="FJ30" s="2"/>
      <c r="FK30" s="2"/>
    </row>
    <row r="31" spans="1:167" ht="12" customHeight="1">
      <c r="A31" s="2"/>
      <c r="B31" s="162"/>
      <c r="C31" s="162"/>
      <c r="D31" s="22"/>
      <c r="E31" s="556" t="str">
        <f>Tab!$J$69</f>
        <v>цена по запросу</v>
      </c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56"/>
      <c r="Q31" s="556"/>
      <c r="R31" s="556"/>
      <c r="S31" s="556"/>
      <c r="T31" s="556"/>
      <c r="U31" s="556"/>
      <c r="V31" s="556"/>
      <c r="W31" s="183"/>
      <c r="X31" s="215"/>
      <c r="Y31" s="556">
        <f>Tab!$J$73</f>
        <v>0</v>
      </c>
      <c r="Z31" s="556"/>
      <c r="AA31" s="556"/>
      <c r="AB31" s="556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56"/>
      <c r="AP31" s="556"/>
      <c r="AQ31" s="183"/>
      <c r="AR31" s="183"/>
      <c r="AS31" s="556">
        <f>Tab!$J$77</f>
        <v>0</v>
      </c>
      <c r="AT31" s="556"/>
      <c r="AU31" s="556"/>
      <c r="AV31" s="556"/>
      <c r="AW31" s="556"/>
      <c r="AX31" s="556"/>
      <c r="AY31" s="556"/>
      <c r="AZ31" s="556"/>
      <c r="BA31" s="556"/>
      <c r="BB31" s="556"/>
      <c r="BC31" s="556"/>
      <c r="BD31" s="556"/>
      <c r="BE31" s="556"/>
      <c r="BF31" s="556"/>
      <c r="BG31" s="556"/>
      <c r="BH31" s="556"/>
      <c r="BI31" s="556"/>
      <c r="BJ31" s="556"/>
      <c r="BK31" s="183"/>
      <c r="BL31" s="183"/>
      <c r="BM31" s="556">
        <f>Tab!$J$81</f>
        <v>0</v>
      </c>
      <c r="BN31" s="556"/>
      <c r="BO31" s="556"/>
      <c r="BP31" s="556"/>
      <c r="BQ31" s="556"/>
      <c r="BR31" s="556"/>
      <c r="BS31" s="556"/>
      <c r="BT31" s="556"/>
      <c r="BU31" s="556"/>
      <c r="BV31" s="556"/>
      <c r="BW31" s="556"/>
      <c r="BX31" s="556"/>
      <c r="BY31" s="556"/>
      <c r="BZ31" s="556"/>
      <c r="CA31" s="556"/>
      <c r="CB31" s="556"/>
      <c r="CC31" s="556"/>
      <c r="CD31" s="556"/>
      <c r="CE31" s="183"/>
      <c r="CF31" s="183"/>
      <c r="CG31" s="556">
        <f>Tab!$J$85</f>
        <v>0</v>
      </c>
      <c r="CH31" s="556"/>
      <c r="CI31" s="556"/>
      <c r="CJ31" s="556"/>
      <c r="CK31" s="556"/>
      <c r="CL31" s="556"/>
      <c r="CM31" s="556"/>
      <c r="CN31" s="556"/>
      <c r="CO31" s="556"/>
      <c r="CP31" s="556"/>
      <c r="CQ31" s="556"/>
      <c r="CR31" s="556"/>
      <c r="CS31" s="556"/>
      <c r="CT31" s="556"/>
      <c r="CU31" s="556"/>
      <c r="CV31" s="556"/>
      <c r="CW31" s="556"/>
      <c r="CX31" s="556"/>
      <c r="CY31" s="183"/>
      <c r="CZ31" s="183"/>
      <c r="DA31" s="556">
        <f>Tab!$J$89</f>
        <v>0</v>
      </c>
      <c r="DB31" s="556"/>
      <c r="DC31" s="556"/>
      <c r="DD31" s="556"/>
      <c r="DE31" s="556"/>
      <c r="DF31" s="556"/>
      <c r="DG31" s="556"/>
      <c r="DH31" s="556"/>
      <c r="DI31" s="556"/>
      <c r="DJ31" s="556"/>
      <c r="DK31" s="556"/>
      <c r="DL31" s="556"/>
      <c r="DM31" s="556"/>
      <c r="DN31" s="556"/>
      <c r="DO31" s="556"/>
      <c r="DP31" s="556"/>
      <c r="DQ31" s="556"/>
      <c r="DR31" s="556"/>
      <c r="DS31" s="183"/>
      <c r="DT31" s="183"/>
      <c r="DU31" s="556">
        <f>Tab!$J$93</f>
        <v>0</v>
      </c>
      <c r="DV31" s="556"/>
      <c r="DW31" s="556"/>
      <c r="DX31" s="556"/>
      <c r="DY31" s="556"/>
      <c r="DZ31" s="556"/>
      <c r="EA31" s="556"/>
      <c r="EB31" s="556"/>
      <c r="EC31" s="556"/>
      <c r="ED31" s="556"/>
      <c r="EE31" s="556"/>
      <c r="EF31" s="556"/>
      <c r="EG31" s="556"/>
      <c r="EH31" s="556"/>
      <c r="EI31" s="556"/>
      <c r="EJ31" s="556"/>
      <c r="EK31" s="556"/>
      <c r="EL31" s="556"/>
      <c r="EM31" s="183"/>
      <c r="EN31" s="183"/>
      <c r="EO31" s="556"/>
      <c r="EP31" s="556"/>
      <c r="EQ31" s="556"/>
      <c r="ER31" s="556"/>
      <c r="ES31" s="556"/>
      <c r="ET31" s="556"/>
      <c r="EU31" s="556"/>
      <c r="EV31" s="556"/>
      <c r="EW31" s="556"/>
      <c r="EX31" s="556"/>
      <c r="EY31" s="556"/>
      <c r="EZ31" s="556"/>
      <c r="FA31" s="556"/>
      <c r="FB31" s="556"/>
      <c r="FC31" s="556"/>
      <c r="FD31" s="556"/>
      <c r="FE31" s="556"/>
      <c r="FF31" s="556"/>
      <c r="FG31" s="23"/>
      <c r="FH31" s="2"/>
      <c r="FI31" s="2"/>
      <c r="FJ31" s="2"/>
      <c r="FK31" s="2"/>
    </row>
    <row r="32" spans="1:167" ht="12" customHeight="1">
      <c r="A32" s="2"/>
      <c r="B32" s="10"/>
      <c r="C32" s="10"/>
      <c r="D32" s="376"/>
      <c r="E32" s="558" t="str">
        <f>Info!$CQ$178</f>
        <v>20</v>
      </c>
      <c r="F32" s="559"/>
      <c r="G32" s="559"/>
      <c r="H32" s="559"/>
      <c r="I32" s="559"/>
      <c r="J32" s="559"/>
      <c r="K32" s="559"/>
      <c r="L32" s="559"/>
      <c r="M32" s="559"/>
      <c r="N32" s="559"/>
      <c r="O32" s="559"/>
      <c r="P32" s="559"/>
      <c r="Q32" s="559"/>
      <c r="R32" s="559"/>
      <c r="S32" s="559"/>
      <c r="T32" s="559"/>
      <c r="U32" s="559"/>
      <c r="V32" s="559"/>
      <c r="W32" s="369"/>
      <c r="X32" s="369"/>
      <c r="Y32" s="558" t="str">
        <f>Info!$CQ$178</f>
        <v>20</v>
      </c>
      <c r="Z32" s="559"/>
      <c r="AA32" s="559"/>
      <c r="AB32" s="559"/>
      <c r="AC32" s="559"/>
      <c r="AD32" s="559"/>
      <c r="AE32" s="559"/>
      <c r="AF32" s="559"/>
      <c r="AG32" s="559"/>
      <c r="AH32" s="559"/>
      <c r="AI32" s="559"/>
      <c r="AJ32" s="559"/>
      <c r="AK32" s="559"/>
      <c r="AL32" s="559"/>
      <c r="AM32" s="559"/>
      <c r="AN32" s="559"/>
      <c r="AO32" s="559"/>
      <c r="AP32" s="559"/>
      <c r="AQ32" s="410"/>
      <c r="AR32" s="410"/>
      <c r="AS32" s="558" t="str">
        <f>Info!$CQ$178</f>
        <v>20</v>
      </c>
      <c r="AT32" s="559"/>
      <c r="AU32" s="559"/>
      <c r="AV32" s="559"/>
      <c r="AW32" s="559"/>
      <c r="AX32" s="559"/>
      <c r="AY32" s="559"/>
      <c r="AZ32" s="559"/>
      <c r="BA32" s="559"/>
      <c r="BB32" s="559"/>
      <c r="BC32" s="559"/>
      <c r="BD32" s="559"/>
      <c r="BE32" s="559"/>
      <c r="BF32" s="559"/>
      <c r="BG32" s="559"/>
      <c r="BH32" s="559"/>
      <c r="BI32" s="559"/>
      <c r="BJ32" s="559"/>
      <c r="BK32" s="369"/>
      <c r="BL32" s="369"/>
      <c r="BM32" s="558" t="str">
        <f>Info!$CQ$178</f>
        <v>20</v>
      </c>
      <c r="BN32" s="559"/>
      <c r="BO32" s="559"/>
      <c r="BP32" s="559"/>
      <c r="BQ32" s="559"/>
      <c r="BR32" s="559"/>
      <c r="BS32" s="559"/>
      <c r="BT32" s="559"/>
      <c r="BU32" s="559"/>
      <c r="BV32" s="559"/>
      <c r="BW32" s="559"/>
      <c r="BX32" s="559"/>
      <c r="BY32" s="559"/>
      <c r="BZ32" s="559"/>
      <c r="CA32" s="559"/>
      <c r="CB32" s="559"/>
      <c r="CC32" s="559"/>
      <c r="CD32" s="559"/>
      <c r="CE32" s="369"/>
      <c r="CF32" s="369"/>
      <c r="CG32" s="558" t="str">
        <f>Info!$CQ$178</f>
        <v>20</v>
      </c>
      <c r="CH32" s="559"/>
      <c r="CI32" s="559"/>
      <c r="CJ32" s="559"/>
      <c r="CK32" s="559"/>
      <c r="CL32" s="559"/>
      <c r="CM32" s="559"/>
      <c r="CN32" s="559"/>
      <c r="CO32" s="559"/>
      <c r="CP32" s="559"/>
      <c r="CQ32" s="559"/>
      <c r="CR32" s="559"/>
      <c r="CS32" s="559"/>
      <c r="CT32" s="559"/>
      <c r="CU32" s="559"/>
      <c r="CV32" s="559"/>
      <c r="CW32" s="559"/>
      <c r="CX32" s="559"/>
      <c r="CY32" s="369"/>
      <c r="CZ32" s="369"/>
      <c r="DA32" s="558" t="str">
        <f>Info!$CQ$178</f>
        <v>20</v>
      </c>
      <c r="DB32" s="559"/>
      <c r="DC32" s="559"/>
      <c r="DD32" s="559"/>
      <c r="DE32" s="559"/>
      <c r="DF32" s="559"/>
      <c r="DG32" s="559"/>
      <c r="DH32" s="559"/>
      <c r="DI32" s="559"/>
      <c r="DJ32" s="559"/>
      <c r="DK32" s="559"/>
      <c r="DL32" s="559"/>
      <c r="DM32" s="559"/>
      <c r="DN32" s="559"/>
      <c r="DO32" s="559"/>
      <c r="DP32" s="559"/>
      <c r="DQ32" s="559"/>
      <c r="DR32" s="559"/>
      <c r="DS32" s="369"/>
      <c r="DT32" s="369"/>
      <c r="DU32" s="558" t="str">
        <f>Info!$CQ$178</f>
        <v>20</v>
      </c>
      <c r="DV32" s="559"/>
      <c r="DW32" s="559"/>
      <c r="DX32" s="559"/>
      <c r="DY32" s="559"/>
      <c r="DZ32" s="559"/>
      <c r="EA32" s="559"/>
      <c r="EB32" s="559"/>
      <c r="EC32" s="559"/>
      <c r="ED32" s="559"/>
      <c r="EE32" s="559"/>
      <c r="EF32" s="559"/>
      <c r="EG32" s="559"/>
      <c r="EH32" s="559"/>
      <c r="EI32" s="559"/>
      <c r="EJ32" s="559"/>
      <c r="EK32" s="559"/>
      <c r="EL32" s="559"/>
      <c r="EM32" s="372"/>
      <c r="EN32" s="372"/>
      <c r="EO32" s="567"/>
      <c r="EP32" s="567"/>
      <c r="EQ32" s="567"/>
      <c r="ER32" s="567"/>
      <c r="ES32" s="567"/>
      <c r="ET32" s="567"/>
      <c r="EU32" s="567"/>
      <c r="EV32" s="567"/>
      <c r="EW32" s="567"/>
      <c r="EX32" s="567"/>
      <c r="EY32" s="567"/>
      <c r="EZ32" s="567"/>
      <c r="FA32" s="567"/>
      <c r="FB32" s="567"/>
      <c r="FC32" s="567"/>
      <c r="FD32" s="567"/>
      <c r="FE32" s="567"/>
      <c r="FF32" s="567"/>
      <c r="FG32" s="377"/>
      <c r="FH32" s="2"/>
      <c r="FI32" s="2"/>
      <c r="FJ32" s="2"/>
      <c r="FK32" s="2"/>
    </row>
    <row r="33" spans="1:168" ht="12" customHeight="1">
      <c r="A33" s="2"/>
      <c r="B33" s="2"/>
      <c r="C33" s="2"/>
      <c r="D33" s="5"/>
      <c r="E33" s="4"/>
      <c r="F33" s="4"/>
      <c r="G33" s="4"/>
      <c r="H33" s="5"/>
      <c r="I33" s="5"/>
      <c r="J33" s="5"/>
      <c r="K33" s="5"/>
      <c r="L33" s="5"/>
      <c r="M33" s="5"/>
      <c r="N33" s="362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</row>
    <row r="34" spans="1:168" ht="12" customHeight="1">
      <c r="A34" s="2"/>
      <c r="B34" s="2"/>
      <c r="C34" s="2"/>
      <c r="D34" s="2"/>
      <c r="E34" s="3"/>
      <c r="F34" s="3"/>
      <c r="G34" s="3"/>
      <c r="H34" s="2"/>
      <c r="I34" s="2"/>
      <c r="J34" s="2"/>
      <c r="K34" s="2"/>
      <c r="L34" s="2"/>
      <c r="M34" s="2"/>
      <c r="N34" s="358"/>
      <c r="O34" s="2">
        <v>68459012012045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</row>
    <row r="35" spans="1:168" ht="12" customHeight="1">
      <c r="A35" s="24"/>
      <c r="B35" s="241" t="s">
        <v>275</v>
      </c>
      <c r="C35" s="2"/>
      <c r="D35" s="2"/>
      <c r="E35" s="3"/>
      <c r="F35" s="3"/>
      <c r="G35" s="3"/>
      <c r="H35" s="2"/>
      <c r="I35" s="2"/>
      <c r="J35" s="2"/>
      <c r="K35" s="2"/>
      <c r="L35" s="2"/>
      <c r="M35" s="2"/>
      <c r="N35" s="358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150"/>
    </row>
    <row r="36" spans="1:168" ht="12" customHeight="1">
      <c r="A36" s="24"/>
      <c r="B36" s="2"/>
      <c r="C36" s="2"/>
      <c r="D36" s="5"/>
      <c r="E36" s="4"/>
      <c r="F36" s="4"/>
      <c r="G36" s="4"/>
      <c r="H36" s="5"/>
      <c r="I36" s="5"/>
      <c r="J36" s="5"/>
      <c r="K36" s="5"/>
      <c r="L36" s="5"/>
      <c r="M36" s="5"/>
      <c r="N36" s="36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2"/>
      <c r="FI36" s="2"/>
      <c r="FJ36" s="2"/>
      <c r="FK36" s="2"/>
      <c r="FL36" s="150"/>
    </row>
    <row r="37" spans="1:168" ht="12" customHeight="1">
      <c r="A37" s="2"/>
      <c r="B37" s="2"/>
      <c r="C37" s="2"/>
      <c r="D37" s="156" t="s">
        <v>184</v>
      </c>
      <c r="E37" s="156"/>
      <c r="F37" s="156"/>
      <c r="G37" s="156"/>
      <c r="H37" s="156"/>
      <c r="I37" s="156"/>
      <c r="J37" s="156"/>
      <c r="K37" s="156"/>
      <c r="L37" s="156"/>
      <c r="M37" s="156"/>
      <c r="N37" s="360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2"/>
      <c r="FK37" s="2"/>
    </row>
    <row r="38" spans="1:168" ht="12" customHeight="1">
      <c r="A38" s="2"/>
      <c r="B38" s="2"/>
      <c r="C38" s="2"/>
      <c r="D38" s="2"/>
      <c r="E38" s="3"/>
      <c r="F38" s="3"/>
      <c r="G38" s="3"/>
      <c r="H38" s="2"/>
      <c r="I38" s="2"/>
      <c r="J38" s="2"/>
      <c r="K38" s="2"/>
      <c r="L38" s="2"/>
      <c r="M38" s="2"/>
      <c r="N38" s="358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</row>
    <row r="39" spans="1:168" ht="12" customHeight="1">
      <c r="A39" s="2"/>
      <c r="B39" s="2"/>
      <c r="C39" s="2"/>
      <c r="D39" s="4"/>
      <c r="E39" s="4"/>
      <c r="F39" s="14" t="s">
        <v>2</v>
      </c>
      <c r="G39" s="4"/>
      <c r="H39" s="4"/>
      <c r="I39" s="4"/>
      <c r="J39" s="4"/>
      <c r="K39" s="4"/>
      <c r="L39" s="4"/>
      <c r="M39" s="4"/>
      <c r="N39" s="360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2"/>
      <c r="FI39" s="2"/>
      <c r="FJ39" s="2"/>
      <c r="FK39" s="2"/>
    </row>
    <row r="40" spans="1:168" ht="63" customHeight="1">
      <c r="A40" s="2"/>
      <c r="B40" s="2"/>
      <c r="C40" s="2"/>
      <c r="D40" s="35"/>
      <c r="E40" s="18"/>
      <c r="F40" s="15"/>
      <c r="G40" s="15"/>
      <c r="H40" s="9"/>
      <c r="I40" s="9"/>
      <c r="J40" s="9"/>
      <c r="K40" s="9"/>
      <c r="L40" s="9"/>
      <c r="M40" s="9"/>
      <c r="N40" s="361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7"/>
      <c r="FH40" s="2"/>
      <c r="FI40" s="2"/>
      <c r="FJ40" s="2"/>
      <c r="FK40" s="2"/>
    </row>
    <row r="41" spans="1:168" ht="12" customHeight="1">
      <c r="A41" s="2"/>
      <c r="B41" s="2"/>
      <c r="C41" s="2"/>
      <c r="D41" s="5"/>
      <c r="E41" s="4"/>
      <c r="F41" s="4"/>
      <c r="G41" s="4"/>
      <c r="H41" s="5"/>
      <c r="I41" s="5"/>
      <c r="J41" s="5"/>
      <c r="K41" s="5"/>
      <c r="L41" s="5"/>
      <c r="M41" s="5"/>
      <c r="N41" s="362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2"/>
      <c r="FI41" s="2"/>
      <c r="FJ41" s="2"/>
      <c r="FK41" s="2"/>
    </row>
    <row r="42" spans="1:168" ht="12" customHeight="1">
      <c r="A42" s="2"/>
      <c r="B42" s="2"/>
      <c r="C42" s="2"/>
      <c r="D42" s="2"/>
      <c r="E42" s="3"/>
      <c r="F42" s="3"/>
      <c r="G42" s="3"/>
      <c r="H42" s="2"/>
      <c r="I42" s="2"/>
      <c r="J42" s="2"/>
      <c r="K42" s="2"/>
      <c r="L42" s="2"/>
      <c r="M42" s="2"/>
      <c r="N42" s="358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</row>
    <row r="43" spans="1:168" ht="12" customHeight="1">
      <c r="A43" s="2"/>
      <c r="B43" s="2"/>
      <c r="C43" s="2"/>
      <c r="D43" s="15"/>
      <c r="E43" s="15"/>
      <c r="F43" s="14" t="str">
        <f>Tab!$B$94</f>
        <v>Столы прямоугольные глубиной 70 см на панельном каркасе</v>
      </c>
      <c r="G43" s="14"/>
      <c r="H43" s="4"/>
      <c r="I43" s="4"/>
      <c r="J43" s="4"/>
      <c r="K43" s="4"/>
      <c r="L43" s="4"/>
      <c r="M43" s="4"/>
      <c r="N43" s="360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2"/>
      <c r="FI43" s="2"/>
      <c r="FJ43" s="2"/>
      <c r="FK43" s="2"/>
    </row>
    <row r="44" spans="1:168" ht="60" customHeight="1">
      <c r="A44" s="2"/>
      <c r="B44" s="5"/>
      <c r="C44" s="5"/>
      <c r="D44" s="13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5"/>
      <c r="Q44" s="555"/>
      <c r="R44" s="555"/>
      <c r="S44" s="555"/>
      <c r="T44" s="555"/>
      <c r="U44" s="555"/>
      <c r="V44" s="555"/>
      <c r="W44" s="4"/>
      <c r="X44" s="4"/>
      <c r="Y44" s="555"/>
      <c r="Z44" s="555"/>
      <c r="AA44" s="555"/>
      <c r="AB44" s="555"/>
      <c r="AC44" s="555"/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5"/>
      <c r="AP44" s="555"/>
      <c r="AQ44" s="4"/>
      <c r="AR44" s="4"/>
      <c r="AS44" s="555"/>
      <c r="AT44" s="555"/>
      <c r="AU44" s="555"/>
      <c r="AV44" s="555"/>
      <c r="AW44" s="555"/>
      <c r="AX44" s="555"/>
      <c r="AY44" s="555"/>
      <c r="AZ44" s="555"/>
      <c r="BA44" s="555"/>
      <c r="BB44" s="555"/>
      <c r="BC44" s="555"/>
      <c r="BD44" s="555"/>
      <c r="BE44" s="555"/>
      <c r="BF44" s="555"/>
      <c r="BG44" s="555"/>
      <c r="BH44" s="555"/>
      <c r="BI44" s="555"/>
      <c r="BJ44" s="555"/>
      <c r="BK44" s="7"/>
      <c r="BL44" s="7"/>
      <c r="BM44" s="554"/>
      <c r="BN44" s="554"/>
      <c r="BO44" s="554"/>
      <c r="BP44" s="554"/>
      <c r="BQ44" s="554"/>
      <c r="BR44" s="554"/>
      <c r="BS44" s="554"/>
      <c r="BT44" s="554"/>
      <c r="BU44" s="554"/>
      <c r="BV44" s="554"/>
      <c r="BW44" s="554"/>
      <c r="BX44" s="554"/>
      <c r="BY44" s="554"/>
      <c r="BZ44" s="554"/>
      <c r="CA44" s="554"/>
      <c r="CB44" s="554"/>
      <c r="CC44" s="554"/>
      <c r="CD44" s="554"/>
      <c r="CE44" s="7"/>
      <c r="CF44" s="7"/>
      <c r="CG44" s="554"/>
      <c r="CH44" s="554"/>
      <c r="CI44" s="554"/>
      <c r="CJ44" s="554"/>
      <c r="CK44" s="554"/>
      <c r="CL44" s="554"/>
      <c r="CM44" s="554"/>
      <c r="CN44" s="554"/>
      <c r="CO44" s="554"/>
      <c r="CP44" s="554"/>
      <c r="CQ44" s="554"/>
      <c r="CR44" s="554"/>
      <c r="CS44" s="554"/>
      <c r="CT44" s="554"/>
      <c r="CU44" s="554"/>
      <c r="CV44" s="554"/>
      <c r="CW44" s="554"/>
      <c r="CX44" s="554"/>
      <c r="CY44" s="7"/>
      <c r="CZ44" s="7"/>
      <c r="DA44" s="554"/>
      <c r="DB44" s="554"/>
      <c r="DC44" s="554"/>
      <c r="DD44" s="554"/>
      <c r="DE44" s="554"/>
      <c r="DF44" s="554"/>
      <c r="DG44" s="554"/>
      <c r="DH44" s="554"/>
      <c r="DI44" s="554"/>
      <c r="DJ44" s="554"/>
      <c r="DK44" s="554"/>
      <c r="DL44" s="554"/>
      <c r="DM44" s="554"/>
      <c r="DN44" s="554"/>
      <c r="DO44" s="554"/>
      <c r="DP44" s="554"/>
      <c r="DQ44" s="554"/>
      <c r="DR44" s="554"/>
      <c r="DS44" s="7"/>
      <c r="DT44" s="7"/>
      <c r="DU44" s="554"/>
      <c r="DV44" s="554"/>
      <c r="DW44" s="554"/>
      <c r="DX44" s="554"/>
      <c r="DY44" s="554"/>
      <c r="DZ44" s="554"/>
      <c r="EA44" s="554"/>
      <c r="EB44" s="554"/>
      <c r="EC44" s="554"/>
      <c r="ED44" s="554"/>
      <c r="EE44" s="554"/>
      <c r="EF44" s="554"/>
      <c r="EG44" s="554"/>
      <c r="EH44" s="554"/>
      <c r="EI44" s="554"/>
      <c r="EJ44" s="554"/>
      <c r="EK44" s="554"/>
      <c r="EL44" s="554"/>
      <c r="EM44" s="7"/>
      <c r="EN44" s="7"/>
      <c r="EO44" s="554"/>
      <c r="EP44" s="554"/>
      <c r="EQ44" s="554"/>
      <c r="ER44" s="554"/>
      <c r="ES44" s="554"/>
      <c r="ET44" s="554"/>
      <c r="EU44" s="554"/>
      <c r="EV44" s="554"/>
      <c r="EW44" s="554"/>
      <c r="EX44" s="554"/>
      <c r="EY44" s="554"/>
      <c r="EZ44" s="554"/>
      <c r="FA44" s="554"/>
      <c r="FB44" s="554"/>
      <c r="FC44" s="554"/>
      <c r="FD44" s="554"/>
      <c r="FE44" s="554"/>
      <c r="FF44" s="554"/>
      <c r="FG44" s="16"/>
      <c r="FH44" s="2"/>
      <c r="FI44" s="2"/>
      <c r="FJ44" s="2"/>
      <c r="FK44" s="2"/>
    </row>
    <row r="45" spans="1:168" ht="12" customHeight="1">
      <c r="A45" s="2"/>
      <c r="B45" s="162"/>
      <c r="C45" s="162"/>
      <c r="D45" s="29"/>
      <c r="E45" s="560" t="str">
        <f>Tab!$C$98</f>
        <v>A16.1107</v>
      </c>
      <c r="F45" s="560"/>
      <c r="G45" s="560"/>
      <c r="H45" s="560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27"/>
      <c r="X45" s="27"/>
      <c r="Y45" s="560" t="str">
        <f>Tab!$C$102</f>
        <v>A16.1109</v>
      </c>
      <c r="Z45" s="560"/>
      <c r="AA45" s="560"/>
      <c r="AB45" s="560"/>
      <c r="AC45" s="560"/>
      <c r="AD45" s="560"/>
      <c r="AE45" s="560"/>
      <c r="AF45" s="560"/>
      <c r="AG45" s="560"/>
      <c r="AH45" s="560"/>
      <c r="AI45" s="560"/>
      <c r="AJ45" s="560"/>
      <c r="AK45" s="560"/>
      <c r="AL45" s="560"/>
      <c r="AM45" s="560"/>
      <c r="AN45" s="560"/>
      <c r="AO45" s="560"/>
      <c r="AP45" s="560"/>
      <c r="AQ45" s="27"/>
      <c r="AR45" s="27"/>
      <c r="AS45" s="560" t="str">
        <f>Tab!$C$106</f>
        <v>A16.1112</v>
      </c>
      <c r="AT45" s="560"/>
      <c r="AU45" s="560"/>
      <c r="AV45" s="560"/>
      <c r="AW45" s="560"/>
      <c r="AX45" s="560"/>
      <c r="AY45" s="560"/>
      <c r="AZ45" s="560"/>
      <c r="BA45" s="560"/>
      <c r="BB45" s="560"/>
      <c r="BC45" s="560"/>
      <c r="BD45" s="560"/>
      <c r="BE45" s="560"/>
      <c r="BF45" s="560"/>
      <c r="BG45" s="560"/>
      <c r="BH45" s="560"/>
      <c r="BI45" s="560"/>
      <c r="BJ45" s="560"/>
      <c r="BK45" s="27"/>
      <c r="BL45" s="27"/>
      <c r="BM45" s="560" t="str">
        <f>Tab!$C$110</f>
        <v>A16.1113</v>
      </c>
      <c r="BN45" s="560"/>
      <c r="BO45" s="560"/>
      <c r="BP45" s="560"/>
      <c r="BQ45" s="560"/>
      <c r="BR45" s="560"/>
      <c r="BS45" s="560"/>
      <c r="BT45" s="560"/>
      <c r="BU45" s="560"/>
      <c r="BV45" s="560"/>
      <c r="BW45" s="560"/>
      <c r="BX45" s="560"/>
      <c r="BY45" s="560"/>
      <c r="BZ45" s="560"/>
      <c r="CA45" s="560"/>
      <c r="CB45" s="560"/>
      <c r="CC45" s="560"/>
      <c r="CD45" s="560"/>
      <c r="CE45" s="27"/>
      <c r="CF45" s="27"/>
      <c r="CG45" s="560" t="str">
        <f>Tab!$C$114</f>
        <v>A16.1114</v>
      </c>
      <c r="CH45" s="560"/>
      <c r="CI45" s="560"/>
      <c r="CJ45" s="560"/>
      <c r="CK45" s="560"/>
      <c r="CL45" s="560"/>
      <c r="CM45" s="560"/>
      <c r="CN45" s="560"/>
      <c r="CO45" s="560"/>
      <c r="CP45" s="560"/>
      <c r="CQ45" s="560"/>
      <c r="CR45" s="560"/>
      <c r="CS45" s="560"/>
      <c r="CT45" s="560"/>
      <c r="CU45" s="560"/>
      <c r="CV45" s="560"/>
      <c r="CW45" s="560"/>
      <c r="CX45" s="560"/>
      <c r="CY45" s="27"/>
      <c r="CZ45" s="27"/>
      <c r="DA45" s="560" t="str">
        <f>Tab!$C$118</f>
        <v>A16.1115</v>
      </c>
      <c r="DB45" s="560"/>
      <c r="DC45" s="560"/>
      <c r="DD45" s="560"/>
      <c r="DE45" s="560"/>
      <c r="DF45" s="560"/>
      <c r="DG45" s="560"/>
      <c r="DH45" s="560"/>
      <c r="DI45" s="560"/>
      <c r="DJ45" s="560"/>
      <c r="DK45" s="560"/>
      <c r="DL45" s="560"/>
      <c r="DM45" s="560"/>
      <c r="DN45" s="560"/>
      <c r="DO45" s="560"/>
      <c r="DP45" s="560"/>
      <c r="DQ45" s="560"/>
      <c r="DR45" s="560"/>
      <c r="DS45" s="27"/>
      <c r="DT45" s="27"/>
      <c r="DU45" s="560" t="str">
        <f>Tab!$C$122</f>
        <v>A16.1116</v>
      </c>
      <c r="DV45" s="560"/>
      <c r="DW45" s="560"/>
      <c r="DX45" s="560"/>
      <c r="DY45" s="560"/>
      <c r="DZ45" s="560"/>
      <c r="EA45" s="560"/>
      <c r="EB45" s="560"/>
      <c r="EC45" s="560"/>
      <c r="ED45" s="560"/>
      <c r="EE45" s="560"/>
      <c r="EF45" s="560"/>
      <c r="EG45" s="560"/>
      <c r="EH45" s="560"/>
      <c r="EI45" s="560"/>
      <c r="EJ45" s="560"/>
      <c r="EK45" s="560"/>
      <c r="EL45" s="560"/>
      <c r="EM45" s="27"/>
      <c r="EN45" s="27"/>
      <c r="EO45" s="560"/>
      <c r="EP45" s="560"/>
      <c r="EQ45" s="560"/>
      <c r="ER45" s="560"/>
      <c r="ES45" s="560"/>
      <c r="ET45" s="560"/>
      <c r="EU45" s="560"/>
      <c r="EV45" s="560"/>
      <c r="EW45" s="560"/>
      <c r="EX45" s="560"/>
      <c r="EY45" s="560"/>
      <c r="EZ45" s="560"/>
      <c r="FA45" s="560"/>
      <c r="FB45" s="560"/>
      <c r="FC45" s="560"/>
      <c r="FD45" s="560"/>
      <c r="FE45" s="560"/>
      <c r="FF45" s="560"/>
      <c r="FG45" s="28"/>
      <c r="FH45" s="2"/>
      <c r="FI45" s="2"/>
      <c r="FJ45" s="2"/>
      <c r="FK45" s="2"/>
    </row>
    <row r="46" spans="1:168" ht="12" customHeight="1">
      <c r="A46" s="2"/>
      <c r="B46" s="10"/>
      <c r="C46" s="10"/>
      <c r="D46" s="22"/>
      <c r="E46" s="561" t="s">
        <v>872</v>
      </c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2"/>
      <c r="U46" s="562"/>
      <c r="V46" s="562"/>
      <c r="W46" s="293"/>
      <c r="X46" s="215"/>
      <c r="Y46" s="561" t="s">
        <v>873</v>
      </c>
      <c r="Z46" s="562"/>
      <c r="AA46" s="562"/>
      <c r="AB46" s="562"/>
      <c r="AC46" s="562"/>
      <c r="AD46" s="562"/>
      <c r="AE46" s="562"/>
      <c r="AF46" s="562"/>
      <c r="AG46" s="562"/>
      <c r="AH46" s="562"/>
      <c r="AI46" s="562"/>
      <c r="AJ46" s="562"/>
      <c r="AK46" s="562"/>
      <c r="AL46" s="562"/>
      <c r="AM46" s="562"/>
      <c r="AN46" s="562"/>
      <c r="AO46" s="562"/>
      <c r="AP46" s="562"/>
      <c r="AQ46" s="293"/>
      <c r="AR46" s="293"/>
      <c r="AS46" s="561" t="s">
        <v>874</v>
      </c>
      <c r="AT46" s="562"/>
      <c r="AU46" s="562"/>
      <c r="AV46" s="562"/>
      <c r="AW46" s="562"/>
      <c r="AX46" s="562"/>
      <c r="AY46" s="562"/>
      <c r="AZ46" s="562"/>
      <c r="BA46" s="562"/>
      <c r="BB46" s="562"/>
      <c r="BC46" s="562"/>
      <c r="BD46" s="562"/>
      <c r="BE46" s="562"/>
      <c r="BF46" s="562"/>
      <c r="BG46" s="562"/>
      <c r="BH46" s="562"/>
      <c r="BI46" s="562"/>
      <c r="BJ46" s="562"/>
      <c r="BK46" s="293"/>
      <c r="BL46" s="293"/>
      <c r="BM46" s="561" t="s">
        <v>875</v>
      </c>
      <c r="BN46" s="562"/>
      <c r="BO46" s="562"/>
      <c r="BP46" s="562"/>
      <c r="BQ46" s="562"/>
      <c r="BR46" s="562"/>
      <c r="BS46" s="562"/>
      <c r="BT46" s="562"/>
      <c r="BU46" s="562"/>
      <c r="BV46" s="562"/>
      <c r="BW46" s="562"/>
      <c r="BX46" s="562"/>
      <c r="BY46" s="562"/>
      <c r="BZ46" s="562"/>
      <c r="CA46" s="562"/>
      <c r="CB46" s="562"/>
      <c r="CC46" s="562"/>
      <c r="CD46" s="562"/>
      <c r="CE46" s="293"/>
      <c r="CF46" s="293"/>
      <c r="CG46" s="561" t="s">
        <v>876</v>
      </c>
      <c r="CH46" s="562"/>
      <c r="CI46" s="562"/>
      <c r="CJ46" s="562"/>
      <c r="CK46" s="562"/>
      <c r="CL46" s="562"/>
      <c r="CM46" s="562"/>
      <c r="CN46" s="562"/>
      <c r="CO46" s="562"/>
      <c r="CP46" s="562"/>
      <c r="CQ46" s="562"/>
      <c r="CR46" s="562"/>
      <c r="CS46" s="562"/>
      <c r="CT46" s="562"/>
      <c r="CU46" s="562"/>
      <c r="CV46" s="562"/>
      <c r="CW46" s="562"/>
      <c r="CX46" s="562"/>
      <c r="CY46" s="293"/>
      <c r="CZ46" s="293"/>
      <c r="DA46" s="561" t="s">
        <v>877</v>
      </c>
      <c r="DB46" s="562"/>
      <c r="DC46" s="562"/>
      <c r="DD46" s="562"/>
      <c r="DE46" s="562"/>
      <c r="DF46" s="562"/>
      <c r="DG46" s="562"/>
      <c r="DH46" s="562"/>
      <c r="DI46" s="562"/>
      <c r="DJ46" s="562"/>
      <c r="DK46" s="562"/>
      <c r="DL46" s="562"/>
      <c r="DM46" s="562"/>
      <c r="DN46" s="562"/>
      <c r="DO46" s="562"/>
      <c r="DP46" s="562"/>
      <c r="DQ46" s="562"/>
      <c r="DR46" s="562"/>
      <c r="DS46" s="293"/>
      <c r="DT46" s="293"/>
      <c r="DU46" s="561" t="s">
        <v>878</v>
      </c>
      <c r="DV46" s="562"/>
      <c r="DW46" s="562"/>
      <c r="DX46" s="562"/>
      <c r="DY46" s="562"/>
      <c r="DZ46" s="562"/>
      <c r="EA46" s="562"/>
      <c r="EB46" s="562"/>
      <c r="EC46" s="562"/>
      <c r="ED46" s="562"/>
      <c r="EE46" s="562"/>
      <c r="EF46" s="562"/>
      <c r="EG46" s="562"/>
      <c r="EH46" s="562"/>
      <c r="EI46" s="562"/>
      <c r="EJ46" s="562"/>
      <c r="EK46" s="562"/>
      <c r="EL46" s="562"/>
      <c r="EM46" s="183"/>
      <c r="EN46" s="183"/>
      <c r="EO46" s="568"/>
      <c r="EP46" s="568"/>
      <c r="EQ46" s="568"/>
      <c r="ER46" s="568"/>
      <c r="ES46" s="568"/>
      <c r="ET46" s="568"/>
      <c r="EU46" s="568"/>
      <c r="EV46" s="568"/>
      <c r="EW46" s="568"/>
      <c r="EX46" s="568"/>
      <c r="EY46" s="568"/>
      <c r="EZ46" s="568"/>
      <c r="FA46" s="568"/>
      <c r="FB46" s="568"/>
      <c r="FC46" s="568"/>
      <c r="FD46" s="568"/>
      <c r="FE46" s="568"/>
      <c r="FF46" s="568"/>
      <c r="FG46" s="23"/>
      <c r="FH46" s="2"/>
      <c r="FI46" s="2"/>
      <c r="FJ46" s="2"/>
      <c r="FK46" s="2"/>
    </row>
    <row r="47" spans="1:168" ht="12" customHeight="1">
      <c r="A47" s="2"/>
      <c r="B47" s="10"/>
      <c r="C47" s="10"/>
      <c r="D47" s="29"/>
      <c r="E47" s="565" t="str">
        <f>Tab!$F$98</f>
        <v>700*700*750</v>
      </c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565"/>
      <c r="W47" s="27"/>
      <c r="X47" s="27"/>
      <c r="Y47" s="565" t="str">
        <f>Tab!$F$102</f>
        <v>900*700*750</v>
      </c>
      <c r="Z47" s="565"/>
      <c r="AA47" s="565"/>
      <c r="AB47" s="565"/>
      <c r="AC47" s="565"/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27"/>
      <c r="AR47" s="27"/>
      <c r="AS47" s="565" t="str">
        <f>Tab!$F$106</f>
        <v>1200*700*750</v>
      </c>
      <c r="AT47" s="565"/>
      <c r="AU47" s="565"/>
      <c r="AV47" s="565"/>
      <c r="AW47" s="565"/>
      <c r="AX47" s="565"/>
      <c r="AY47" s="565"/>
      <c r="AZ47" s="565"/>
      <c r="BA47" s="565"/>
      <c r="BB47" s="565"/>
      <c r="BC47" s="565"/>
      <c r="BD47" s="565"/>
      <c r="BE47" s="565"/>
      <c r="BF47" s="565"/>
      <c r="BG47" s="565"/>
      <c r="BH47" s="565"/>
      <c r="BI47" s="565"/>
      <c r="BJ47" s="565"/>
      <c r="BK47" s="27"/>
      <c r="BL47" s="27"/>
      <c r="BM47" s="565" t="str">
        <f>Tab!$F$110</f>
        <v>1300*700*750</v>
      </c>
      <c r="BN47" s="565"/>
      <c r="BO47" s="565"/>
      <c r="BP47" s="565"/>
      <c r="BQ47" s="565"/>
      <c r="BR47" s="565"/>
      <c r="BS47" s="565"/>
      <c r="BT47" s="565"/>
      <c r="BU47" s="565"/>
      <c r="BV47" s="565"/>
      <c r="BW47" s="565"/>
      <c r="BX47" s="565"/>
      <c r="BY47" s="565"/>
      <c r="BZ47" s="565"/>
      <c r="CA47" s="565"/>
      <c r="CB47" s="565"/>
      <c r="CC47" s="565"/>
      <c r="CD47" s="565"/>
      <c r="CE47" s="27"/>
      <c r="CF47" s="27"/>
      <c r="CG47" s="565" t="str">
        <f>Tab!$F$114</f>
        <v>1400*700*750</v>
      </c>
      <c r="CH47" s="565"/>
      <c r="CI47" s="565"/>
      <c r="CJ47" s="565"/>
      <c r="CK47" s="565"/>
      <c r="CL47" s="565"/>
      <c r="CM47" s="565"/>
      <c r="CN47" s="565"/>
      <c r="CO47" s="565"/>
      <c r="CP47" s="565"/>
      <c r="CQ47" s="565"/>
      <c r="CR47" s="565"/>
      <c r="CS47" s="565"/>
      <c r="CT47" s="565"/>
      <c r="CU47" s="565"/>
      <c r="CV47" s="565"/>
      <c r="CW47" s="565"/>
      <c r="CX47" s="565"/>
      <c r="CY47" s="27"/>
      <c r="CZ47" s="27"/>
      <c r="DA47" s="565" t="str">
        <f>Tab!$F$118</f>
        <v>1500*700*750</v>
      </c>
      <c r="DB47" s="565"/>
      <c r="DC47" s="565"/>
      <c r="DD47" s="565"/>
      <c r="DE47" s="565"/>
      <c r="DF47" s="565"/>
      <c r="DG47" s="565"/>
      <c r="DH47" s="565"/>
      <c r="DI47" s="565"/>
      <c r="DJ47" s="565"/>
      <c r="DK47" s="565"/>
      <c r="DL47" s="565"/>
      <c r="DM47" s="565"/>
      <c r="DN47" s="565"/>
      <c r="DO47" s="565"/>
      <c r="DP47" s="565"/>
      <c r="DQ47" s="565"/>
      <c r="DR47" s="565"/>
      <c r="DS47" s="27"/>
      <c r="DT47" s="27"/>
      <c r="DU47" s="565" t="str">
        <f>Tab!$F$122</f>
        <v>1600*700*750</v>
      </c>
      <c r="DV47" s="565"/>
      <c r="DW47" s="565"/>
      <c r="DX47" s="565"/>
      <c r="DY47" s="565"/>
      <c r="DZ47" s="565"/>
      <c r="EA47" s="565"/>
      <c r="EB47" s="565"/>
      <c r="EC47" s="565"/>
      <c r="ED47" s="565"/>
      <c r="EE47" s="565"/>
      <c r="EF47" s="565"/>
      <c r="EG47" s="565"/>
      <c r="EH47" s="565"/>
      <c r="EI47" s="565"/>
      <c r="EJ47" s="565"/>
      <c r="EK47" s="565"/>
      <c r="EL47" s="565"/>
      <c r="EM47" s="27"/>
      <c r="EN47" s="27"/>
      <c r="EO47" s="565"/>
      <c r="EP47" s="565"/>
      <c r="EQ47" s="565"/>
      <c r="ER47" s="565"/>
      <c r="ES47" s="565"/>
      <c r="ET47" s="565"/>
      <c r="EU47" s="565"/>
      <c r="EV47" s="565"/>
      <c r="EW47" s="565"/>
      <c r="EX47" s="565"/>
      <c r="EY47" s="565"/>
      <c r="EZ47" s="565"/>
      <c r="FA47" s="565"/>
      <c r="FB47" s="565"/>
      <c r="FC47" s="565"/>
      <c r="FD47" s="565"/>
      <c r="FE47" s="565"/>
      <c r="FF47" s="565"/>
      <c r="FG47" s="28"/>
      <c r="FH47" s="2"/>
      <c r="FI47" s="2"/>
      <c r="FJ47" s="2"/>
      <c r="FK47" s="2"/>
    </row>
    <row r="48" spans="1:168" ht="12" customHeight="1">
      <c r="A48" s="2"/>
      <c r="B48" s="162"/>
      <c r="C48" s="162"/>
      <c r="D48" s="22"/>
      <c r="E48" s="556">
        <f>Tab!$J$98</f>
        <v>2032</v>
      </c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6"/>
      <c r="Q48" s="556"/>
      <c r="R48" s="556"/>
      <c r="S48" s="556"/>
      <c r="T48" s="556"/>
      <c r="U48" s="556"/>
      <c r="V48" s="556"/>
      <c r="W48" s="237"/>
      <c r="X48" s="238"/>
      <c r="Y48" s="556">
        <f>Tab!$J$102</f>
        <v>2264.6666666666665</v>
      </c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237"/>
      <c r="AR48" s="237"/>
      <c r="AS48" s="556">
        <f>Tab!$J$106</f>
        <v>2744.35</v>
      </c>
      <c r="AT48" s="556"/>
      <c r="AU48" s="556"/>
      <c r="AV48" s="556"/>
      <c r="AW48" s="556"/>
      <c r="AX48" s="556"/>
      <c r="AY48" s="556"/>
      <c r="AZ48" s="556"/>
      <c r="BA48" s="556"/>
      <c r="BB48" s="556"/>
      <c r="BC48" s="556"/>
      <c r="BD48" s="556"/>
      <c r="BE48" s="556"/>
      <c r="BF48" s="556"/>
      <c r="BG48" s="556"/>
      <c r="BH48" s="556"/>
      <c r="BI48" s="556"/>
      <c r="BJ48" s="556"/>
      <c r="BK48" s="237"/>
      <c r="BL48" s="237"/>
      <c r="BM48" s="556">
        <f>Tab!$J$110</f>
        <v>2866.5</v>
      </c>
      <c r="BN48" s="556"/>
      <c r="BO48" s="556"/>
      <c r="BP48" s="556"/>
      <c r="BQ48" s="556"/>
      <c r="BR48" s="556"/>
      <c r="BS48" s="556"/>
      <c r="BT48" s="556"/>
      <c r="BU48" s="556"/>
      <c r="BV48" s="556"/>
      <c r="BW48" s="556"/>
      <c r="BX48" s="556"/>
      <c r="BY48" s="556"/>
      <c r="BZ48" s="556"/>
      <c r="CA48" s="556"/>
      <c r="CB48" s="556"/>
      <c r="CC48" s="556"/>
      <c r="CD48" s="556"/>
      <c r="CE48" s="237"/>
      <c r="CF48" s="237"/>
      <c r="CG48" s="556">
        <f>Tab!$J$114</f>
        <v>2988.65</v>
      </c>
      <c r="CH48" s="556"/>
      <c r="CI48" s="556"/>
      <c r="CJ48" s="556"/>
      <c r="CK48" s="556"/>
      <c r="CL48" s="556"/>
      <c r="CM48" s="556"/>
      <c r="CN48" s="556"/>
      <c r="CO48" s="556"/>
      <c r="CP48" s="556"/>
      <c r="CQ48" s="556"/>
      <c r="CR48" s="556"/>
      <c r="CS48" s="556"/>
      <c r="CT48" s="556"/>
      <c r="CU48" s="556"/>
      <c r="CV48" s="556"/>
      <c r="CW48" s="556"/>
      <c r="CX48" s="556"/>
      <c r="CY48" s="237"/>
      <c r="CZ48" s="237"/>
      <c r="DA48" s="556">
        <f>Tab!$J$118</f>
        <v>3110.8</v>
      </c>
      <c r="DB48" s="556"/>
      <c r="DC48" s="556"/>
      <c r="DD48" s="556"/>
      <c r="DE48" s="556"/>
      <c r="DF48" s="556"/>
      <c r="DG48" s="556"/>
      <c r="DH48" s="556"/>
      <c r="DI48" s="556"/>
      <c r="DJ48" s="556"/>
      <c r="DK48" s="556"/>
      <c r="DL48" s="556"/>
      <c r="DM48" s="556"/>
      <c r="DN48" s="556"/>
      <c r="DO48" s="556"/>
      <c r="DP48" s="556"/>
      <c r="DQ48" s="556"/>
      <c r="DR48" s="556"/>
      <c r="DS48" s="237"/>
      <c r="DT48" s="237"/>
      <c r="DU48" s="556">
        <f>Tab!$J$122</f>
        <v>3232.9500000000003</v>
      </c>
      <c r="DV48" s="556"/>
      <c r="DW48" s="556"/>
      <c r="DX48" s="556"/>
      <c r="DY48" s="556"/>
      <c r="DZ48" s="556"/>
      <c r="EA48" s="556"/>
      <c r="EB48" s="556"/>
      <c r="EC48" s="556"/>
      <c r="ED48" s="556"/>
      <c r="EE48" s="556"/>
      <c r="EF48" s="556"/>
      <c r="EG48" s="556"/>
      <c r="EH48" s="556"/>
      <c r="EI48" s="556"/>
      <c r="EJ48" s="556"/>
      <c r="EK48" s="556"/>
      <c r="EL48" s="556"/>
      <c r="EM48" s="183"/>
      <c r="EN48" s="183"/>
      <c r="EO48" s="556"/>
      <c r="EP48" s="556"/>
      <c r="EQ48" s="556"/>
      <c r="ER48" s="556"/>
      <c r="ES48" s="556"/>
      <c r="ET48" s="556"/>
      <c r="EU48" s="556"/>
      <c r="EV48" s="556"/>
      <c r="EW48" s="556"/>
      <c r="EX48" s="556"/>
      <c r="EY48" s="556"/>
      <c r="EZ48" s="556"/>
      <c r="FA48" s="556"/>
      <c r="FB48" s="556"/>
      <c r="FC48" s="556"/>
      <c r="FD48" s="556"/>
      <c r="FE48" s="556"/>
      <c r="FF48" s="556"/>
      <c r="FG48" s="23"/>
      <c r="FH48" s="2"/>
      <c r="FI48" s="2"/>
      <c r="FJ48" s="2"/>
      <c r="FK48" s="2"/>
    </row>
    <row r="49" spans="1:167" ht="12" customHeight="1">
      <c r="A49" s="2"/>
      <c r="B49" s="10"/>
      <c r="C49" s="10"/>
      <c r="D49" s="376"/>
      <c r="E49" s="566" t="s">
        <v>889</v>
      </c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369"/>
      <c r="X49" s="369"/>
      <c r="Y49" s="566" t="s">
        <v>889</v>
      </c>
      <c r="Z49" s="566"/>
      <c r="AA49" s="566"/>
      <c r="AB49" s="566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66"/>
      <c r="AP49" s="566"/>
      <c r="AQ49" s="46"/>
      <c r="AR49" s="46"/>
      <c r="AS49" s="566" t="s">
        <v>889</v>
      </c>
      <c r="AT49" s="566"/>
      <c r="AU49" s="566"/>
      <c r="AV49" s="566"/>
      <c r="AW49" s="566"/>
      <c r="AX49" s="566"/>
      <c r="AY49" s="566"/>
      <c r="AZ49" s="566"/>
      <c r="BA49" s="566"/>
      <c r="BB49" s="566"/>
      <c r="BC49" s="566"/>
      <c r="BD49" s="566"/>
      <c r="BE49" s="566"/>
      <c r="BF49" s="566"/>
      <c r="BG49" s="566"/>
      <c r="BH49" s="566"/>
      <c r="BI49" s="566"/>
      <c r="BJ49" s="566"/>
      <c r="BK49" s="372"/>
      <c r="BL49" s="372"/>
      <c r="BM49" s="566" t="s">
        <v>889</v>
      </c>
      <c r="BN49" s="566"/>
      <c r="BO49" s="566"/>
      <c r="BP49" s="566"/>
      <c r="BQ49" s="566"/>
      <c r="BR49" s="566"/>
      <c r="BS49" s="566"/>
      <c r="BT49" s="566"/>
      <c r="BU49" s="566"/>
      <c r="BV49" s="566"/>
      <c r="BW49" s="566"/>
      <c r="BX49" s="566"/>
      <c r="BY49" s="566"/>
      <c r="BZ49" s="566"/>
      <c r="CA49" s="566"/>
      <c r="CB49" s="566"/>
      <c r="CC49" s="566"/>
      <c r="CD49" s="566"/>
      <c r="CE49" s="372"/>
      <c r="CF49" s="372"/>
      <c r="CG49" s="566" t="s">
        <v>889</v>
      </c>
      <c r="CH49" s="566"/>
      <c r="CI49" s="566"/>
      <c r="CJ49" s="566"/>
      <c r="CK49" s="566"/>
      <c r="CL49" s="566"/>
      <c r="CM49" s="566"/>
      <c r="CN49" s="566"/>
      <c r="CO49" s="566"/>
      <c r="CP49" s="566"/>
      <c r="CQ49" s="566"/>
      <c r="CR49" s="566"/>
      <c r="CS49" s="566"/>
      <c r="CT49" s="566"/>
      <c r="CU49" s="566"/>
      <c r="CV49" s="566"/>
      <c r="CW49" s="566"/>
      <c r="CX49" s="566"/>
      <c r="CY49" s="372"/>
      <c r="CZ49" s="372"/>
      <c r="DA49" s="566" t="s">
        <v>889</v>
      </c>
      <c r="DB49" s="566"/>
      <c r="DC49" s="566"/>
      <c r="DD49" s="566"/>
      <c r="DE49" s="566"/>
      <c r="DF49" s="566"/>
      <c r="DG49" s="566"/>
      <c r="DH49" s="566"/>
      <c r="DI49" s="566"/>
      <c r="DJ49" s="566"/>
      <c r="DK49" s="566"/>
      <c r="DL49" s="566"/>
      <c r="DM49" s="566"/>
      <c r="DN49" s="566"/>
      <c r="DO49" s="566"/>
      <c r="DP49" s="566"/>
      <c r="DQ49" s="566"/>
      <c r="DR49" s="566"/>
      <c r="DS49" s="372"/>
      <c r="DT49" s="372"/>
      <c r="DU49" s="566" t="s">
        <v>889</v>
      </c>
      <c r="DV49" s="566"/>
      <c r="DW49" s="566"/>
      <c r="DX49" s="566"/>
      <c r="DY49" s="566"/>
      <c r="DZ49" s="566"/>
      <c r="EA49" s="566"/>
      <c r="EB49" s="566"/>
      <c r="EC49" s="566"/>
      <c r="ED49" s="566"/>
      <c r="EE49" s="566"/>
      <c r="EF49" s="566"/>
      <c r="EG49" s="566"/>
      <c r="EH49" s="566"/>
      <c r="EI49" s="566"/>
      <c r="EJ49" s="566"/>
      <c r="EK49" s="566"/>
      <c r="EL49" s="566"/>
      <c r="EM49" s="372"/>
      <c r="EN49" s="372"/>
      <c r="EO49" s="567"/>
      <c r="EP49" s="567"/>
      <c r="EQ49" s="567"/>
      <c r="ER49" s="567"/>
      <c r="ES49" s="567"/>
      <c r="ET49" s="567"/>
      <c r="EU49" s="567"/>
      <c r="EV49" s="567"/>
      <c r="EW49" s="567"/>
      <c r="EX49" s="567"/>
      <c r="EY49" s="567"/>
      <c r="EZ49" s="567"/>
      <c r="FA49" s="567"/>
      <c r="FB49" s="567"/>
      <c r="FC49" s="567"/>
      <c r="FD49" s="567"/>
      <c r="FE49" s="567"/>
      <c r="FF49" s="567"/>
      <c r="FG49" s="377"/>
      <c r="FH49" s="2"/>
      <c r="FI49" s="2"/>
      <c r="FJ49" s="2"/>
      <c r="FK49" s="2"/>
    </row>
    <row r="50" spans="1:167" ht="12" customHeight="1">
      <c r="A50" s="2"/>
      <c r="B50" s="10"/>
      <c r="C50" s="10"/>
      <c r="D50" s="182"/>
      <c r="E50" s="198"/>
      <c r="F50" s="198"/>
      <c r="G50" s="198"/>
      <c r="H50" s="198"/>
      <c r="I50" s="198"/>
      <c r="J50" s="198"/>
      <c r="K50" s="198"/>
      <c r="L50" s="198"/>
      <c r="M50" s="198"/>
      <c r="N50" s="363"/>
      <c r="O50" s="21"/>
      <c r="P50" s="198"/>
      <c r="Q50" s="198"/>
      <c r="R50" s="198"/>
      <c r="S50" s="198"/>
      <c r="T50" s="198"/>
      <c r="U50" s="198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2"/>
      <c r="FI50" s="2"/>
      <c r="FJ50" s="2"/>
      <c r="FK50" s="2"/>
    </row>
    <row r="51" spans="1:167" ht="12" customHeight="1">
      <c r="A51" s="2"/>
      <c r="B51" s="2"/>
      <c r="C51" s="2"/>
      <c r="D51" s="5"/>
      <c r="E51" s="4"/>
      <c r="F51" s="4"/>
      <c r="G51" s="4"/>
      <c r="H51" s="5"/>
      <c r="I51" s="5"/>
      <c r="J51" s="5"/>
      <c r="K51" s="5"/>
      <c r="L51" s="5"/>
      <c r="M51" s="5"/>
      <c r="N51" s="362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2"/>
      <c r="FI51" s="2"/>
      <c r="FJ51" s="2"/>
      <c r="FK51" s="2"/>
    </row>
    <row r="52" spans="1:167" ht="12" customHeight="1">
      <c r="A52" s="2"/>
      <c r="B52" s="2"/>
      <c r="C52" s="2"/>
      <c r="D52" s="145"/>
      <c r="E52" s="145"/>
      <c r="F52" s="14" t="str">
        <f>Tab!$B$123</f>
        <v>Столы прямоугольные  глубиной 70 см на каркасе с металл. L-образными опорами и нижней панелью</v>
      </c>
      <c r="G52" s="14"/>
      <c r="H52" s="4"/>
      <c r="I52" s="4"/>
      <c r="J52" s="4"/>
      <c r="K52" s="4"/>
      <c r="L52" s="4"/>
      <c r="M52" s="4"/>
      <c r="N52" s="360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2"/>
      <c r="FI52" s="2"/>
      <c r="FJ52" s="2"/>
      <c r="FK52" s="2"/>
    </row>
    <row r="53" spans="1:167" ht="60" customHeight="1">
      <c r="A53" s="2"/>
      <c r="B53" s="5"/>
      <c r="C53" s="5"/>
      <c r="D53" s="13"/>
      <c r="E53" s="555"/>
      <c r="F53" s="555"/>
      <c r="G53" s="555"/>
      <c r="H53" s="555"/>
      <c r="I53" s="555"/>
      <c r="J53" s="555"/>
      <c r="K53" s="555"/>
      <c r="L53" s="555"/>
      <c r="M53" s="555"/>
      <c r="N53" s="555"/>
      <c r="O53" s="555"/>
      <c r="P53" s="555"/>
      <c r="Q53" s="555"/>
      <c r="R53" s="555"/>
      <c r="S53" s="555"/>
      <c r="T53" s="555"/>
      <c r="U53" s="555"/>
      <c r="V53" s="555"/>
      <c r="W53" s="4"/>
      <c r="X53" s="4"/>
      <c r="Y53" s="555"/>
      <c r="Z53" s="555"/>
      <c r="AA53" s="555"/>
      <c r="AB53" s="555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5"/>
      <c r="AP53" s="555"/>
      <c r="AQ53" s="4"/>
      <c r="AR53" s="4"/>
      <c r="AS53" s="555"/>
      <c r="AT53" s="555"/>
      <c r="AU53" s="555"/>
      <c r="AV53" s="555"/>
      <c r="AW53" s="555"/>
      <c r="AX53" s="555"/>
      <c r="AY53" s="555"/>
      <c r="AZ53" s="555"/>
      <c r="BA53" s="555"/>
      <c r="BB53" s="555"/>
      <c r="BC53" s="555"/>
      <c r="BD53" s="555"/>
      <c r="BE53" s="555"/>
      <c r="BF53" s="555"/>
      <c r="BG53" s="555"/>
      <c r="BH53" s="555"/>
      <c r="BI53" s="555"/>
      <c r="BJ53" s="555"/>
      <c r="BK53" s="4"/>
      <c r="BL53" s="4"/>
      <c r="BM53" s="555"/>
      <c r="BN53" s="555"/>
      <c r="BO53" s="555"/>
      <c r="BP53" s="555"/>
      <c r="BQ53" s="555"/>
      <c r="BR53" s="555"/>
      <c r="BS53" s="555"/>
      <c r="BT53" s="555"/>
      <c r="BU53" s="555"/>
      <c r="BV53" s="555"/>
      <c r="BW53" s="555"/>
      <c r="BX53" s="555"/>
      <c r="BY53" s="555"/>
      <c r="BZ53" s="555"/>
      <c r="CA53" s="555"/>
      <c r="CB53" s="555"/>
      <c r="CC53" s="555"/>
      <c r="CD53" s="555"/>
      <c r="CE53" s="4"/>
      <c r="CF53" s="4"/>
      <c r="CG53" s="555"/>
      <c r="CH53" s="555"/>
      <c r="CI53" s="555"/>
      <c r="CJ53" s="555"/>
      <c r="CK53" s="555"/>
      <c r="CL53" s="555"/>
      <c r="CM53" s="555"/>
      <c r="CN53" s="555"/>
      <c r="CO53" s="555"/>
      <c r="CP53" s="555"/>
      <c r="CQ53" s="555"/>
      <c r="CR53" s="555"/>
      <c r="CS53" s="555"/>
      <c r="CT53" s="555"/>
      <c r="CU53" s="555"/>
      <c r="CV53" s="555"/>
      <c r="CW53" s="555"/>
      <c r="CX53" s="554"/>
      <c r="CY53" s="7"/>
      <c r="CZ53" s="7"/>
      <c r="DA53" s="554"/>
      <c r="DB53" s="554"/>
      <c r="DC53" s="554"/>
      <c r="DD53" s="554"/>
      <c r="DE53" s="554"/>
      <c r="DF53" s="554"/>
      <c r="DG53" s="554"/>
      <c r="DH53" s="554"/>
      <c r="DI53" s="554"/>
      <c r="DJ53" s="554"/>
      <c r="DK53" s="554"/>
      <c r="DL53" s="554"/>
      <c r="DM53" s="554"/>
      <c r="DN53" s="554"/>
      <c r="DO53" s="554"/>
      <c r="DP53" s="554"/>
      <c r="DQ53" s="554"/>
      <c r="DR53" s="554"/>
      <c r="DS53" s="7"/>
      <c r="DT53" s="7"/>
      <c r="DU53" s="554"/>
      <c r="DV53" s="554"/>
      <c r="DW53" s="554"/>
      <c r="DX53" s="554"/>
      <c r="DY53" s="554"/>
      <c r="DZ53" s="554"/>
      <c r="EA53" s="554"/>
      <c r="EB53" s="554"/>
      <c r="EC53" s="554"/>
      <c r="ED53" s="554"/>
      <c r="EE53" s="554"/>
      <c r="EF53" s="554"/>
      <c r="EG53" s="554"/>
      <c r="EH53" s="554"/>
      <c r="EI53" s="554"/>
      <c r="EJ53" s="554"/>
      <c r="EK53" s="554"/>
      <c r="EL53" s="554"/>
      <c r="EM53" s="7"/>
      <c r="EN53" s="7"/>
      <c r="EO53" s="554"/>
      <c r="EP53" s="554"/>
      <c r="EQ53" s="554"/>
      <c r="ER53" s="554"/>
      <c r="ES53" s="554"/>
      <c r="ET53" s="554"/>
      <c r="EU53" s="554"/>
      <c r="EV53" s="554"/>
      <c r="EW53" s="554"/>
      <c r="EX53" s="554"/>
      <c r="EY53" s="554"/>
      <c r="EZ53" s="554"/>
      <c r="FA53" s="554"/>
      <c r="FB53" s="554"/>
      <c r="FC53" s="554"/>
      <c r="FD53" s="554"/>
      <c r="FE53" s="554"/>
      <c r="FF53" s="554"/>
      <c r="FG53" s="16"/>
      <c r="FH53" s="2"/>
      <c r="FI53" s="2"/>
      <c r="FJ53" s="2"/>
      <c r="FK53" s="2"/>
    </row>
    <row r="54" spans="1:167" ht="12" customHeight="1">
      <c r="A54" s="2"/>
      <c r="B54" s="162"/>
      <c r="C54" s="162"/>
      <c r="D54" s="29"/>
      <c r="E54" s="560" t="str">
        <f>Tab!$C$127</f>
        <v>A16.1307</v>
      </c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27"/>
      <c r="X54" s="27"/>
      <c r="Y54" s="560" t="str">
        <f>Tab!$C$131</f>
        <v>A16.1309</v>
      </c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27"/>
      <c r="AR54" s="27"/>
      <c r="AS54" s="560" t="str">
        <f>Tab!$C$135</f>
        <v>A16.1312</v>
      </c>
      <c r="AT54" s="560"/>
      <c r="AU54" s="560"/>
      <c r="AV54" s="560"/>
      <c r="AW54" s="560"/>
      <c r="AX54" s="560"/>
      <c r="AY54" s="560"/>
      <c r="AZ54" s="560"/>
      <c r="BA54" s="560"/>
      <c r="BB54" s="560"/>
      <c r="BC54" s="560"/>
      <c r="BD54" s="560"/>
      <c r="BE54" s="560"/>
      <c r="BF54" s="560"/>
      <c r="BG54" s="560"/>
      <c r="BH54" s="560"/>
      <c r="BI54" s="560"/>
      <c r="BJ54" s="560"/>
      <c r="BK54" s="27"/>
      <c r="BL54" s="27"/>
      <c r="BM54" s="560" t="str">
        <f>Tab!$C$139</f>
        <v>A16.1313</v>
      </c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27"/>
      <c r="CF54" s="27"/>
      <c r="CG54" s="560" t="str">
        <f>Tab!$C$143</f>
        <v>A16.1314</v>
      </c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27"/>
      <c r="CZ54" s="27"/>
      <c r="DA54" s="560" t="str">
        <f>Tab!$C$147</f>
        <v>A16.1315</v>
      </c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27"/>
      <c r="DT54" s="27"/>
      <c r="DU54" s="560" t="str">
        <f>Tab!$C$151</f>
        <v>A16.1316</v>
      </c>
      <c r="DV54" s="560"/>
      <c r="DW54" s="560"/>
      <c r="DX54" s="560"/>
      <c r="DY54" s="560"/>
      <c r="DZ54" s="560"/>
      <c r="EA54" s="560"/>
      <c r="EB54" s="560"/>
      <c r="EC54" s="560"/>
      <c r="ED54" s="560"/>
      <c r="EE54" s="560"/>
      <c r="EF54" s="560"/>
      <c r="EG54" s="560"/>
      <c r="EH54" s="560"/>
      <c r="EI54" s="560"/>
      <c r="EJ54" s="560"/>
      <c r="EK54" s="560"/>
      <c r="EL54" s="560"/>
      <c r="EM54" s="27"/>
      <c r="EN54" s="27"/>
      <c r="EO54" s="560"/>
      <c r="EP54" s="560"/>
      <c r="EQ54" s="560"/>
      <c r="ER54" s="560"/>
      <c r="ES54" s="560"/>
      <c r="ET54" s="560"/>
      <c r="EU54" s="560"/>
      <c r="EV54" s="560"/>
      <c r="EW54" s="560"/>
      <c r="EX54" s="560"/>
      <c r="EY54" s="560"/>
      <c r="EZ54" s="560"/>
      <c r="FA54" s="560"/>
      <c r="FB54" s="560"/>
      <c r="FC54" s="560"/>
      <c r="FD54" s="560"/>
      <c r="FE54" s="560"/>
      <c r="FF54" s="560"/>
      <c r="FG54" s="28"/>
      <c r="FH54" s="2"/>
      <c r="FI54" s="2"/>
      <c r="FJ54" s="2"/>
      <c r="FK54" s="2"/>
    </row>
    <row r="55" spans="1:167" ht="12" customHeight="1">
      <c r="A55" s="2"/>
      <c r="B55" s="10"/>
      <c r="C55" s="10"/>
      <c r="D55" s="22"/>
      <c r="E55" s="561" t="s">
        <v>872</v>
      </c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293"/>
      <c r="X55" s="215"/>
      <c r="Y55" s="561" t="s">
        <v>873</v>
      </c>
      <c r="Z55" s="562"/>
      <c r="AA55" s="562"/>
      <c r="AB55" s="562"/>
      <c r="AC55" s="562"/>
      <c r="AD55" s="562"/>
      <c r="AE55" s="562"/>
      <c r="AF55" s="562"/>
      <c r="AG55" s="562"/>
      <c r="AH55" s="562"/>
      <c r="AI55" s="562"/>
      <c r="AJ55" s="562"/>
      <c r="AK55" s="562"/>
      <c r="AL55" s="562"/>
      <c r="AM55" s="562"/>
      <c r="AN55" s="562"/>
      <c r="AO55" s="562"/>
      <c r="AP55" s="562"/>
      <c r="AQ55" s="293"/>
      <c r="AR55" s="293"/>
      <c r="AS55" s="561" t="s">
        <v>874</v>
      </c>
      <c r="AT55" s="562"/>
      <c r="AU55" s="562"/>
      <c r="AV55" s="562"/>
      <c r="AW55" s="562"/>
      <c r="AX55" s="562"/>
      <c r="AY55" s="562"/>
      <c r="AZ55" s="562"/>
      <c r="BA55" s="562"/>
      <c r="BB55" s="562"/>
      <c r="BC55" s="562"/>
      <c r="BD55" s="562"/>
      <c r="BE55" s="562"/>
      <c r="BF55" s="562"/>
      <c r="BG55" s="562"/>
      <c r="BH55" s="562"/>
      <c r="BI55" s="562"/>
      <c r="BJ55" s="562"/>
      <c r="BK55" s="293"/>
      <c r="BL55" s="293"/>
      <c r="BM55" s="561" t="s">
        <v>875</v>
      </c>
      <c r="BN55" s="562"/>
      <c r="BO55" s="562"/>
      <c r="BP55" s="562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293"/>
      <c r="CF55" s="293"/>
      <c r="CG55" s="561" t="s">
        <v>876</v>
      </c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293"/>
      <c r="CZ55" s="293"/>
      <c r="DA55" s="561" t="s">
        <v>877</v>
      </c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293"/>
      <c r="DT55" s="293"/>
      <c r="DU55" s="561" t="s">
        <v>878</v>
      </c>
      <c r="DV55" s="562"/>
      <c r="DW55" s="562"/>
      <c r="DX55" s="562"/>
      <c r="DY55" s="562"/>
      <c r="DZ55" s="562"/>
      <c r="EA55" s="562"/>
      <c r="EB55" s="562"/>
      <c r="EC55" s="562"/>
      <c r="ED55" s="562"/>
      <c r="EE55" s="562"/>
      <c r="EF55" s="562"/>
      <c r="EG55" s="562"/>
      <c r="EH55" s="562"/>
      <c r="EI55" s="562"/>
      <c r="EJ55" s="562"/>
      <c r="EK55" s="562"/>
      <c r="EL55" s="562"/>
      <c r="EM55" s="183"/>
      <c r="EN55" s="183"/>
      <c r="EO55" s="568"/>
      <c r="EP55" s="568"/>
      <c r="EQ55" s="568"/>
      <c r="ER55" s="568"/>
      <c r="ES55" s="568"/>
      <c r="ET55" s="568"/>
      <c r="EU55" s="568"/>
      <c r="EV55" s="568"/>
      <c r="EW55" s="568"/>
      <c r="EX55" s="568"/>
      <c r="EY55" s="568"/>
      <c r="EZ55" s="568"/>
      <c r="FA55" s="568"/>
      <c r="FB55" s="568"/>
      <c r="FC55" s="568"/>
      <c r="FD55" s="568"/>
      <c r="FE55" s="568"/>
      <c r="FF55" s="568"/>
      <c r="FG55" s="23"/>
      <c r="FH55" s="2"/>
      <c r="FI55" s="2"/>
      <c r="FJ55" s="2"/>
      <c r="FK55" s="2"/>
    </row>
    <row r="56" spans="1:167" ht="12" customHeight="1">
      <c r="A56" s="2"/>
      <c r="B56" s="10"/>
      <c r="C56" s="10"/>
      <c r="D56" s="29"/>
      <c r="E56" s="565" t="str">
        <f>Tab!$F$127</f>
        <v>700*700*750</v>
      </c>
      <c r="F56" s="565"/>
      <c r="G56" s="565"/>
      <c r="H56" s="565"/>
      <c r="I56" s="565"/>
      <c r="J56" s="565"/>
      <c r="K56" s="565"/>
      <c r="L56" s="565"/>
      <c r="M56" s="565"/>
      <c r="N56" s="565"/>
      <c r="O56" s="565"/>
      <c r="P56" s="565"/>
      <c r="Q56" s="565"/>
      <c r="R56" s="565"/>
      <c r="S56" s="565"/>
      <c r="T56" s="565"/>
      <c r="U56" s="565"/>
      <c r="V56" s="565"/>
      <c r="W56" s="27"/>
      <c r="X56" s="27"/>
      <c r="Y56" s="565" t="str">
        <f>Tab!$F$131</f>
        <v>900*700*750</v>
      </c>
      <c r="Z56" s="565"/>
      <c r="AA56" s="565"/>
      <c r="AB56" s="565"/>
      <c r="AC56" s="565"/>
      <c r="AD56" s="565"/>
      <c r="AE56" s="565"/>
      <c r="AF56" s="565"/>
      <c r="AG56" s="565"/>
      <c r="AH56" s="565"/>
      <c r="AI56" s="565"/>
      <c r="AJ56" s="565"/>
      <c r="AK56" s="565"/>
      <c r="AL56" s="565"/>
      <c r="AM56" s="565"/>
      <c r="AN56" s="565"/>
      <c r="AO56" s="565"/>
      <c r="AP56" s="565"/>
      <c r="AQ56" s="27"/>
      <c r="AR56" s="27"/>
      <c r="AS56" s="565" t="str">
        <f>Tab!$F$135</f>
        <v>1200*700*750</v>
      </c>
      <c r="AT56" s="565"/>
      <c r="AU56" s="565"/>
      <c r="AV56" s="565"/>
      <c r="AW56" s="565"/>
      <c r="AX56" s="565"/>
      <c r="AY56" s="565"/>
      <c r="AZ56" s="565"/>
      <c r="BA56" s="565"/>
      <c r="BB56" s="565"/>
      <c r="BC56" s="565"/>
      <c r="BD56" s="565"/>
      <c r="BE56" s="565"/>
      <c r="BF56" s="565"/>
      <c r="BG56" s="565"/>
      <c r="BH56" s="565"/>
      <c r="BI56" s="565"/>
      <c r="BJ56" s="565"/>
      <c r="BK56" s="27"/>
      <c r="BL56" s="27"/>
      <c r="BM56" s="565" t="str">
        <f>Tab!$F$139</f>
        <v>1300*700*750</v>
      </c>
      <c r="BN56" s="565"/>
      <c r="BO56" s="565"/>
      <c r="BP56" s="565"/>
      <c r="BQ56" s="565"/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27"/>
      <c r="CF56" s="27"/>
      <c r="CG56" s="565" t="str">
        <f>Tab!$F$114</f>
        <v>1400*700*750</v>
      </c>
      <c r="CH56" s="565"/>
      <c r="CI56" s="565"/>
      <c r="CJ56" s="565"/>
      <c r="CK56" s="565"/>
      <c r="CL56" s="565"/>
      <c r="CM56" s="565"/>
      <c r="CN56" s="565"/>
      <c r="CO56" s="565"/>
      <c r="CP56" s="565"/>
      <c r="CQ56" s="565"/>
      <c r="CR56" s="565"/>
      <c r="CS56" s="565"/>
      <c r="CT56" s="565"/>
      <c r="CU56" s="565"/>
      <c r="CV56" s="565"/>
      <c r="CW56" s="565"/>
      <c r="CX56" s="565"/>
      <c r="CY56" s="27"/>
      <c r="CZ56" s="27"/>
      <c r="DA56" s="565" t="str">
        <f>Tab!$F$118</f>
        <v>1500*700*750</v>
      </c>
      <c r="DB56" s="565"/>
      <c r="DC56" s="565"/>
      <c r="DD56" s="565"/>
      <c r="DE56" s="565"/>
      <c r="DF56" s="565"/>
      <c r="DG56" s="565"/>
      <c r="DH56" s="565"/>
      <c r="DI56" s="565"/>
      <c r="DJ56" s="565"/>
      <c r="DK56" s="565"/>
      <c r="DL56" s="565"/>
      <c r="DM56" s="565"/>
      <c r="DN56" s="565"/>
      <c r="DO56" s="565"/>
      <c r="DP56" s="565"/>
      <c r="DQ56" s="565"/>
      <c r="DR56" s="565"/>
      <c r="DS56" s="27"/>
      <c r="DT56" s="27"/>
      <c r="DU56" s="565" t="str">
        <f>Tab!$F$122</f>
        <v>1600*700*750</v>
      </c>
      <c r="DV56" s="565"/>
      <c r="DW56" s="565"/>
      <c r="DX56" s="565"/>
      <c r="DY56" s="565"/>
      <c r="DZ56" s="565"/>
      <c r="EA56" s="565"/>
      <c r="EB56" s="565"/>
      <c r="EC56" s="565"/>
      <c r="ED56" s="565"/>
      <c r="EE56" s="565"/>
      <c r="EF56" s="565"/>
      <c r="EG56" s="565"/>
      <c r="EH56" s="565"/>
      <c r="EI56" s="565"/>
      <c r="EJ56" s="565"/>
      <c r="EK56" s="565"/>
      <c r="EL56" s="565"/>
      <c r="EM56" s="27"/>
      <c r="EN56" s="27"/>
      <c r="EO56" s="565"/>
      <c r="EP56" s="565"/>
      <c r="EQ56" s="565"/>
      <c r="ER56" s="565"/>
      <c r="ES56" s="565"/>
      <c r="ET56" s="565"/>
      <c r="EU56" s="565"/>
      <c r="EV56" s="565"/>
      <c r="EW56" s="565"/>
      <c r="EX56" s="565"/>
      <c r="EY56" s="565"/>
      <c r="EZ56" s="565"/>
      <c r="FA56" s="565"/>
      <c r="FB56" s="565"/>
      <c r="FC56" s="565"/>
      <c r="FD56" s="565"/>
      <c r="FE56" s="565"/>
      <c r="FF56" s="565"/>
      <c r="FG56" s="28"/>
      <c r="FH56" s="2"/>
      <c r="FI56" s="2"/>
      <c r="FJ56" s="2"/>
      <c r="FK56" s="2"/>
    </row>
    <row r="57" spans="1:167" ht="12" customHeight="1">
      <c r="A57" s="2"/>
      <c r="B57" s="162"/>
      <c r="C57" s="162"/>
      <c r="D57" s="22"/>
      <c r="E57" s="556" t="str">
        <f>Tab!$J$127</f>
        <v>цена по запросу</v>
      </c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56"/>
      <c r="Q57" s="556"/>
      <c r="R57" s="556"/>
      <c r="S57" s="556"/>
      <c r="T57" s="556"/>
      <c r="U57" s="556"/>
      <c r="V57" s="556"/>
      <c r="W57" s="183"/>
      <c r="X57" s="215"/>
      <c r="Y57" s="556">
        <f>Tab!$J$131</f>
        <v>0</v>
      </c>
      <c r="Z57" s="556"/>
      <c r="AA57" s="556"/>
      <c r="AB57" s="556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56"/>
      <c r="AP57" s="556"/>
      <c r="AQ57" s="183"/>
      <c r="AR57" s="183"/>
      <c r="AS57" s="556">
        <f>Tab!$J$135</f>
        <v>0</v>
      </c>
      <c r="AT57" s="556"/>
      <c r="AU57" s="556"/>
      <c r="AV57" s="556"/>
      <c r="AW57" s="556"/>
      <c r="AX57" s="556"/>
      <c r="AY57" s="556"/>
      <c r="AZ57" s="556"/>
      <c r="BA57" s="556"/>
      <c r="BB57" s="556"/>
      <c r="BC57" s="556"/>
      <c r="BD57" s="556"/>
      <c r="BE57" s="556"/>
      <c r="BF57" s="556"/>
      <c r="BG57" s="556"/>
      <c r="BH57" s="556"/>
      <c r="BI57" s="556"/>
      <c r="BJ57" s="556"/>
      <c r="BK57" s="183"/>
      <c r="BL57" s="183"/>
      <c r="BM57" s="556">
        <f>Tab!$J$139</f>
        <v>0</v>
      </c>
      <c r="BN57" s="556"/>
      <c r="BO57" s="556"/>
      <c r="BP57" s="556"/>
      <c r="BQ57" s="556"/>
      <c r="BR57" s="556"/>
      <c r="BS57" s="556"/>
      <c r="BT57" s="556"/>
      <c r="BU57" s="556"/>
      <c r="BV57" s="556"/>
      <c r="BW57" s="556"/>
      <c r="BX57" s="556"/>
      <c r="BY57" s="556"/>
      <c r="BZ57" s="556"/>
      <c r="CA57" s="556"/>
      <c r="CB57" s="556"/>
      <c r="CC57" s="556"/>
      <c r="CD57" s="556"/>
      <c r="CE57" s="183"/>
      <c r="CF57" s="183"/>
      <c r="CG57" s="556">
        <f>Tab!$J$143</f>
        <v>0</v>
      </c>
      <c r="CH57" s="556"/>
      <c r="CI57" s="556"/>
      <c r="CJ57" s="556"/>
      <c r="CK57" s="556"/>
      <c r="CL57" s="556"/>
      <c r="CM57" s="556"/>
      <c r="CN57" s="556"/>
      <c r="CO57" s="556"/>
      <c r="CP57" s="556"/>
      <c r="CQ57" s="556"/>
      <c r="CR57" s="556"/>
      <c r="CS57" s="556"/>
      <c r="CT57" s="556"/>
      <c r="CU57" s="556"/>
      <c r="CV57" s="556"/>
      <c r="CW57" s="556"/>
      <c r="CX57" s="556"/>
      <c r="CY57" s="183"/>
      <c r="CZ57" s="183"/>
      <c r="DA57" s="556">
        <f>Tab!$J$147</f>
        <v>0</v>
      </c>
      <c r="DB57" s="556"/>
      <c r="DC57" s="556"/>
      <c r="DD57" s="556"/>
      <c r="DE57" s="556"/>
      <c r="DF57" s="556"/>
      <c r="DG57" s="556"/>
      <c r="DH57" s="556"/>
      <c r="DI57" s="556"/>
      <c r="DJ57" s="556"/>
      <c r="DK57" s="556"/>
      <c r="DL57" s="556"/>
      <c r="DM57" s="556"/>
      <c r="DN57" s="556"/>
      <c r="DO57" s="556"/>
      <c r="DP57" s="556"/>
      <c r="DQ57" s="556"/>
      <c r="DR57" s="556"/>
      <c r="DS57" s="183"/>
      <c r="DT57" s="183"/>
      <c r="DU57" s="556">
        <f>Tab!$J$151</f>
        <v>0</v>
      </c>
      <c r="DV57" s="556"/>
      <c r="DW57" s="556"/>
      <c r="DX57" s="556"/>
      <c r="DY57" s="556"/>
      <c r="DZ57" s="556"/>
      <c r="EA57" s="556"/>
      <c r="EB57" s="556"/>
      <c r="EC57" s="556"/>
      <c r="ED57" s="556"/>
      <c r="EE57" s="556"/>
      <c r="EF57" s="556"/>
      <c r="EG57" s="556"/>
      <c r="EH57" s="556"/>
      <c r="EI57" s="556"/>
      <c r="EJ57" s="556"/>
      <c r="EK57" s="556"/>
      <c r="EL57" s="556"/>
      <c r="EM57" s="183"/>
      <c r="EN57" s="183"/>
      <c r="EO57" s="556"/>
      <c r="EP57" s="556"/>
      <c r="EQ57" s="556"/>
      <c r="ER57" s="556"/>
      <c r="ES57" s="556"/>
      <c r="ET57" s="556"/>
      <c r="EU57" s="556"/>
      <c r="EV57" s="556"/>
      <c r="EW57" s="556"/>
      <c r="EX57" s="556"/>
      <c r="EY57" s="556"/>
      <c r="EZ57" s="556"/>
      <c r="FA57" s="556"/>
      <c r="FB57" s="556"/>
      <c r="FC57" s="556"/>
      <c r="FD57" s="556"/>
      <c r="FE57" s="556"/>
      <c r="FF57" s="556"/>
      <c r="FG57" s="23"/>
      <c r="FH57" s="2"/>
      <c r="FI57" s="2"/>
      <c r="FJ57" s="2"/>
      <c r="FK57" s="2"/>
    </row>
    <row r="58" spans="1:167" ht="12" customHeight="1">
      <c r="A58" s="2"/>
      <c r="B58" s="10"/>
      <c r="C58" s="10"/>
      <c r="D58" s="376"/>
      <c r="E58" s="558" t="str">
        <f>Info!$CQ$178</f>
        <v>20</v>
      </c>
      <c r="F58" s="559"/>
      <c r="G58" s="559"/>
      <c r="H58" s="559"/>
      <c r="I58" s="559"/>
      <c r="J58" s="559"/>
      <c r="K58" s="559"/>
      <c r="L58" s="559"/>
      <c r="M58" s="559"/>
      <c r="N58" s="559"/>
      <c r="O58" s="559"/>
      <c r="P58" s="559"/>
      <c r="Q58" s="559"/>
      <c r="R58" s="559"/>
      <c r="S58" s="559"/>
      <c r="T58" s="559"/>
      <c r="U58" s="559"/>
      <c r="V58" s="559"/>
      <c r="W58" s="369"/>
      <c r="X58" s="369"/>
      <c r="Y58" s="558" t="str">
        <f>Info!$CQ$178</f>
        <v>20</v>
      </c>
      <c r="Z58" s="559"/>
      <c r="AA58" s="559"/>
      <c r="AB58" s="559"/>
      <c r="AC58" s="559"/>
      <c r="AD58" s="559"/>
      <c r="AE58" s="559"/>
      <c r="AF58" s="559"/>
      <c r="AG58" s="559"/>
      <c r="AH58" s="559"/>
      <c r="AI58" s="559"/>
      <c r="AJ58" s="559"/>
      <c r="AK58" s="559"/>
      <c r="AL58" s="559"/>
      <c r="AM58" s="559"/>
      <c r="AN58" s="559"/>
      <c r="AO58" s="559"/>
      <c r="AP58" s="559"/>
      <c r="AQ58" s="410"/>
      <c r="AR58" s="410"/>
      <c r="AS58" s="558" t="str">
        <f>Info!$CQ$178</f>
        <v>20</v>
      </c>
      <c r="AT58" s="559"/>
      <c r="AU58" s="559"/>
      <c r="AV58" s="559"/>
      <c r="AW58" s="559"/>
      <c r="AX58" s="559"/>
      <c r="AY58" s="559"/>
      <c r="AZ58" s="559"/>
      <c r="BA58" s="559"/>
      <c r="BB58" s="559"/>
      <c r="BC58" s="559"/>
      <c r="BD58" s="559"/>
      <c r="BE58" s="559"/>
      <c r="BF58" s="559"/>
      <c r="BG58" s="559"/>
      <c r="BH58" s="559"/>
      <c r="BI58" s="559"/>
      <c r="BJ58" s="559"/>
      <c r="BK58" s="369"/>
      <c r="BL58" s="369"/>
      <c r="BM58" s="558" t="str">
        <f>Info!$CQ$178</f>
        <v>20</v>
      </c>
      <c r="BN58" s="559"/>
      <c r="BO58" s="559"/>
      <c r="BP58" s="559"/>
      <c r="BQ58" s="559"/>
      <c r="BR58" s="559"/>
      <c r="BS58" s="559"/>
      <c r="BT58" s="559"/>
      <c r="BU58" s="559"/>
      <c r="BV58" s="559"/>
      <c r="BW58" s="559"/>
      <c r="BX58" s="559"/>
      <c r="BY58" s="559"/>
      <c r="BZ58" s="559"/>
      <c r="CA58" s="559"/>
      <c r="CB58" s="559"/>
      <c r="CC58" s="559"/>
      <c r="CD58" s="559"/>
      <c r="CE58" s="369"/>
      <c r="CF58" s="369"/>
      <c r="CG58" s="558" t="str">
        <f>Info!$CQ$178</f>
        <v>20</v>
      </c>
      <c r="CH58" s="559"/>
      <c r="CI58" s="559"/>
      <c r="CJ58" s="559"/>
      <c r="CK58" s="559"/>
      <c r="CL58" s="559"/>
      <c r="CM58" s="559"/>
      <c r="CN58" s="559"/>
      <c r="CO58" s="559"/>
      <c r="CP58" s="559"/>
      <c r="CQ58" s="559"/>
      <c r="CR58" s="559"/>
      <c r="CS58" s="559"/>
      <c r="CT58" s="559"/>
      <c r="CU58" s="559"/>
      <c r="CV58" s="559"/>
      <c r="CW58" s="559"/>
      <c r="CX58" s="559"/>
      <c r="CY58" s="369"/>
      <c r="CZ58" s="369"/>
      <c r="DA58" s="558" t="str">
        <f>Info!$CQ$178</f>
        <v>20</v>
      </c>
      <c r="DB58" s="559"/>
      <c r="DC58" s="559"/>
      <c r="DD58" s="559"/>
      <c r="DE58" s="559"/>
      <c r="DF58" s="559"/>
      <c r="DG58" s="559"/>
      <c r="DH58" s="559"/>
      <c r="DI58" s="559"/>
      <c r="DJ58" s="559"/>
      <c r="DK58" s="559"/>
      <c r="DL58" s="559"/>
      <c r="DM58" s="559"/>
      <c r="DN58" s="559"/>
      <c r="DO58" s="559"/>
      <c r="DP58" s="559"/>
      <c r="DQ58" s="559"/>
      <c r="DR58" s="559"/>
      <c r="DS58" s="369"/>
      <c r="DT58" s="369"/>
      <c r="DU58" s="558" t="str">
        <f>Info!$CQ$178</f>
        <v>20</v>
      </c>
      <c r="DV58" s="559"/>
      <c r="DW58" s="559"/>
      <c r="DX58" s="559"/>
      <c r="DY58" s="559"/>
      <c r="DZ58" s="559"/>
      <c r="EA58" s="559"/>
      <c r="EB58" s="559"/>
      <c r="EC58" s="559"/>
      <c r="ED58" s="559"/>
      <c r="EE58" s="559"/>
      <c r="EF58" s="559"/>
      <c r="EG58" s="559"/>
      <c r="EH58" s="559"/>
      <c r="EI58" s="559"/>
      <c r="EJ58" s="559"/>
      <c r="EK58" s="559"/>
      <c r="EL58" s="559"/>
      <c r="EM58" s="372"/>
      <c r="EN58" s="372"/>
      <c r="EO58" s="567"/>
      <c r="EP58" s="567"/>
      <c r="EQ58" s="567"/>
      <c r="ER58" s="567"/>
      <c r="ES58" s="567"/>
      <c r="ET58" s="567"/>
      <c r="EU58" s="567"/>
      <c r="EV58" s="567"/>
      <c r="EW58" s="567"/>
      <c r="EX58" s="567"/>
      <c r="EY58" s="567"/>
      <c r="EZ58" s="567"/>
      <c r="FA58" s="567"/>
      <c r="FB58" s="567"/>
      <c r="FC58" s="567"/>
      <c r="FD58" s="567"/>
      <c r="FE58" s="567"/>
      <c r="FF58" s="567"/>
      <c r="FG58" s="377"/>
      <c r="FH58" s="2"/>
      <c r="FI58" s="2"/>
      <c r="FJ58" s="2"/>
      <c r="FK58" s="2"/>
    </row>
    <row r="59" spans="1:167" ht="12" customHeight="1">
      <c r="A59" s="2"/>
      <c r="B59" s="10"/>
      <c r="C59" s="10"/>
      <c r="D59" s="182"/>
      <c r="E59" s="198"/>
      <c r="F59" s="198"/>
      <c r="G59" s="198"/>
      <c r="H59" s="198"/>
      <c r="I59" s="198"/>
      <c r="J59" s="198"/>
      <c r="K59" s="198"/>
      <c r="L59" s="198"/>
      <c r="M59" s="198"/>
      <c r="N59" s="363"/>
      <c r="O59" s="198"/>
      <c r="P59" s="198"/>
      <c r="Q59" s="198"/>
      <c r="R59" s="198"/>
      <c r="S59" s="198"/>
      <c r="T59" s="198"/>
      <c r="U59" s="198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2"/>
      <c r="FI59" s="2"/>
      <c r="FJ59" s="2"/>
      <c r="FK59" s="2"/>
    </row>
    <row r="60" spans="1:167" ht="12" customHeight="1">
      <c r="A60" s="2"/>
      <c r="B60" s="2"/>
      <c r="C60" s="2"/>
      <c r="D60" s="5"/>
      <c r="E60" s="4"/>
      <c r="F60" s="4"/>
      <c r="G60" s="4"/>
      <c r="H60" s="5"/>
      <c r="I60" s="5"/>
      <c r="J60" s="5"/>
      <c r="K60" s="5"/>
      <c r="L60" s="5"/>
      <c r="M60" s="5"/>
      <c r="N60" s="36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2"/>
      <c r="FI60" s="2"/>
      <c r="FJ60" s="2"/>
      <c r="FK60" s="2"/>
    </row>
    <row r="61" spans="1:167" ht="12" customHeight="1">
      <c r="A61" s="2"/>
      <c r="B61" s="2"/>
      <c r="C61" s="2"/>
      <c r="D61" s="14"/>
      <c r="E61" s="14"/>
      <c r="F61" s="14" t="str">
        <f>Tab!$B$152</f>
        <v>Столы прямоугольные глубиной 70 см на металл. каркасе с H-образными опорами</v>
      </c>
      <c r="G61" s="14"/>
      <c r="H61" s="14"/>
      <c r="I61" s="14"/>
      <c r="J61" s="14"/>
      <c r="K61" s="14"/>
      <c r="L61" s="14"/>
      <c r="M61" s="14"/>
      <c r="N61" s="36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2"/>
      <c r="FI61" s="2"/>
      <c r="FJ61" s="2"/>
      <c r="FK61" s="2"/>
    </row>
    <row r="62" spans="1:167" ht="60" customHeight="1">
      <c r="A62" s="2"/>
      <c r="B62" s="5"/>
      <c r="C62" s="5"/>
      <c r="D62" s="6"/>
      <c r="E62" s="554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5"/>
      <c r="Q62" s="555"/>
      <c r="R62" s="555"/>
      <c r="S62" s="555"/>
      <c r="T62" s="555"/>
      <c r="U62" s="555"/>
      <c r="V62" s="555"/>
      <c r="W62" s="4"/>
      <c r="X62" s="4"/>
      <c r="Y62" s="555"/>
      <c r="Z62" s="555"/>
      <c r="AA62" s="555"/>
      <c r="AB62" s="555"/>
      <c r="AC62" s="555"/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5"/>
      <c r="AP62" s="555"/>
      <c r="AQ62" s="4"/>
      <c r="AR62" s="4"/>
      <c r="AS62" s="555"/>
      <c r="AT62" s="555"/>
      <c r="AU62" s="555"/>
      <c r="AV62" s="555"/>
      <c r="AW62" s="555"/>
      <c r="AX62" s="555"/>
      <c r="AY62" s="555"/>
      <c r="AZ62" s="555"/>
      <c r="BA62" s="555"/>
      <c r="BB62" s="555"/>
      <c r="BC62" s="555"/>
      <c r="BD62" s="555"/>
      <c r="BE62" s="555"/>
      <c r="BF62" s="555"/>
      <c r="BG62" s="555"/>
      <c r="BH62" s="555"/>
      <c r="BI62" s="555"/>
      <c r="BJ62" s="555"/>
      <c r="BK62" s="4"/>
      <c r="BL62" s="4"/>
      <c r="BM62" s="555"/>
      <c r="BN62" s="555"/>
      <c r="BO62" s="555"/>
      <c r="BP62" s="555"/>
      <c r="BQ62" s="555"/>
      <c r="BR62" s="555"/>
      <c r="BS62" s="555"/>
      <c r="BT62" s="555"/>
      <c r="BU62" s="555"/>
      <c r="BV62" s="555"/>
      <c r="BW62" s="555"/>
      <c r="BX62" s="555"/>
      <c r="BY62" s="555"/>
      <c r="BZ62" s="555"/>
      <c r="CA62" s="555"/>
      <c r="CB62" s="555"/>
      <c r="CC62" s="555"/>
      <c r="CD62" s="555"/>
      <c r="CE62" s="4"/>
      <c r="CF62" s="4"/>
      <c r="CG62" s="554"/>
      <c r="CH62" s="554"/>
      <c r="CI62" s="554"/>
      <c r="CJ62" s="554"/>
      <c r="CK62" s="554"/>
      <c r="CL62" s="554"/>
      <c r="CM62" s="554"/>
      <c r="CN62" s="554"/>
      <c r="CO62" s="554"/>
      <c r="CP62" s="554"/>
      <c r="CQ62" s="554"/>
      <c r="CR62" s="554"/>
      <c r="CS62" s="554"/>
      <c r="CT62" s="554"/>
      <c r="CU62" s="554"/>
      <c r="CV62" s="554"/>
      <c r="CW62" s="554"/>
      <c r="CX62" s="554"/>
      <c r="CY62" s="7"/>
      <c r="CZ62" s="7"/>
      <c r="DA62" s="554"/>
      <c r="DB62" s="554"/>
      <c r="DC62" s="554"/>
      <c r="DD62" s="554"/>
      <c r="DE62" s="554"/>
      <c r="DF62" s="554"/>
      <c r="DG62" s="554"/>
      <c r="DH62" s="554"/>
      <c r="DI62" s="554"/>
      <c r="DJ62" s="554"/>
      <c r="DK62" s="554"/>
      <c r="DL62" s="554"/>
      <c r="DM62" s="554"/>
      <c r="DN62" s="554"/>
      <c r="DO62" s="554"/>
      <c r="DP62" s="554"/>
      <c r="DQ62" s="554"/>
      <c r="DR62" s="554"/>
      <c r="DS62" s="7"/>
      <c r="DT62" s="7"/>
      <c r="DU62" s="554"/>
      <c r="DV62" s="554"/>
      <c r="DW62" s="554"/>
      <c r="DX62" s="554"/>
      <c r="DY62" s="554"/>
      <c r="DZ62" s="554"/>
      <c r="EA62" s="554"/>
      <c r="EB62" s="554"/>
      <c r="EC62" s="554"/>
      <c r="ED62" s="554"/>
      <c r="EE62" s="554"/>
      <c r="EF62" s="554"/>
      <c r="EG62" s="554"/>
      <c r="EH62" s="554"/>
      <c r="EI62" s="554"/>
      <c r="EJ62" s="554"/>
      <c r="EK62" s="554"/>
      <c r="EL62" s="554"/>
      <c r="EM62" s="7"/>
      <c r="EN62" s="7"/>
      <c r="EO62" s="554"/>
      <c r="EP62" s="554"/>
      <c r="EQ62" s="554"/>
      <c r="ER62" s="554"/>
      <c r="ES62" s="554"/>
      <c r="ET62" s="554"/>
      <c r="EU62" s="554"/>
      <c r="EV62" s="554"/>
      <c r="EW62" s="554"/>
      <c r="EX62" s="554"/>
      <c r="EY62" s="554"/>
      <c r="EZ62" s="554"/>
      <c r="FA62" s="554"/>
      <c r="FB62" s="554"/>
      <c r="FC62" s="554"/>
      <c r="FD62" s="554"/>
      <c r="FE62" s="554"/>
      <c r="FF62" s="554"/>
      <c r="FG62" s="16"/>
      <c r="FH62" s="2"/>
      <c r="FI62" s="2"/>
      <c r="FJ62" s="2"/>
      <c r="FK62" s="2"/>
    </row>
    <row r="63" spans="1:167" ht="12" customHeight="1">
      <c r="A63" s="2"/>
      <c r="B63" s="162"/>
      <c r="C63" s="162"/>
      <c r="D63" s="29"/>
      <c r="E63" s="560" t="str">
        <f>Tab!$C$156</f>
        <v>A16.1507</v>
      </c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27"/>
      <c r="X63" s="27"/>
      <c r="Y63" s="560" t="str">
        <f>Tab!$C$160</f>
        <v>A16.1509</v>
      </c>
      <c r="Z63" s="560"/>
      <c r="AA63" s="560"/>
      <c r="AB63" s="560"/>
      <c r="AC63" s="560"/>
      <c r="AD63" s="560"/>
      <c r="AE63" s="560"/>
      <c r="AF63" s="560"/>
      <c r="AG63" s="560"/>
      <c r="AH63" s="560"/>
      <c r="AI63" s="560"/>
      <c r="AJ63" s="560"/>
      <c r="AK63" s="560"/>
      <c r="AL63" s="560"/>
      <c r="AM63" s="560"/>
      <c r="AN63" s="560"/>
      <c r="AO63" s="560"/>
      <c r="AP63" s="560"/>
      <c r="AQ63" s="27"/>
      <c r="AR63" s="27"/>
      <c r="AS63" s="560" t="str">
        <f>Tab!$C$164</f>
        <v>A16.1512</v>
      </c>
      <c r="AT63" s="560"/>
      <c r="AU63" s="560"/>
      <c r="AV63" s="560"/>
      <c r="AW63" s="560"/>
      <c r="AX63" s="560"/>
      <c r="AY63" s="560"/>
      <c r="AZ63" s="560"/>
      <c r="BA63" s="560"/>
      <c r="BB63" s="560"/>
      <c r="BC63" s="560"/>
      <c r="BD63" s="560"/>
      <c r="BE63" s="560"/>
      <c r="BF63" s="560"/>
      <c r="BG63" s="560"/>
      <c r="BH63" s="560"/>
      <c r="BI63" s="560"/>
      <c r="BJ63" s="560"/>
      <c r="BK63" s="27"/>
      <c r="BL63" s="27"/>
      <c r="BM63" s="560" t="str">
        <f>Tab!$C$168</f>
        <v>A16.1513</v>
      </c>
      <c r="BN63" s="560"/>
      <c r="BO63" s="560"/>
      <c r="BP63" s="560"/>
      <c r="BQ63" s="560"/>
      <c r="BR63" s="560"/>
      <c r="BS63" s="560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27"/>
      <c r="CF63" s="27"/>
      <c r="CG63" s="560" t="str">
        <f>Tab!$C$172</f>
        <v>A16.1514</v>
      </c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27"/>
      <c r="CZ63" s="27"/>
      <c r="DA63" s="560" t="str">
        <f>Tab!$C$176</f>
        <v>A16.1515</v>
      </c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27"/>
      <c r="DT63" s="27"/>
      <c r="DU63" s="560" t="str">
        <f>Tab!$C$180</f>
        <v>A16.1516</v>
      </c>
      <c r="DV63" s="560"/>
      <c r="DW63" s="560"/>
      <c r="DX63" s="560"/>
      <c r="DY63" s="560"/>
      <c r="DZ63" s="560"/>
      <c r="EA63" s="560"/>
      <c r="EB63" s="560"/>
      <c r="EC63" s="560"/>
      <c r="ED63" s="560"/>
      <c r="EE63" s="560"/>
      <c r="EF63" s="560"/>
      <c r="EG63" s="560"/>
      <c r="EH63" s="560"/>
      <c r="EI63" s="560"/>
      <c r="EJ63" s="560"/>
      <c r="EK63" s="560"/>
      <c r="EL63" s="560"/>
      <c r="EM63" s="27"/>
      <c r="EN63" s="27"/>
      <c r="EO63" s="560"/>
      <c r="EP63" s="560"/>
      <c r="EQ63" s="560"/>
      <c r="ER63" s="560"/>
      <c r="ES63" s="560"/>
      <c r="ET63" s="560"/>
      <c r="EU63" s="560"/>
      <c r="EV63" s="560"/>
      <c r="EW63" s="560"/>
      <c r="EX63" s="560"/>
      <c r="EY63" s="560"/>
      <c r="EZ63" s="560"/>
      <c r="FA63" s="560"/>
      <c r="FB63" s="560"/>
      <c r="FC63" s="560"/>
      <c r="FD63" s="560"/>
      <c r="FE63" s="560"/>
      <c r="FF63" s="560"/>
      <c r="FG63" s="28"/>
      <c r="FH63" s="2"/>
      <c r="FI63" s="2"/>
      <c r="FJ63" s="2"/>
      <c r="FK63" s="2"/>
    </row>
    <row r="64" spans="1:167" ht="12" customHeight="1">
      <c r="A64" s="2"/>
      <c r="B64" s="10"/>
      <c r="C64" s="10"/>
      <c r="D64" s="22"/>
      <c r="E64" s="561" t="s">
        <v>872</v>
      </c>
      <c r="F64" s="562"/>
      <c r="G64" s="562"/>
      <c r="H64" s="562"/>
      <c r="I64" s="562"/>
      <c r="J64" s="562"/>
      <c r="K64" s="562"/>
      <c r="L64" s="562"/>
      <c r="M64" s="562"/>
      <c r="N64" s="562"/>
      <c r="O64" s="562"/>
      <c r="P64" s="562"/>
      <c r="Q64" s="562"/>
      <c r="R64" s="562"/>
      <c r="S64" s="562"/>
      <c r="T64" s="562"/>
      <c r="U64" s="562"/>
      <c r="V64" s="562"/>
      <c r="W64" s="293"/>
      <c r="X64" s="215"/>
      <c r="Y64" s="561" t="s">
        <v>873</v>
      </c>
      <c r="Z64" s="562"/>
      <c r="AA64" s="562"/>
      <c r="AB64" s="562"/>
      <c r="AC64" s="562"/>
      <c r="AD64" s="562"/>
      <c r="AE64" s="562"/>
      <c r="AF64" s="562"/>
      <c r="AG64" s="562"/>
      <c r="AH64" s="562"/>
      <c r="AI64" s="562"/>
      <c r="AJ64" s="562"/>
      <c r="AK64" s="562"/>
      <c r="AL64" s="562"/>
      <c r="AM64" s="562"/>
      <c r="AN64" s="562"/>
      <c r="AO64" s="562"/>
      <c r="AP64" s="562"/>
      <c r="AQ64" s="293"/>
      <c r="AR64" s="293"/>
      <c r="AS64" s="561" t="s">
        <v>874</v>
      </c>
      <c r="AT64" s="562"/>
      <c r="AU64" s="562"/>
      <c r="AV64" s="562"/>
      <c r="AW64" s="562"/>
      <c r="AX64" s="562"/>
      <c r="AY64" s="562"/>
      <c r="AZ64" s="562"/>
      <c r="BA64" s="562"/>
      <c r="BB64" s="562"/>
      <c r="BC64" s="562"/>
      <c r="BD64" s="562"/>
      <c r="BE64" s="562"/>
      <c r="BF64" s="562"/>
      <c r="BG64" s="562"/>
      <c r="BH64" s="562"/>
      <c r="BI64" s="562"/>
      <c r="BJ64" s="562"/>
      <c r="BK64" s="293"/>
      <c r="BL64" s="293"/>
      <c r="BM64" s="561" t="s">
        <v>875</v>
      </c>
      <c r="BN64" s="562"/>
      <c r="BO64" s="562"/>
      <c r="BP64" s="562"/>
      <c r="BQ64" s="562"/>
      <c r="BR64" s="562"/>
      <c r="BS64" s="562"/>
      <c r="BT64" s="562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293"/>
      <c r="CF64" s="293"/>
      <c r="CG64" s="561" t="s">
        <v>876</v>
      </c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293"/>
      <c r="CZ64" s="293"/>
      <c r="DA64" s="561" t="s">
        <v>877</v>
      </c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293"/>
      <c r="DT64" s="293"/>
      <c r="DU64" s="561" t="s">
        <v>878</v>
      </c>
      <c r="DV64" s="562"/>
      <c r="DW64" s="562"/>
      <c r="DX64" s="562"/>
      <c r="DY64" s="562"/>
      <c r="DZ64" s="562"/>
      <c r="EA64" s="562"/>
      <c r="EB64" s="562"/>
      <c r="EC64" s="562"/>
      <c r="ED64" s="562"/>
      <c r="EE64" s="562"/>
      <c r="EF64" s="562"/>
      <c r="EG64" s="562"/>
      <c r="EH64" s="562"/>
      <c r="EI64" s="562"/>
      <c r="EJ64" s="562"/>
      <c r="EK64" s="562"/>
      <c r="EL64" s="562"/>
      <c r="EM64" s="183"/>
      <c r="EN64" s="183"/>
      <c r="EO64" s="568"/>
      <c r="EP64" s="568"/>
      <c r="EQ64" s="568"/>
      <c r="ER64" s="568"/>
      <c r="ES64" s="568"/>
      <c r="ET64" s="568"/>
      <c r="EU64" s="568"/>
      <c r="EV64" s="568"/>
      <c r="EW64" s="568"/>
      <c r="EX64" s="568"/>
      <c r="EY64" s="568"/>
      <c r="EZ64" s="568"/>
      <c r="FA64" s="568"/>
      <c r="FB64" s="568"/>
      <c r="FC64" s="568"/>
      <c r="FD64" s="568"/>
      <c r="FE64" s="568"/>
      <c r="FF64" s="568"/>
      <c r="FG64" s="23"/>
      <c r="FH64" s="2"/>
      <c r="FI64" s="2"/>
      <c r="FJ64" s="2"/>
      <c r="FK64" s="2"/>
    </row>
    <row r="65" spans="1:167" ht="12" customHeight="1">
      <c r="A65" s="2"/>
      <c r="B65" s="10"/>
      <c r="C65" s="10"/>
      <c r="D65" s="29"/>
      <c r="E65" s="565" t="str">
        <f>Tab!$F$156</f>
        <v>700*700*750</v>
      </c>
      <c r="F65" s="565"/>
      <c r="G65" s="565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565"/>
      <c r="U65" s="565"/>
      <c r="V65" s="565"/>
      <c r="W65" s="27"/>
      <c r="X65" s="27"/>
      <c r="Y65" s="565" t="str">
        <f>Tab!$F$160</f>
        <v>900*700*750</v>
      </c>
      <c r="Z65" s="565"/>
      <c r="AA65" s="565"/>
      <c r="AB65" s="565"/>
      <c r="AC65" s="565"/>
      <c r="AD65" s="565"/>
      <c r="AE65" s="565"/>
      <c r="AF65" s="565"/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27"/>
      <c r="AR65" s="27"/>
      <c r="AS65" s="565" t="str">
        <f>Tab!$F$164</f>
        <v>1200*700*750</v>
      </c>
      <c r="AT65" s="565"/>
      <c r="AU65" s="565"/>
      <c r="AV65" s="565"/>
      <c r="AW65" s="565"/>
      <c r="AX65" s="565"/>
      <c r="AY65" s="565"/>
      <c r="AZ65" s="565"/>
      <c r="BA65" s="565"/>
      <c r="BB65" s="565"/>
      <c r="BC65" s="565"/>
      <c r="BD65" s="565"/>
      <c r="BE65" s="565"/>
      <c r="BF65" s="565"/>
      <c r="BG65" s="565"/>
      <c r="BH65" s="565"/>
      <c r="BI65" s="565"/>
      <c r="BJ65" s="565"/>
      <c r="BK65" s="27"/>
      <c r="BL65" s="27"/>
      <c r="BM65" s="565" t="str">
        <f>Tab!$F$168</f>
        <v>1300*700*750</v>
      </c>
      <c r="BN65" s="565"/>
      <c r="BO65" s="565"/>
      <c r="BP65" s="565"/>
      <c r="BQ65" s="565"/>
      <c r="BR65" s="565"/>
      <c r="BS65" s="565"/>
      <c r="BT65" s="565"/>
      <c r="BU65" s="565"/>
      <c r="BV65" s="565"/>
      <c r="BW65" s="565"/>
      <c r="BX65" s="565"/>
      <c r="BY65" s="565"/>
      <c r="BZ65" s="565"/>
      <c r="CA65" s="565"/>
      <c r="CB65" s="565"/>
      <c r="CC65" s="565"/>
      <c r="CD65" s="565"/>
      <c r="CE65" s="27"/>
      <c r="CF65" s="27"/>
      <c r="CG65" s="565" t="str">
        <f>Tab!$F$172</f>
        <v>1400*700*750</v>
      </c>
      <c r="CH65" s="565"/>
      <c r="CI65" s="565"/>
      <c r="CJ65" s="565"/>
      <c r="CK65" s="565"/>
      <c r="CL65" s="565"/>
      <c r="CM65" s="565"/>
      <c r="CN65" s="565"/>
      <c r="CO65" s="565"/>
      <c r="CP65" s="565"/>
      <c r="CQ65" s="565"/>
      <c r="CR65" s="565"/>
      <c r="CS65" s="565"/>
      <c r="CT65" s="565"/>
      <c r="CU65" s="565"/>
      <c r="CV65" s="565"/>
      <c r="CW65" s="565"/>
      <c r="CX65" s="565"/>
      <c r="CY65" s="27"/>
      <c r="CZ65" s="27"/>
      <c r="DA65" s="565" t="str">
        <f>Tab!$F$176</f>
        <v>1500*700*750</v>
      </c>
      <c r="DB65" s="565"/>
      <c r="DC65" s="565"/>
      <c r="DD65" s="565"/>
      <c r="DE65" s="565"/>
      <c r="DF65" s="565"/>
      <c r="DG65" s="565"/>
      <c r="DH65" s="565"/>
      <c r="DI65" s="565"/>
      <c r="DJ65" s="565"/>
      <c r="DK65" s="565"/>
      <c r="DL65" s="565"/>
      <c r="DM65" s="565"/>
      <c r="DN65" s="565"/>
      <c r="DO65" s="565"/>
      <c r="DP65" s="565"/>
      <c r="DQ65" s="565"/>
      <c r="DR65" s="565"/>
      <c r="DS65" s="27"/>
      <c r="DT65" s="27"/>
      <c r="DU65" s="565" t="str">
        <f>Tab!$F$180</f>
        <v>1600*700*750</v>
      </c>
      <c r="DV65" s="565"/>
      <c r="DW65" s="565"/>
      <c r="DX65" s="565"/>
      <c r="DY65" s="565"/>
      <c r="DZ65" s="565"/>
      <c r="EA65" s="565"/>
      <c r="EB65" s="565"/>
      <c r="EC65" s="565"/>
      <c r="ED65" s="565"/>
      <c r="EE65" s="565"/>
      <c r="EF65" s="565"/>
      <c r="EG65" s="565"/>
      <c r="EH65" s="565"/>
      <c r="EI65" s="565"/>
      <c r="EJ65" s="565"/>
      <c r="EK65" s="565"/>
      <c r="EL65" s="565"/>
      <c r="EM65" s="27"/>
      <c r="EN65" s="27"/>
      <c r="EO65" s="565"/>
      <c r="EP65" s="565"/>
      <c r="EQ65" s="565"/>
      <c r="ER65" s="565"/>
      <c r="ES65" s="565"/>
      <c r="ET65" s="565"/>
      <c r="EU65" s="565"/>
      <c r="EV65" s="565"/>
      <c r="EW65" s="565"/>
      <c r="EX65" s="565"/>
      <c r="EY65" s="565"/>
      <c r="EZ65" s="565"/>
      <c r="FA65" s="565"/>
      <c r="FB65" s="565"/>
      <c r="FC65" s="565"/>
      <c r="FD65" s="565"/>
      <c r="FE65" s="565"/>
      <c r="FF65" s="565"/>
      <c r="FG65" s="28"/>
      <c r="FH65" s="2"/>
      <c r="FI65" s="2"/>
      <c r="FJ65" s="2"/>
      <c r="FK65" s="2"/>
    </row>
    <row r="66" spans="1:167" ht="12" customHeight="1">
      <c r="A66" s="2"/>
      <c r="B66" s="162"/>
      <c r="C66" s="162"/>
      <c r="D66" s="22"/>
      <c r="E66" s="556" t="str">
        <f>Tab!$J$156</f>
        <v>цена по запросу</v>
      </c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556"/>
      <c r="Q66" s="556"/>
      <c r="R66" s="556"/>
      <c r="S66" s="556"/>
      <c r="T66" s="556"/>
      <c r="U66" s="556"/>
      <c r="V66" s="556"/>
      <c r="W66" s="183"/>
      <c r="X66" s="215"/>
      <c r="Y66" s="556">
        <f>Tab!$J$160</f>
        <v>0</v>
      </c>
      <c r="Z66" s="556"/>
      <c r="AA66" s="556"/>
      <c r="AB66" s="556"/>
      <c r="AC66" s="556"/>
      <c r="AD66" s="556"/>
      <c r="AE66" s="556"/>
      <c r="AF66" s="556"/>
      <c r="AG66" s="556"/>
      <c r="AH66" s="556"/>
      <c r="AI66" s="556"/>
      <c r="AJ66" s="556"/>
      <c r="AK66" s="556"/>
      <c r="AL66" s="556"/>
      <c r="AM66" s="556"/>
      <c r="AN66" s="556"/>
      <c r="AO66" s="556"/>
      <c r="AP66" s="556"/>
      <c r="AQ66" s="183"/>
      <c r="AR66" s="183"/>
      <c r="AS66" s="556">
        <f>Tab!$J$164</f>
        <v>0</v>
      </c>
      <c r="AT66" s="556"/>
      <c r="AU66" s="556"/>
      <c r="AV66" s="556"/>
      <c r="AW66" s="556"/>
      <c r="AX66" s="556"/>
      <c r="AY66" s="556"/>
      <c r="AZ66" s="556"/>
      <c r="BA66" s="556"/>
      <c r="BB66" s="556"/>
      <c r="BC66" s="556"/>
      <c r="BD66" s="556"/>
      <c r="BE66" s="556"/>
      <c r="BF66" s="556"/>
      <c r="BG66" s="556"/>
      <c r="BH66" s="556"/>
      <c r="BI66" s="556"/>
      <c r="BJ66" s="556"/>
      <c r="BK66" s="183"/>
      <c r="BL66" s="183"/>
      <c r="BM66" s="556">
        <f>Tab!$J$168</f>
        <v>0</v>
      </c>
      <c r="BN66" s="556"/>
      <c r="BO66" s="556"/>
      <c r="BP66" s="556"/>
      <c r="BQ66" s="556"/>
      <c r="BR66" s="556"/>
      <c r="BS66" s="556"/>
      <c r="BT66" s="556"/>
      <c r="BU66" s="556"/>
      <c r="BV66" s="556"/>
      <c r="BW66" s="556"/>
      <c r="BX66" s="556"/>
      <c r="BY66" s="556"/>
      <c r="BZ66" s="556"/>
      <c r="CA66" s="556"/>
      <c r="CB66" s="556"/>
      <c r="CC66" s="556"/>
      <c r="CD66" s="556"/>
      <c r="CE66" s="183"/>
      <c r="CF66" s="183"/>
      <c r="CG66" s="556">
        <f>Tab!$J$172</f>
        <v>0</v>
      </c>
      <c r="CH66" s="556"/>
      <c r="CI66" s="556"/>
      <c r="CJ66" s="556"/>
      <c r="CK66" s="556"/>
      <c r="CL66" s="556"/>
      <c r="CM66" s="556"/>
      <c r="CN66" s="556"/>
      <c r="CO66" s="556"/>
      <c r="CP66" s="556"/>
      <c r="CQ66" s="556"/>
      <c r="CR66" s="556"/>
      <c r="CS66" s="556"/>
      <c r="CT66" s="556"/>
      <c r="CU66" s="556"/>
      <c r="CV66" s="556"/>
      <c r="CW66" s="556"/>
      <c r="CX66" s="556"/>
      <c r="CY66" s="183"/>
      <c r="CZ66" s="183"/>
      <c r="DA66" s="556">
        <f>Tab!$J$176</f>
        <v>0</v>
      </c>
      <c r="DB66" s="556"/>
      <c r="DC66" s="556"/>
      <c r="DD66" s="556"/>
      <c r="DE66" s="556"/>
      <c r="DF66" s="556"/>
      <c r="DG66" s="556"/>
      <c r="DH66" s="556"/>
      <c r="DI66" s="556"/>
      <c r="DJ66" s="556"/>
      <c r="DK66" s="556"/>
      <c r="DL66" s="556"/>
      <c r="DM66" s="556"/>
      <c r="DN66" s="556"/>
      <c r="DO66" s="556"/>
      <c r="DP66" s="556"/>
      <c r="DQ66" s="556"/>
      <c r="DR66" s="556"/>
      <c r="DS66" s="183"/>
      <c r="DT66" s="183"/>
      <c r="DU66" s="556">
        <f>Tab!$J$180</f>
        <v>0</v>
      </c>
      <c r="DV66" s="556"/>
      <c r="DW66" s="556"/>
      <c r="DX66" s="556"/>
      <c r="DY66" s="556"/>
      <c r="DZ66" s="556"/>
      <c r="EA66" s="556"/>
      <c r="EB66" s="556"/>
      <c r="EC66" s="556"/>
      <c r="ED66" s="556"/>
      <c r="EE66" s="556"/>
      <c r="EF66" s="556"/>
      <c r="EG66" s="556"/>
      <c r="EH66" s="556"/>
      <c r="EI66" s="556"/>
      <c r="EJ66" s="556"/>
      <c r="EK66" s="556"/>
      <c r="EL66" s="556"/>
      <c r="EM66" s="183"/>
      <c r="EN66" s="183"/>
      <c r="EO66" s="556"/>
      <c r="EP66" s="556"/>
      <c r="EQ66" s="556"/>
      <c r="ER66" s="556"/>
      <c r="ES66" s="556"/>
      <c r="ET66" s="556"/>
      <c r="EU66" s="556"/>
      <c r="EV66" s="556"/>
      <c r="EW66" s="556"/>
      <c r="EX66" s="556"/>
      <c r="EY66" s="556"/>
      <c r="EZ66" s="556"/>
      <c r="FA66" s="556"/>
      <c r="FB66" s="556"/>
      <c r="FC66" s="556"/>
      <c r="FD66" s="556"/>
      <c r="FE66" s="556"/>
      <c r="FF66" s="556"/>
      <c r="FG66" s="23"/>
      <c r="FH66" s="2"/>
      <c r="FI66" s="2"/>
      <c r="FJ66" s="2"/>
      <c r="FK66" s="2"/>
    </row>
    <row r="67" spans="1:167" ht="12" customHeight="1">
      <c r="A67" s="2"/>
      <c r="B67" s="10"/>
      <c r="C67" s="10"/>
      <c r="D67" s="376"/>
      <c r="E67" s="558" t="str">
        <f>Info!$CQ$178</f>
        <v>20</v>
      </c>
      <c r="F67" s="559"/>
      <c r="G67" s="559"/>
      <c r="H67" s="559"/>
      <c r="I67" s="559"/>
      <c r="J67" s="559"/>
      <c r="K67" s="559"/>
      <c r="L67" s="559"/>
      <c r="M67" s="559"/>
      <c r="N67" s="559"/>
      <c r="O67" s="559"/>
      <c r="P67" s="559"/>
      <c r="Q67" s="559"/>
      <c r="R67" s="559"/>
      <c r="S67" s="559"/>
      <c r="T67" s="559"/>
      <c r="U67" s="559"/>
      <c r="V67" s="559"/>
      <c r="W67" s="369"/>
      <c r="X67" s="369"/>
      <c r="Y67" s="558" t="str">
        <f>Info!$CQ$178</f>
        <v>20</v>
      </c>
      <c r="Z67" s="559"/>
      <c r="AA67" s="559"/>
      <c r="AB67" s="559"/>
      <c r="AC67" s="559"/>
      <c r="AD67" s="559"/>
      <c r="AE67" s="559"/>
      <c r="AF67" s="559"/>
      <c r="AG67" s="559"/>
      <c r="AH67" s="559"/>
      <c r="AI67" s="559"/>
      <c r="AJ67" s="559"/>
      <c r="AK67" s="559"/>
      <c r="AL67" s="559"/>
      <c r="AM67" s="559"/>
      <c r="AN67" s="559"/>
      <c r="AO67" s="559"/>
      <c r="AP67" s="559"/>
      <c r="AQ67" s="410"/>
      <c r="AR67" s="410"/>
      <c r="AS67" s="558" t="str">
        <f>Info!$CQ$178</f>
        <v>20</v>
      </c>
      <c r="AT67" s="559"/>
      <c r="AU67" s="559"/>
      <c r="AV67" s="559"/>
      <c r="AW67" s="559"/>
      <c r="AX67" s="559"/>
      <c r="AY67" s="559"/>
      <c r="AZ67" s="559"/>
      <c r="BA67" s="559"/>
      <c r="BB67" s="559"/>
      <c r="BC67" s="559"/>
      <c r="BD67" s="559"/>
      <c r="BE67" s="559"/>
      <c r="BF67" s="559"/>
      <c r="BG67" s="559"/>
      <c r="BH67" s="559"/>
      <c r="BI67" s="559"/>
      <c r="BJ67" s="559"/>
      <c r="BK67" s="369"/>
      <c r="BL67" s="369"/>
      <c r="BM67" s="558" t="str">
        <f>Info!$CQ$178</f>
        <v>20</v>
      </c>
      <c r="BN67" s="559"/>
      <c r="BO67" s="559"/>
      <c r="BP67" s="559"/>
      <c r="BQ67" s="559"/>
      <c r="BR67" s="559"/>
      <c r="BS67" s="559"/>
      <c r="BT67" s="559"/>
      <c r="BU67" s="559"/>
      <c r="BV67" s="559"/>
      <c r="BW67" s="559"/>
      <c r="BX67" s="559"/>
      <c r="BY67" s="559"/>
      <c r="BZ67" s="559"/>
      <c r="CA67" s="559"/>
      <c r="CB67" s="559"/>
      <c r="CC67" s="559"/>
      <c r="CD67" s="559"/>
      <c r="CE67" s="369"/>
      <c r="CF67" s="369"/>
      <c r="CG67" s="558" t="str">
        <f>Info!$CQ$178</f>
        <v>20</v>
      </c>
      <c r="CH67" s="559"/>
      <c r="CI67" s="559"/>
      <c r="CJ67" s="559"/>
      <c r="CK67" s="559"/>
      <c r="CL67" s="559"/>
      <c r="CM67" s="559"/>
      <c r="CN67" s="559"/>
      <c r="CO67" s="559"/>
      <c r="CP67" s="559"/>
      <c r="CQ67" s="559"/>
      <c r="CR67" s="559"/>
      <c r="CS67" s="559"/>
      <c r="CT67" s="559"/>
      <c r="CU67" s="559"/>
      <c r="CV67" s="559"/>
      <c r="CW67" s="559"/>
      <c r="CX67" s="559"/>
      <c r="CY67" s="369"/>
      <c r="CZ67" s="369"/>
      <c r="DA67" s="558" t="str">
        <f>Info!$CQ$178</f>
        <v>20</v>
      </c>
      <c r="DB67" s="559"/>
      <c r="DC67" s="559"/>
      <c r="DD67" s="559"/>
      <c r="DE67" s="559"/>
      <c r="DF67" s="559"/>
      <c r="DG67" s="559"/>
      <c r="DH67" s="559"/>
      <c r="DI67" s="559"/>
      <c r="DJ67" s="559"/>
      <c r="DK67" s="559"/>
      <c r="DL67" s="559"/>
      <c r="DM67" s="559"/>
      <c r="DN67" s="559"/>
      <c r="DO67" s="559"/>
      <c r="DP67" s="559"/>
      <c r="DQ67" s="559"/>
      <c r="DR67" s="559"/>
      <c r="DS67" s="369"/>
      <c r="DT67" s="369"/>
      <c r="DU67" s="558" t="str">
        <f>Info!$CQ$178</f>
        <v>20</v>
      </c>
      <c r="DV67" s="559"/>
      <c r="DW67" s="559"/>
      <c r="DX67" s="559"/>
      <c r="DY67" s="559"/>
      <c r="DZ67" s="559"/>
      <c r="EA67" s="559"/>
      <c r="EB67" s="559"/>
      <c r="EC67" s="559"/>
      <c r="ED67" s="559"/>
      <c r="EE67" s="559"/>
      <c r="EF67" s="559"/>
      <c r="EG67" s="559"/>
      <c r="EH67" s="559"/>
      <c r="EI67" s="559"/>
      <c r="EJ67" s="559"/>
      <c r="EK67" s="559"/>
      <c r="EL67" s="559"/>
      <c r="EM67" s="372"/>
      <c r="EN67" s="372"/>
      <c r="EO67" s="567"/>
      <c r="EP67" s="567"/>
      <c r="EQ67" s="567"/>
      <c r="ER67" s="567"/>
      <c r="ES67" s="567"/>
      <c r="ET67" s="567"/>
      <c r="EU67" s="567"/>
      <c r="EV67" s="567"/>
      <c r="EW67" s="567"/>
      <c r="EX67" s="567"/>
      <c r="EY67" s="567"/>
      <c r="EZ67" s="567"/>
      <c r="FA67" s="567"/>
      <c r="FB67" s="567"/>
      <c r="FC67" s="567"/>
      <c r="FD67" s="567"/>
      <c r="FE67" s="567"/>
      <c r="FF67" s="567"/>
      <c r="FG67" s="377"/>
      <c r="FH67" s="2"/>
      <c r="FI67" s="2"/>
      <c r="FJ67" s="2"/>
      <c r="FK67" s="2"/>
    </row>
    <row r="68" spans="1:167" ht="12" customHeight="1">
      <c r="A68" s="2"/>
      <c r="B68" s="2"/>
      <c r="C68" s="2"/>
      <c r="D68" s="5"/>
      <c r="E68" s="4"/>
      <c r="F68" s="4"/>
      <c r="G68" s="4"/>
      <c r="H68" s="5"/>
      <c r="I68" s="5"/>
      <c r="J68" s="5"/>
      <c r="K68" s="5"/>
      <c r="L68" s="5"/>
      <c r="M68" s="5"/>
      <c r="N68" s="362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</row>
    <row r="69" spans="1:167" ht="12" customHeight="1">
      <c r="A69" s="2"/>
      <c r="B69" s="2"/>
      <c r="C69" s="2"/>
      <c r="D69" s="2"/>
      <c r="E69" s="3"/>
      <c r="F69" s="3"/>
      <c r="G69" s="3"/>
      <c r="H69" s="2"/>
      <c r="I69" s="2"/>
      <c r="J69" s="2"/>
      <c r="K69" s="2"/>
      <c r="L69" s="2"/>
      <c r="M69" s="2"/>
      <c r="N69" s="358"/>
      <c r="O69" s="2">
        <v>68459012012045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</row>
    <row r="70" spans="1:167" ht="12" customHeight="1">
      <c r="A70" s="24"/>
      <c r="B70" s="241" t="s">
        <v>276</v>
      </c>
      <c r="C70" s="2"/>
      <c r="D70" s="2"/>
      <c r="E70" s="3"/>
      <c r="F70" s="3"/>
      <c r="G70" s="3"/>
      <c r="H70" s="2"/>
      <c r="I70" s="2"/>
      <c r="J70" s="2"/>
      <c r="K70" s="2"/>
      <c r="L70" s="2"/>
      <c r="M70" s="2"/>
      <c r="N70" s="358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</row>
    <row r="71" spans="1:167" ht="12" customHeight="1">
      <c r="A71" s="24"/>
      <c r="B71" s="2"/>
      <c r="C71" s="2"/>
      <c r="D71" s="2"/>
      <c r="E71" s="3"/>
      <c r="F71" s="3"/>
      <c r="G71" s="3"/>
      <c r="H71" s="2"/>
      <c r="I71" s="2"/>
      <c r="J71" s="2"/>
      <c r="K71" s="2"/>
      <c r="L71" s="2"/>
      <c r="M71" s="2"/>
      <c r="N71" s="358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</row>
    <row r="72" spans="1:167" ht="12" customHeight="1">
      <c r="A72" s="2"/>
      <c r="B72" s="2"/>
      <c r="C72" s="2"/>
      <c r="D72" s="176" t="s">
        <v>184</v>
      </c>
      <c r="E72" s="176"/>
      <c r="F72" s="176"/>
      <c r="G72" s="176"/>
      <c r="H72" s="176"/>
      <c r="I72" s="176"/>
      <c r="J72" s="176"/>
      <c r="K72" s="176"/>
      <c r="L72" s="176"/>
      <c r="M72" s="176"/>
      <c r="N72" s="359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2"/>
      <c r="FK72" s="2"/>
    </row>
    <row r="73" spans="1:167" ht="12" customHeight="1">
      <c r="A73" s="2"/>
      <c r="B73" s="2"/>
      <c r="C73" s="2"/>
      <c r="D73" s="2"/>
      <c r="E73" s="3"/>
      <c r="F73" s="3"/>
      <c r="G73" s="3"/>
      <c r="H73" s="2"/>
      <c r="I73" s="2"/>
      <c r="J73" s="2"/>
      <c r="K73" s="2"/>
      <c r="L73" s="2"/>
      <c r="M73" s="2"/>
      <c r="N73" s="358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</row>
    <row r="74" spans="1:167" ht="12" customHeight="1">
      <c r="A74" s="2"/>
      <c r="B74" s="2"/>
      <c r="C74" s="2"/>
      <c r="D74" s="4"/>
      <c r="E74" s="4"/>
      <c r="F74" s="14" t="s">
        <v>2</v>
      </c>
      <c r="G74" s="4"/>
      <c r="H74" s="4"/>
      <c r="I74" s="4"/>
      <c r="J74" s="4"/>
      <c r="K74" s="4"/>
      <c r="L74" s="4"/>
      <c r="M74" s="4"/>
      <c r="N74" s="360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2"/>
      <c r="FI74" s="2"/>
      <c r="FJ74" s="2"/>
      <c r="FK74" s="2"/>
    </row>
    <row r="75" spans="1:167" ht="63" customHeight="1">
      <c r="A75" s="2"/>
      <c r="B75" s="2"/>
      <c r="C75" s="2"/>
      <c r="D75" s="35"/>
      <c r="E75" s="18"/>
      <c r="F75" s="15"/>
      <c r="G75" s="15"/>
      <c r="H75" s="9"/>
      <c r="I75" s="9"/>
      <c r="J75" s="9"/>
      <c r="K75" s="9"/>
      <c r="L75" s="9"/>
      <c r="M75" s="9"/>
      <c r="N75" s="361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7"/>
      <c r="FH75" s="2"/>
      <c r="FI75" s="2"/>
      <c r="FJ75" s="2"/>
      <c r="FK75" s="2"/>
    </row>
    <row r="76" spans="1:167" ht="12" customHeight="1">
      <c r="A76" s="2"/>
      <c r="B76" s="2"/>
      <c r="C76" s="2"/>
      <c r="D76" s="5"/>
      <c r="E76" s="4"/>
      <c r="F76" s="4"/>
      <c r="G76" s="4"/>
      <c r="H76" s="5"/>
      <c r="I76" s="5"/>
      <c r="J76" s="5"/>
      <c r="K76" s="5"/>
      <c r="L76" s="5"/>
      <c r="M76" s="5"/>
      <c r="N76" s="362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2"/>
      <c r="FI76" s="2"/>
      <c r="FJ76" s="2"/>
      <c r="FK76" s="2"/>
    </row>
    <row r="77" spans="1:167" ht="12" customHeight="1">
      <c r="A77" s="2"/>
      <c r="B77" s="2"/>
      <c r="C77" s="2"/>
      <c r="D77" s="2"/>
      <c r="E77" s="3"/>
      <c r="F77" s="3"/>
      <c r="G77" s="3"/>
      <c r="H77" s="2"/>
      <c r="I77" s="2"/>
      <c r="J77" s="2"/>
      <c r="K77" s="2"/>
      <c r="L77" s="2"/>
      <c r="M77" s="2"/>
      <c r="N77" s="358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</row>
    <row r="78" spans="1:167" ht="12" customHeight="1">
      <c r="A78" s="2"/>
      <c r="B78" s="2"/>
      <c r="C78" s="2"/>
      <c r="D78" s="15"/>
      <c r="E78" s="15"/>
      <c r="F78" s="14" t="str">
        <f>Tab!$B$181</f>
        <v>Столы прямоугольные глубиной 80 см на панельном каркасе</v>
      </c>
      <c r="G78" s="14"/>
      <c r="H78" s="4"/>
      <c r="I78" s="4"/>
      <c r="J78" s="4"/>
      <c r="K78" s="4"/>
      <c r="L78" s="4"/>
      <c r="M78" s="4"/>
      <c r="N78" s="360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2"/>
      <c r="FI78" s="2"/>
      <c r="FJ78" s="2"/>
      <c r="FK78" s="2"/>
    </row>
    <row r="79" spans="1:167" ht="60" customHeight="1">
      <c r="A79" s="2"/>
      <c r="B79" s="5"/>
      <c r="C79" s="5"/>
      <c r="D79" s="13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5"/>
      <c r="Q79" s="555"/>
      <c r="R79" s="555"/>
      <c r="S79" s="555"/>
      <c r="T79" s="555"/>
      <c r="U79" s="555"/>
      <c r="V79" s="555"/>
      <c r="W79" s="4"/>
      <c r="X79" s="4"/>
      <c r="Y79" s="555"/>
      <c r="Z79" s="555"/>
      <c r="AA79" s="555"/>
      <c r="AB79" s="555"/>
      <c r="AC79" s="555"/>
      <c r="AD79" s="555"/>
      <c r="AE79" s="555"/>
      <c r="AF79" s="555"/>
      <c r="AG79" s="555"/>
      <c r="AH79" s="555"/>
      <c r="AI79" s="555"/>
      <c r="AJ79" s="555"/>
      <c r="AK79" s="555"/>
      <c r="AL79" s="555"/>
      <c r="AM79" s="555"/>
      <c r="AN79" s="555"/>
      <c r="AO79" s="555"/>
      <c r="AP79" s="555"/>
      <c r="AQ79" s="4"/>
      <c r="AR79" s="4"/>
      <c r="AS79" s="555"/>
      <c r="AT79" s="555"/>
      <c r="AU79" s="555"/>
      <c r="AV79" s="555"/>
      <c r="AW79" s="555"/>
      <c r="AX79" s="555"/>
      <c r="AY79" s="555"/>
      <c r="AZ79" s="555"/>
      <c r="BA79" s="555"/>
      <c r="BB79" s="555"/>
      <c r="BC79" s="555"/>
      <c r="BD79" s="555"/>
      <c r="BE79" s="555"/>
      <c r="BF79" s="555"/>
      <c r="BG79" s="555"/>
      <c r="BH79" s="555"/>
      <c r="BI79" s="555"/>
      <c r="BJ79" s="555"/>
      <c r="BK79" s="7"/>
      <c r="BL79" s="7"/>
      <c r="BM79" s="554"/>
      <c r="BN79" s="554"/>
      <c r="BO79" s="554"/>
      <c r="BP79" s="554"/>
      <c r="BQ79" s="554"/>
      <c r="BR79" s="554"/>
      <c r="BS79" s="554"/>
      <c r="BT79" s="554"/>
      <c r="BU79" s="554"/>
      <c r="BV79" s="554"/>
      <c r="BW79" s="554"/>
      <c r="BX79" s="554"/>
      <c r="BY79" s="554"/>
      <c r="BZ79" s="554"/>
      <c r="CA79" s="554"/>
      <c r="CB79" s="554"/>
      <c r="CC79" s="554"/>
      <c r="CD79" s="554"/>
      <c r="CE79" s="7"/>
      <c r="CF79" s="7"/>
      <c r="CG79" s="554"/>
      <c r="CH79" s="554"/>
      <c r="CI79" s="554"/>
      <c r="CJ79" s="554"/>
      <c r="CK79" s="554"/>
      <c r="CL79" s="554"/>
      <c r="CM79" s="554"/>
      <c r="CN79" s="554"/>
      <c r="CO79" s="554"/>
      <c r="CP79" s="554"/>
      <c r="CQ79" s="554"/>
      <c r="CR79" s="554"/>
      <c r="CS79" s="554"/>
      <c r="CT79" s="554"/>
      <c r="CU79" s="554"/>
      <c r="CV79" s="554"/>
      <c r="CW79" s="554"/>
      <c r="CX79" s="554"/>
      <c r="CY79" s="7"/>
      <c r="CZ79" s="7"/>
      <c r="DA79" s="554"/>
      <c r="DB79" s="554"/>
      <c r="DC79" s="554"/>
      <c r="DD79" s="554"/>
      <c r="DE79" s="554"/>
      <c r="DF79" s="554"/>
      <c r="DG79" s="554"/>
      <c r="DH79" s="554"/>
      <c r="DI79" s="554"/>
      <c r="DJ79" s="554"/>
      <c r="DK79" s="554"/>
      <c r="DL79" s="554"/>
      <c r="DM79" s="554"/>
      <c r="DN79" s="554"/>
      <c r="DO79" s="554"/>
      <c r="DP79" s="554"/>
      <c r="DQ79" s="554"/>
      <c r="DR79" s="554"/>
      <c r="DS79" s="7"/>
      <c r="DT79" s="7"/>
      <c r="DU79" s="554"/>
      <c r="DV79" s="554"/>
      <c r="DW79" s="554"/>
      <c r="DX79" s="554"/>
      <c r="DY79" s="554"/>
      <c r="DZ79" s="554"/>
      <c r="EA79" s="554"/>
      <c r="EB79" s="554"/>
      <c r="EC79" s="554"/>
      <c r="ED79" s="554"/>
      <c r="EE79" s="554"/>
      <c r="EF79" s="554"/>
      <c r="EG79" s="554"/>
      <c r="EH79" s="554"/>
      <c r="EI79" s="554"/>
      <c r="EJ79" s="554"/>
      <c r="EK79" s="554"/>
      <c r="EL79" s="554"/>
      <c r="EM79" s="7"/>
      <c r="EN79" s="7"/>
      <c r="EO79" s="554"/>
      <c r="EP79" s="554"/>
      <c r="EQ79" s="554"/>
      <c r="ER79" s="554"/>
      <c r="ES79" s="554"/>
      <c r="ET79" s="554"/>
      <c r="EU79" s="554"/>
      <c r="EV79" s="554"/>
      <c r="EW79" s="554"/>
      <c r="EX79" s="554"/>
      <c r="EY79" s="554"/>
      <c r="EZ79" s="554"/>
      <c r="FA79" s="554"/>
      <c r="FB79" s="554"/>
      <c r="FC79" s="554"/>
      <c r="FD79" s="554"/>
      <c r="FE79" s="554"/>
      <c r="FF79" s="554"/>
      <c r="FG79" s="16"/>
      <c r="FH79" s="2"/>
      <c r="FI79" s="2"/>
      <c r="FJ79" s="2"/>
      <c r="FK79" s="2"/>
    </row>
    <row r="80" spans="1:167" ht="12" customHeight="1">
      <c r="A80" s="2"/>
      <c r="B80" s="162"/>
      <c r="C80" s="162"/>
      <c r="D80" s="29"/>
      <c r="E80" s="560" t="str">
        <f>Tab!$C$185</f>
        <v>A16.1147</v>
      </c>
      <c r="F80" s="560"/>
      <c r="G80" s="560"/>
      <c r="H80" s="560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27"/>
      <c r="X80" s="27"/>
      <c r="Y80" s="560" t="str">
        <f>Tab!$C$189</f>
        <v>A16.1149</v>
      </c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27"/>
      <c r="AR80" s="27"/>
      <c r="AS80" s="560" t="str">
        <f>Tab!$C$193</f>
        <v>A16.1152</v>
      </c>
      <c r="AT80" s="560"/>
      <c r="AU80" s="560"/>
      <c r="AV80" s="560"/>
      <c r="AW80" s="560"/>
      <c r="AX80" s="560"/>
      <c r="AY80" s="560"/>
      <c r="AZ80" s="560"/>
      <c r="BA80" s="560"/>
      <c r="BB80" s="560"/>
      <c r="BC80" s="560"/>
      <c r="BD80" s="560"/>
      <c r="BE80" s="560"/>
      <c r="BF80" s="560"/>
      <c r="BG80" s="560"/>
      <c r="BH80" s="560"/>
      <c r="BI80" s="560"/>
      <c r="BJ80" s="560"/>
      <c r="BK80" s="27"/>
      <c r="BL80" s="27"/>
      <c r="BM80" s="560" t="str">
        <f>Tab!$C$197</f>
        <v>A16.1153</v>
      </c>
      <c r="BN80" s="560"/>
      <c r="BO80" s="560"/>
      <c r="BP80" s="560"/>
      <c r="BQ80" s="560"/>
      <c r="BR80" s="560"/>
      <c r="BS80" s="560"/>
      <c r="BT80" s="560"/>
      <c r="BU80" s="560"/>
      <c r="BV80" s="560"/>
      <c r="BW80" s="560"/>
      <c r="BX80" s="560"/>
      <c r="BY80" s="560"/>
      <c r="BZ80" s="560"/>
      <c r="CA80" s="560"/>
      <c r="CB80" s="560"/>
      <c r="CC80" s="560"/>
      <c r="CD80" s="560"/>
      <c r="CE80" s="27"/>
      <c r="CF80" s="27"/>
      <c r="CG80" s="560" t="str">
        <f>Tab!$C$201</f>
        <v>A16.1154</v>
      </c>
      <c r="CH80" s="560"/>
      <c r="CI80" s="560"/>
      <c r="CJ80" s="560"/>
      <c r="CK80" s="560"/>
      <c r="CL80" s="560"/>
      <c r="CM80" s="560"/>
      <c r="CN80" s="560"/>
      <c r="CO80" s="560"/>
      <c r="CP80" s="560"/>
      <c r="CQ80" s="560"/>
      <c r="CR80" s="560"/>
      <c r="CS80" s="560"/>
      <c r="CT80" s="560"/>
      <c r="CU80" s="560"/>
      <c r="CV80" s="560"/>
      <c r="CW80" s="560"/>
      <c r="CX80" s="560"/>
      <c r="CY80" s="27"/>
      <c r="CZ80" s="27"/>
      <c r="DA80" s="560" t="str">
        <f>Tab!$C$205</f>
        <v>A16.1155</v>
      </c>
      <c r="DB80" s="560"/>
      <c r="DC80" s="560"/>
      <c r="DD80" s="560"/>
      <c r="DE80" s="560"/>
      <c r="DF80" s="560"/>
      <c r="DG80" s="560"/>
      <c r="DH80" s="560"/>
      <c r="DI80" s="560"/>
      <c r="DJ80" s="560"/>
      <c r="DK80" s="560"/>
      <c r="DL80" s="560"/>
      <c r="DM80" s="560"/>
      <c r="DN80" s="560"/>
      <c r="DO80" s="560"/>
      <c r="DP80" s="560"/>
      <c r="DQ80" s="560"/>
      <c r="DR80" s="560"/>
      <c r="DS80" s="27"/>
      <c r="DT80" s="27"/>
      <c r="DU80" s="560" t="str">
        <f>Tab!$C$209</f>
        <v>A16.1156</v>
      </c>
      <c r="DV80" s="560"/>
      <c r="DW80" s="560"/>
      <c r="DX80" s="560"/>
      <c r="DY80" s="560"/>
      <c r="DZ80" s="560"/>
      <c r="EA80" s="560"/>
      <c r="EB80" s="560"/>
      <c r="EC80" s="560"/>
      <c r="ED80" s="560"/>
      <c r="EE80" s="560"/>
      <c r="EF80" s="560"/>
      <c r="EG80" s="560"/>
      <c r="EH80" s="560"/>
      <c r="EI80" s="560"/>
      <c r="EJ80" s="560"/>
      <c r="EK80" s="560"/>
      <c r="EL80" s="560"/>
      <c r="EM80" s="27"/>
      <c r="EN80" s="27"/>
      <c r="EO80" s="560" t="str">
        <f>Tab!$C$213</f>
        <v>A16.1158</v>
      </c>
      <c r="EP80" s="560"/>
      <c r="EQ80" s="560"/>
      <c r="ER80" s="560"/>
      <c r="ES80" s="560"/>
      <c r="ET80" s="560"/>
      <c r="EU80" s="560"/>
      <c r="EV80" s="560"/>
      <c r="EW80" s="560"/>
      <c r="EX80" s="560"/>
      <c r="EY80" s="560"/>
      <c r="EZ80" s="560"/>
      <c r="FA80" s="560"/>
      <c r="FB80" s="560"/>
      <c r="FC80" s="560"/>
      <c r="FD80" s="560"/>
      <c r="FE80" s="560"/>
      <c r="FF80" s="560"/>
      <c r="FG80" s="28"/>
      <c r="FH80" s="2"/>
      <c r="FI80" s="2"/>
      <c r="FJ80" s="2"/>
      <c r="FK80" s="2"/>
    </row>
    <row r="81" spans="1:167" ht="12" customHeight="1">
      <c r="A81" s="2"/>
      <c r="B81" s="10"/>
      <c r="C81" s="10"/>
      <c r="D81" s="22"/>
      <c r="E81" s="561" t="s">
        <v>872</v>
      </c>
      <c r="F81" s="562"/>
      <c r="G81" s="562"/>
      <c r="H81" s="562"/>
      <c r="I81" s="562"/>
      <c r="J81" s="562"/>
      <c r="K81" s="562"/>
      <c r="L81" s="562"/>
      <c r="M81" s="562"/>
      <c r="N81" s="562"/>
      <c r="O81" s="562"/>
      <c r="P81" s="562"/>
      <c r="Q81" s="562"/>
      <c r="R81" s="562"/>
      <c r="S81" s="562"/>
      <c r="T81" s="562"/>
      <c r="U81" s="562"/>
      <c r="V81" s="562"/>
      <c r="W81" s="293"/>
      <c r="X81" s="215"/>
      <c r="Y81" s="561" t="s">
        <v>873</v>
      </c>
      <c r="Z81" s="562"/>
      <c r="AA81" s="562"/>
      <c r="AB81" s="562"/>
      <c r="AC81" s="562"/>
      <c r="AD81" s="562"/>
      <c r="AE81" s="562"/>
      <c r="AF81" s="562"/>
      <c r="AG81" s="562"/>
      <c r="AH81" s="562"/>
      <c r="AI81" s="562"/>
      <c r="AJ81" s="562"/>
      <c r="AK81" s="562"/>
      <c r="AL81" s="562"/>
      <c r="AM81" s="562"/>
      <c r="AN81" s="562"/>
      <c r="AO81" s="562"/>
      <c r="AP81" s="562"/>
      <c r="AQ81" s="293"/>
      <c r="AR81" s="293"/>
      <c r="AS81" s="561" t="s">
        <v>874</v>
      </c>
      <c r="AT81" s="562"/>
      <c r="AU81" s="562"/>
      <c r="AV81" s="562"/>
      <c r="AW81" s="562"/>
      <c r="AX81" s="562"/>
      <c r="AY81" s="562"/>
      <c r="AZ81" s="562"/>
      <c r="BA81" s="562"/>
      <c r="BB81" s="562"/>
      <c r="BC81" s="562"/>
      <c r="BD81" s="562"/>
      <c r="BE81" s="562"/>
      <c r="BF81" s="562"/>
      <c r="BG81" s="562"/>
      <c r="BH81" s="562"/>
      <c r="BI81" s="562"/>
      <c r="BJ81" s="562"/>
      <c r="BK81" s="293"/>
      <c r="BL81" s="293"/>
      <c r="BM81" s="561" t="s">
        <v>875</v>
      </c>
      <c r="BN81" s="562"/>
      <c r="BO81" s="562"/>
      <c r="BP81" s="562"/>
      <c r="BQ81" s="562"/>
      <c r="BR81" s="562"/>
      <c r="BS81" s="562"/>
      <c r="BT81" s="562"/>
      <c r="BU81" s="562"/>
      <c r="BV81" s="562"/>
      <c r="BW81" s="562"/>
      <c r="BX81" s="562"/>
      <c r="BY81" s="562"/>
      <c r="BZ81" s="562"/>
      <c r="CA81" s="562"/>
      <c r="CB81" s="562"/>
      <c r="CC81" s="562"/>
      <c r="CD81" s="562"/>
      <c r="CE81" s="293"/>
      <c r="CF81" s="293"/>
      <c r="CG81" s="561" t="s">
        <v>876</v>
      </c>
      <c r="CH81" s="562"/>
      <c r="CI81" s="562"/>
      <c r="CJ81" s="562"/>
      <c r="CK81" s="562"/>
      <c r="CL81" s="562"/>
      <c r="CM81" s="562"/>
      <c r="CN81" s="562"/>
      <c r="CO81" s="562"/>
      <c r="CP81" s="562"/>
      <c r="CQ81" s="562"/>
      <c r="CR81" s="562"/>
      <c r="CS81" s="562"/>
      <c r="CT81" s="562"/>
      <c r="CU81" s="562"/>
      <c r="CV81" s="562"/>
      <c r="CW81" s="562"/>
      <c r="CX81" s="562"/>
      <c r="CY81" s="293"/>
      <c r="CZ81" s="293"/>
      <c r="DA81" s="561" t="s">
        <v>877</v>
      </c>
      <c r="DB81" s="562"/>
      <c r="DC81" s="562"/>
      <c r="DD81" s="562"/>
      <c r="DE81" s="562"/>
      <c r="DF81" s="562"/>
      <c r="DG81" s="562"/>
      <c r="DH81" s="562"/>
      <c r="DI81" s="562"/>
      <c r="DJ81" s="562"/>
      <c r="DK81" s="562"/>
      <c r="DL81" s="562"/>
      <c r="DM81" s="562"/>
      <c r="DN81" s="562"/>
      <c r="DO81" s="562"/>
      <c r="DP81" s="562"/>
      <c r="DQ81" s="562"/>
      <c r="DR81" s="562"/>
      <c r="DS81" s="293"/>
      <c r="DT81" s="293"/>
      <c r="DU81" s="561" t="s">
        <v>878</v>
      </c>
      <c r="DV81" s="562"/>
      <c r="DW81" s="562"/>
      <c r="DX81" s="562"/>
      <c r="DY81" s="562"/>
      <c r="DZ81" s="562"/>
      <c r="EA81" s="562"/>
      <c r="EB81" s="562"/>
      <c r="EC81" s="562"/>
      <c r="ED81" s="562"/>
      <c r="EE81" s="562"/>
      <c r="EF81" s="562"/>
      <c r="EG81" s="562"/>
      <c r="EH81" s="562"/>
      <c r="EI81" s="562"/>
      <c r="EJ81" s="562"/>
      <c r="EK81" s="562"/>
      <c r="EL81" s="562"/>
      <c r="EM81" s="183"/>
      <c r="EN81" s="183"/>
      <c r="EO81" s="561" t="s">
        <v>879</v>
      </c>
      <c r="EP81" s="562"/>
      <c r="EQ81" s="562"/>
      <c r="ER81" s="562"/>
      <c r="ES81" s="562"/>
      <c r="ET81" s="562"/>
      <c r="EU81" s="562"/>
      <c r="EV81" s="562"/>
      <c r="EW81" s="562"/>
      <c r="EX81" s="562"/>
      <c r="EY81" s="562"/>
      <c r="EZ81" s="562"/>
      <c r="FA81" s="562"/>
      <c r="FB81" s="562"/>
      <c r="FC81" s="562"/>
      <c r="FD81" s="562"/>
      <c r="FE81" s="562"/>
      <c r="FF81" s="562"/>
      <c r="FG81" s="23"/>
      <c r="FH81" s="2"/>
      <c r="FI81" s="2"/>
      <c r="FJ81" s="2"/>
      <c r="FK81" s="2"/>
    </row>
    <row r="82" spans="1:167" ht="12" customHeight="1">
      <c r="A82" s="2"/>
      <c r="B82" s="10"/>
      <c r="C82" s="10"/>
      <c r="D82" s="29"/>
      <c r="E82" s="565" t="str">
        <f>Tab!$F$185</f>
        <v>700*800*750</v>
      </c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5"/>
      <c r="T82" s="565"/>
      <c r="U82" s="565"/>
      <c r="V82" s="565"/>
      <c r="W82" s="27"/>
      <c r="X82" s="27"/>
      <c r="Y82" s="565" t="str">
        <f>Tab!$F$189</f>
        <v>900*800*750</v>
      </c>
      <c r="Z82" s="565"/>
      <c r="AA82" s="565"/>
      <c r="AB82" s="565"/>
      <c r="AC82" s="565"/>
      <c r="AD82" s="565"/>
      <c r="AE82" s="565"/>
      <c r="AF82" s="565"/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27"/>
      <c r="AR82" s="27"/>
      <c r="AS82" s="565" t="str">
        <f>Tab!$F$193</f>
        <v>1200*800*750</v>
      </c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565"/>
      <c r="BG82" s="565"/>
      <c r="BH82" s="565"/>
      <c r="BI82" s="565"/>
      <c r="BJ82" s="565"/>
      <c r="BK82" s="27"/>
      <c r="BL82" s="27"/>
      <c r="BM82" s="565" t="str">
        <f>Tab!$F$197</f>
        <v>1300*800*750</v>
      </c>
      <c r="BN82" s="565"/>
      <c r="BO82" s="565"/>
      <c r="BP82" s="565"/>
      <c r="BQ82" s="565"/>
      <c r="BR82" s="565"/>
      <c r="BS82" s="565"/>
      <c r="BT82" s="565"/>
      <c r="BU82" s="565"/>
      <c r="BV82" s="565"/>
      <c r="BW82" s="565"/>
      <c r="BX82" s="565"/>
      <c r="BY82" s="565"/>
      <c r="BZ82" s="565"/>
      <c r="CA82" s="565"/>
      <c r="CB82" s="565"/>
      <c r="CC82" s="565"/>
      <c r="CD82" s="565"/>
      <c r="CE82" s="27"/>
      <c r="CF82" s="27"/>
      <c r="CG82" s="565" t="str">
        <f>Tab!$F$201</f>
        <v>1400*800*750</v>
      </c>
      <c r="CH82" s="565"/>
      <c r="CI82" s="565"/>
      <c r="CJ82" s="565"/>
      <c r="CK82" s="565"/>
      <c r="CL82" s="565"/>
      <c r="CM82" s="565"/>
      <c r="CN82" s="565"/>
      <c r="CO82" s="565"/>
      <c r="CP82" s="565"/>
      <c r="CQ82" s="565"/>
      <c r="CR82" s="565"/>
      <c r="CS82" s="565"/>
      <c r="CT82" s="565"/>
      <c r="CU82" s="565"/>
      <c r="CV82" s="565"/>
      <c r="CW82" s="565"/>
      <c r="CX82" s="565"/>
      <c r="CY82" s="27"/>
      <c r="CZ82" s="27"/>
      <c r="DA82" s="565" t="str">
        <f>Tab!$F$205</f>
        <v>1500*800*750</v>
      </c>
      <c r="DB82" s="565"/>
      <c r="DC82" s="565"/>
      <c r="DD82" s="565"/>
      <c r="DE82" s="565"/>
      <c r="DF82" s="565"/>
      <c r="DG82" s="565"/>
      <c r="DH82" s="565"/>
      <c r="DI82" s="565"/>
      <c r="DJ82" s="565"/>
      <c r="DK82" s="565"/>
      <c r="DL82" s="565"/>
      <c r="DM82" s="565"/>
      <c r="DN82" s="565"/>
      <c r="DO82" s="565"/>
      <c r="DP82" s="565"/>
      <c r="DQ82" s="565"/>
      <c r="DR82" s="565"/>
      <c r="DS82" s="27"/>
      <c r="DT82" s="27"/>
      <c r="DU82" s="565" t="str">
        <f>Tab!$F$209</f>
        <v>1600*800*750</v>
      </c>
      <c r="DV82" s="565"/>
      <c r="DW82" s="565"/>
      <c r="DX82" s="565"/>
      <c r="DY82" s="565"/>
      <c r="DZ82" s="565"/>
      <c r="EA82" s="565"/>
      <c r="EB82" s="565"/>
      <c r="EC82" s="565"/>
      <c r="ED82" s="565"/>
      <c r="EE82" s="565"/>
      <c r="EF82" s="565"/>
      <c r="EG82" s="565"/>
      <c r="EH82" s="565"/>
      <c r="EI82" s="565"/>
      <c r="EJ82" s="565"/>
      <c r="EK82" s="565"/>
      <c r="EL82" s="565"/>
      <c r="EM82" s="27"/>
      <c r="EN82" s="27"/>
      <c r="EO82" s="565" t="str">
        <f>Tab!$F$213</f>
        <v>1800*800*750</v>
      </c>
      <c r="EP82" s="565"/>
      <c r="EQ82" s="565"/>
      <c r="ER82" s="565"/>
      <c r="ES82" s="565"/>
      <c r="ET82" s="565"/>
      <c r="EU82" s="565"/>
      <c r="EV82" s="565"/>
      <c r="EW82" s="565"/>
      <c r="EX82" s="565"/>
      <c r="EY82" s="565"/>
      <c r="EZ82" s="565"/>
      <c r="FA82" s="565"/>
      <c r="FB82" s="565"/>
      <c r="FC82" s="565"/>
      <c r="FD82" s="565"/>
      <c r="FE82" s="565"/>
      <c r="FF82" s="565"/>
      <c r="FG82" s="28"/>
      <c r="FH82" s="2"/>
      <c r="FI82" s="2"/>
      <c r="FJ82" s="2"/>
      <c r="FK82" s="2"/>
    </row>
    <row r="83" spans="1:167" ht="12" customHeight="1">
      <c r="A83" s="2"/>
      <c r="B83" s="162"/>
      <c r="C83" s="162"/>
      <c r="D83" s="22"/>
      <c r="E83" s="556">
        <f>Tab!$J$185</f>
        <v>2109</v>
      </c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56"/>
      <c r="Q83" s="556"/>
      <c r="R83" s="556"/>
      <c r="S83" s="556"/>
      <c r="T83" s="556"/>
      <c r="U83" s="556"/>
      <c r="V83" s="556"/>
      <c r="W83" s="183"/>
      <c r="X83" s="215"/>
      <c r="Y83" s="556">
        <f>Tab!$J$189</f>
        <v>2360.3333333333335</v>
      </c>
      <c r="Z83" s="556"/>
      <c r="AA83" s="556"/>
      <c r="AB83" s="556"/>
      <c r="AC83" s="556"/>
      <c r="AD83" s="556"/>
      <c r="AE83" s="556"/>
      <c r="AF83" s="556"/>
      <c r="AG83" s="556"/>
      <c r="AH83" s="556"/>
      <c r="AI83" s="556"/>
      <c r="AJ83" s="556"/>
      <c r="AK83" s="556"/>
      <c r="AL83" s="556"/>
      <c r="AM83" s="556"/>
      <c r="AN83" s="556"/>
      <c r="AO83" s="556"/>
      <c r="AP83" s="556"/>
      <c r="AQ83" s="183"/>
      <c r="AR83" s="183"/>
      <c r="AS83" s="556">
        <f>Tab!$J$193</f>
        <v>2874.2000000000003</v>
      </c>
      <c r="AT83" s="556"/>
      <c r="AU83" s="556"/>
      <c r="AV83" s="556"/>
      <c r="AW83" s="556"/>
      <c r="AX83" s="556"/>
      <c r="AY83" s="556"/>
      <c r="AZ83" s="556"/>
      <c r="BA83" s="556"/>
      <c r="BB83" s="556"/>
      <c r="BC83" s="556"/>
      <c r="BD83" s="556"/>
      <c r="BE83" s="556"/>
      <c r="BF83" s="556"/>
      <c r="BG83" s="556"/>
      <c r="BH83" s="556"/>
      <c r="BI83" s="556"/>
      <c r="BJ83" s="556"/>
      <c r="BK83" s="183"/>
      <c r="BL83" s="183"/>
      <c r="BM83" s="556">
        <f>Tab!$J$197</f>
        <v>3006.15</v>
      </c>
      <c r="BN83" s="556"/>
      <c r="BO83" s="556"/>
      <c r="BP83" s="556"/>
      <c r="BQ83" s="556"/>
      <c r="BR83" s="556"/>
      <c r="BS83" s="556"/>
      <c r="BT83" s="556"/>
      <c r="BU83" s="556"/>
      <c r="BV83" s="556"/>
      <c r="BW83" s="556"/>
      <c r="BX83" s="556"/>
      <c r="BY83" s="556"/>
      <c r="BZ83" s="556"/>
      <c r="CA83" s="556"/>
      <c r="CB83" s="556"/>
      <c r="CC83" s="556"/>
      <c r="CD83" s="556"/>
      <c r="CE83" s="183"/>
      <c r="CF83" s="183"/>
      <c r="CG83" s="556">
        <f>Tab!$J$201</f>
        <v>3138.1</v>
      </c>
      <c r="CH83" s="556"/>
      <c r="CI83" s="556"/>
      <c r="CJ83" s="556"/>
      <c r="CK83" s="556"/>
      <c r="CL83" s="556"/>
      <c r="CM83" s="556"/>
      <c r="CN83" s="556"/>
      <c r="CO83" s="556"/>
      <c r="CP83" s="556"/>
      <c r="CQ83" s="556"/>
      <c r="CR83" s="556"/>
      <c r="CS83" s="556"/>
      <c r="CT83" s="556"/>
      <c r="CU83" s="556"/>
      <c r="CV83" s="556"/>
      <c r="CW83" s="556"/>
      <c r="CX83" s="556"/>
      <c r="CY83" s="183"/>
      <c r="CZ83" s="183"/>
      <c r="DA83" s="556">
        <f>Tab!$J$205</f>
        <v>3270.05</v>
      </c>
      <c r="DB83" s="556"/>
      <c r="DC83" s="556"/>
      <c r="DD83" s="556"/>
      <c r="DE83" s="556"/>
      <c r="DF83" s="556"/>
      <c r="DG83" s="556"/>
      <c r="DH83" s="556"/>
      <c r="DI83" s="556"/>
      <c r="DJ83" s="556"/>
      <c r="DK83" s="556"/>
      <c r="DL83" s="556"/>
      <c r="DM83" s="556"/>
      <c r="DN83" s="556"/>
      <c r="DO83" s="556"/>
      <c r="DP83" s="556"/>
      <c r="DQ83" s="556"/>
      <c r="DR83" s="556"/>
      <c r="DS83" s="183"/>
      <c r="DT83" s="183"/>
      <c r="DU83" s="556">
        <f>Tab!$J$209</f>
        <v>3402</v>
      </c>
      <c r="DV83" s="556"/>
      <c r="DW83" s="556"/>
      <c r="DX83" s="556"/>
      <c r="DY83" s="556"/>
      <c r="DZ83" s="556"/>
      <c r="EA83" s="556"/>
      <c r="EB83" s="556"/>
      <c r="EC83" s="556"/>
      <c r="ED83" s="556"/>
      <c r="EE83" s="556"/>
      <c r="EF83" s="556"/>
      <c r="EG83" s="556"/>
      <c r="EH83" s="556"/>
      <c r="EI83" s="556"/>
      <c r="EJ83" s="556"/>
      <c r="EK83" s="556"/>
      <c r="EL83" s="556"/>
      <c r="EM83" s="183"/>
      <c r="EN83" s="183"/>
      <c r="EO83" s="556">
        <f>Tab!$J$213</f>
        <v>3840.4666666666667</v>
      </c>
      <c r="EP83" s="556"/>
      <c r="EQ83" s="556"/>
      <c r="ER83" s="556"/>
      <c r="ES83" s="556"/>
      <c r="ET83" s="556"/>
      <c r="EU83" s="556"/>
      <c r="EV83" s="556"/>
      <c r="EW83" s="556"/>
      <c r="EX83" s="556"/>
      <c r="EY83" s="556"/>
      <c r="EZ83" s="556"/>
      <c r="FA83" s="556"/>
      <c r="FB83" s="556"/>
      <c r="FC83" s="556"/>
      <c r="FD83" s="556"/>
      <c r="FE83" s="556"/>
      <c r="FF83" s="556"/>
      <c r="FG83" s="23"/>
      <c r="FH83" s="2"/>
      <c r="FI83" s="2"/>
      <c r="FJ83" s="2"/>
      <c r="FK83" s="2"/>
    </row>
    <row r="84" spans="1:167" ht="12" customHeight="1">
      <c r="A84" s="2"/>
      <c r="B84" s="10"/>
      <c r="C84" s="10"/>
      <c r="D84" s="376"/>
      <c r="E84" s="566" t="s">
        <v>889</v>
      </c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369"/>
      <c r="X84" s="369"/>
      <c r="Y84" s="566" t="s">
        <v>889</v>
      </c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  <c r="AP84" s="566"/>
      <c r="AQ84" s="370"/>
      <c r="AR84" s="370"/>
      <c r="AS84" s="566" t="s">
        <v>889</v>
      </c>
      <c r="AT84" s="566"/>
      <c r="AU84" s="566"/>
      <c r="AV84" s="566"/>
      <c r="AW84" s="566"/>
      <c r="AX84" s="566"/>
      <c r="AY84" s="566"/>
      <c r="AZ84" s="566"/>
      <c r="BA84" s="566"/>
      <c r="BB84" s="566"/>
      <c r="BC84" s="566"/>
      <c r="BD84" s="566"/>
      <c r="BE84" s="566"/>
      <c r="BF84" s="566"/>
      <c r="BG84" s="566"/>
      <c r="BH84" s="566"/>
      <c r="BI84" s="566"/>
      <c r="BJ84" s="566"/>
      <c r="BK84" s="369"/>
      <c r="BL84" s="369"/>
      <c r="BM84" s="566" t="s">
        <v>889</v>
      </c>
      <c r="BN84" s="566"/>
      <c r="BO84" s="566"/>
      <c r="BP84" s="566"/>
      <c r="BQ84" s="566"/>
      <c r="BR84" s="566"/>
      <c r="BS84" s="566"/>
      <c r="BT84" s="566"/>
      <c r="BU84" s="566"/>
      <c r="BV84" s="566"/>
      <c r="BW84" s="566"/>
      <c r="BX84" s="566"/>
      <c r="BY84" s="566"/>
      <c r="BZ84" s="566"/>
      <c r="CA84" s="566"/>
      <c r="CB84" s="566"/>
      <c r="CC84" s="566"/>
      <c r="CD84" s="566"/>
      <c r="CE84" s="369"/>
      <c r="CF84" s="369"/>
      <c r="CG84" s="566" t="s">
        <v>889</v>
      </c>
      <c r="CH84" s="566"/>
      <c r="CI84" s="566"/>
      <c r="CJ84" s="566"/>
      <c r="CK84" s="566"/>
      <c r="CL84" s="566"/>
      <c r="CM84" s="566"/>
      <c r="CN84" s="566"/>
      <c r="CO84" s="566"/>
      <c r="CP84" s="566"/>
      <c r="CQ84" s="566"/>
      <c r="CR84" s="566"/>
      <c r="CS84" s="566"/>
      <c r="CT84" s="566"/>
      <c r="CU84" s="566"/>
      <c r="CV84" s="566"/>
      <c r="CW84" s="566"/>
      <c r="CX84" s="566"/>
      <c r="CY84" s="369"/>
      <c r="CZ84" s="369"/>
      <c r="DA84" s="566" t="s">
        <v>889</v>
      </c>
      <c r="DB84" s="566"/>
      <c r="DC84" s="566"/>
      <c r="DD84" s="566"/>
      <c r="DE84" s="566"/>
      <c r="DF84" s="566"/>
      <c r="DG84" s="566"/>
      <c r="DH84" s="566"/>
      <c r="DI84" s="566"/>
      <c r="DJ84" s="566"/>
      <c r="DK84" s="566"/>
      <c r="DL84" s="566"/>
      <c r="DM84" s="566"/>
      <c r="DN84" s="566"/>
      <c r="DO84" s="566"/>
      <c r="DP84" s="566"/>
      <c r="DQ84" s="566"/>
      <c r="DR84" s="566"/>
      <c r="DS84" s="369"/>
      <c r="DT84" s="369"/>
      <c r="DU84" s="566" t="s">
        <v>889</v>
      </c>
      <c r="DV84" s="566"/>
      <c r="DW84" s="566"/>
      <c r="DX84" s="566"/>
      <c r="DY84" s="566"/>
      <c r="DZ84" s="566"/>
      <c r="EA84" s="566"/>
      <c r="EB84" s="566"/>
      <c r="EC84" s="566"/>
      <c r="ED84" s="566"/>
      <c r="EE84" s="566"/>
      <c r="EF84" s="566"/>
      <c r="EG84" s="566"/>
      <c r="EH84" s="566"/>
      <c r="EI84" s="566"/>
      <c r="EJ84" s="566"/>
      <c r="EK84" s="566"/>
      <c r="EL84" s="566"/>
      <c r="EM84" s="369"/>
      <c r="EN84" s="369"/>
      <c r="EO84" s="566" t="s">
        <v>889</v>
      </c>
      <c r="EP84" s="566"/>
      <c r="EQ84" s="566"/>
      <c r="ER84" s="566"/>
      <c r="ES84" s="566"/>
      <c r="ET84" s="566"/>
      <c r="EU84" s="566"/>
      <c r="EV84" s="566"/>
      <c r="EW84" s="566"/>
      <c r="EX84" s="566"/>
      <c r="EY84" s="566"/>
      <c r="EZ84" s="566"/>
      <c r="FA84" s="566"/>
      <c r="FB84" s="566"/>
      <c r="FC84" s="566"/>
      <c r="FD84" s="566"/>
      <c r="FE84" s="566"/>
      <c r="FF84" s="566"/>
      <c r="FG84" s="377"/>
      <c r="FH84" s="2"/>
      <c r="FI84" s="2"/>
      <c r="FJ84" s="2"/>
      <c r="FK84" s="2"/>
    </row>
    <row r="85" spans="1:167" ht="12" customHeight="1">
      <c r="A85" s="2"/>
      <c r="B85" s="10"/>
      <c r="C85" s="10"/>
      <c r="D85" s="182"/>
      <c r="E85" s="198"/>
      <c r="F85" s="198"/>
      <c r="G85" s="198"/>
      <c r="H85" s="198"/>
      <c r="I85" s="198"/>
      <c r="J85" s="198"/>
      <c r="K85" s="198"/>
      <c r="L85" s="198"/>
      <c r="M85" s="198"/>
      <c r="N85" s="363"/>
      <c r="O85" s="21"/>
      <c r="P85" s="198"/>
      <c r="Q85" s="198"/>
      <c r="R85" s="198"/>
      <c r="S85" s="198"/>
      <c r="T85" s="198"/>
      <c r="U85" s="198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2"/>
      <c r="FI85" s="2"/>
      <c r="FJ85" s="2"/>
      <c r="FK85" s="2"/>
    </row>
    <row r="86" spans="1:167" ht="12" customHeight="1">
      <c r="A86" s="2"/>
      <c r="B86" s="2"/>
      <c r="C86" s="2"/>
      <c r="D86" s="5"/>
      <c r="E86" s="4"/>
      <c r="F86" s="4"/>
      <c r="G86" s="4"/>
      <c r="H86" s="5"/>
      <c r="I86" s="5"/>
      <c r="J86" s="5"/>
      <c r="K86" s="5"/>
      <c r="L86" s="5"/>
      <c r="M86" s="5"/>
      <c r="N86" s="362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2"/>
      <c r="FI86" s="2"/>
      <c r="FJ86" s="2"/>
      <c r="FK86" s="2"/>
    </row>
    <row r="87" spans="1:167" ht="12" customHeight="1">
      <c r="A87" s="2"/>
      <c r="B87" s="2"/>
      <c r="C87" s="2"/>
      <c r="D87" s="15"/>
      <c r="E87" s="15"/>
      <c r="F87" s="14" t="str">
        <f>Tab!$B$214</f>
        <v>Столы прямоугольные глубиной 80 см на каркасе с металл. L-образными опорами и нижней панелью</v>
      </c>
      <c r="G87" s="14"/>
      <c r="H87" s="4"/>
      <c r="I87" s="4"/>
      <c r="J87" s="4"/>
      <c r="K87" s="4"/>
      <c r="L87" s="4"/>
      <c r="M87" s="4"/>
      <c r="N87" s="36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2"/>
      <c r="FI87" s="2"/>
      <c r="FJ87" s="2"/>
      <c r="FK87" s="2"/>
    </row>
    <row r="88" spans="1:167" ht="60" customHeight="1">
      <c r="A88" s="2"/>
      <c r="B88" s="5"/>
      <c r="C88" s="5"/>
      <c r="D88" s="13"/>
      <c r="E88" s="555"/>
      <c r="F88" s="555"/>
      <c r="G88" s="555"/>
      <c r="H88" s="555"/>
      <c r="I88" s="555"/>
      <c r="J88" s="555"/>
      <c r="K88" s="555"/>
      <c r="L88" s="555"/>
      <c r="M88" s="555"/>
      <c r="N88" s="555"/>
      <c r="O88" s="555"/>
      <c r="P88" s="555"/>
      <c r="Q88" s="555"/>
      <c r="R88" s="555"/>
      <c r="S88" s="555"/>
      <c r="T88" s="555"/>
      <c r="U88" s="555"/>
      <c r="V88" s="555"/>
      <c r="W88" s="4"/>
      <c r="X88" s="4"/>
      <c r="Y88" s="555"/>
      <c r="Z88" s="555"/>
      <c r="AA88" s="555"/>
      <c r="AB88" s="555"/>
      <c r="AC88" s="555"/>
      <c r="AD88" s="555"/>
      <c r="AE88" s="555"/>
      <c r="AF88" s="555"/>
      <c r="AG88" s="555"/>
      <c r="AH88" s="555"/>
      <c r="AI88" s="555"/>
      <c r="AJ88" s="555"/>
      <c r="AK88" s="555"/>
      <c r="AL88" s="555"/>
      <c r="AM88" s="555"/>
      <c r="AN88" s="555"/>
      <c r="AO88" s="555"/>
      <c r="AP88" s="555"/>
      <c r="AQ88" s="4"/>
      <c r="AR88" s="4"/>
      <c r="AS88" s="555"/>
      <c r="AT88" s="555"/>
      <c r="AU88" s="555"/>
      <c r="AV88" s="555"/>
      <c r="AW88" s="555"/>
      <c r="AX88" s="555"/>
      <c r="AY88" s="555"/>
      <c r="AZ88" s="555"/>
      <c r="BA88" s="555"/>
      <c r="BB88" s="555"/>
      <c r="BC88" s="555"/>
      <c r="BD88" s="555"/>
      <c r="BE88" s="555"/>
      <c r="BF88" s="555"/>
      <c r="BG88" s="555"/>
      <c r="BH88" s="555"/>
      <c r="BI88" s="555"/>
      <c r="BJ88" s="555"/>
      <c r="BK88" s="4"/>
      <c r="BL88" s="4"/>
      <c r="BM88" s="555"/>
      <c r="BN88" s="555"/>
      <c r="BO88" s="555"/>
      <c r="BP88" s="555"/>
      <c r="BQ88" s="555"/>
      <c r="BR88" s="555"/>
      <c r="BS88" s="555"/>
      <c r="BT88" s="555"/>
      <c r="BU88" s="555"/>
      <c r="BV88" s="555"/>
      <c r="BW88" s="555"/>
      <c r="BX88" s="555"/>
      <c r="BY88" s="555"/>
      <c r="BZ88" s="555"/>
      <c r="CA88" s="555"/>
      <c r="CB88" s="555"/>
      <c r="CC88" s="555"/>
      <c r="CD88" s="555"/>
      <c r="CE88" s="4"/>
      <c r="CF88" s="4"/>
      <c r="CG88" s="555"/>
      <c r="CH88" s="555"/>
      <c r="CI88" s="555"/>
      <c r="CJ88" s="555"/>
      <c r="CK88" s="555"/>
      <c r="CL88" s="555"/>
      <c r="CM88" s="555"/>
      <c r="CN88" s="555"/>
      <c r="CO88" s="555"/>
      <c r="CP88" s="555"/>
      <c r="CQ88" s="555"/>
      <c r="CR88" s="555"/>
      <c r="CS88" s="555"/>
      <c r="CT88" s="555"/>
      <c r="CU88" s="555"/>
      <c r="CV88" s="554"/>
      <c r="CW88" s="554"/>
      <c r="CX88" s="554"/>
      <c r="CY88" s="7"/>
      <c r="CZ88" s="7"/>
      <c r="DA88" s="554"/>
      <c r="DB88" s="554"/>
      <c r="DC88" s="554"/>
      <c r="DD88" s="554"/>
      <c r="DE88" s="554"/>
      <c r="DF88" s="554"/>
      <c r="DG88" s="554"/>
      <c r="DH88" s="554"/>
      <c r="DI88" s="554"/>
      <c r="DJ88" s="554"/>
      <c r="DK88" s="554"/>
      <c r="DL88" s="554"/>
      <c r="DM88" s="554"/>
      <c r="DN88" s="554"/>
      <c r="DO88" s="554"/>
      <c r="DP88" s="554"/>
      <c r="DQ88" s="554"/>
      <c r="DR88" s="554"/>
      <c r="DS88" s="7"/>
      <c r="DT88" s="7"/>
      <c r="DU88" s="554"/>
      <c r="DV88" s="554"/>
      <c r="DW88" s="554"/>
      <c r="DX88" s="554"/>
      <c r="DY88" s="554"/>
      <c r="DZ88" s="554"/>
      <c r="EA88" s="554"/>
      <c r="EB88" s="554"/>
      <c r="EC88" s="554"/>
      <c r="ED88" s="554"/>
      <c r="EE88" s="554"/>
      <c r="EF88" s="554"/>
      <c r="EG88" s="554"/>
      <c r="EH88" s="554"/>
      <c r="EI88" s="554"/>
      <c r="EJ88" s="554"/>
      <c r="EK88" s="554"/>
      <c r="EL88" s="554"/>
      <c r="EM88" s="7"/>
      <c r="EN88" s="7"/>
      <c r="EO88" s="554"/>
      <c r="EP88" s="554"/>
      <c r="EQ88" s="554"/>
      <c r="ER88" s="554"/>
      <c r="ES88" s="554"/>
      <c r="ET88" s="554"/>
      <c r="EU88" s="554"/>
      <c r="EV88" s="554"/>
      <c r="EW88" s="554"/>
      <c r="EX88" s="554"/>
      <c r="EY88" s="554"/>
      <c r="EZ88" s="554"/>
      <c r="FA88" s="554"/>
      <c r="FB88" s="554"/>
      <c r="FC88" s="554"/>
      <c r="FD88" s="554"/>
      <c r="FE88" s="554"/>
      <c r="FF88" s="554"/>
      <c r="FG88" s="16"/>
      <c r="FH88" s="2"/>
      <c r="FI88" s="2"/>
      <c r="FJ88" s="2"/>
      <c r="FK88" s="2"/>
    </row>
    <row r="89" spans="1:167" ht="12" customHeight="1">
      <c r="A89" s="2"/>
      <c r="B89" s="162"/>
      <c r="C89" s="162"/>
      <c r="D89" s="29"/>
      <c r="E89" s="560" t="str">
        <f>Tab!$C$218</f>
        <v>A16.1347</v>
      </c>
      <c r="F89" s="560"/>
      <c r="G89" s="560"/>
      <c r="H89" s="560"/>
      <c r="I89" s="560"/>
      <c r="J89" s="560"/>
      <c r="K89" s="560"/>
      <c r="L89" s="560"/>
      <c r="M89" s="560"/>
      <c r="N89" s="560"/>
      <c r="O89" s="560"/>
      <c r="P89" s="560"/>
      <c r="Q89" s="560"/>
      <c r="R89" s="560"/>
      <c r="S89" s="560"/>
      <c r="T89" s="560"/>
      <c r="U89" s="560"/>
      <c r="V89" s="560"/>
      <c r="W89" s="27"/>
      <c r="X89" s="27"/>
      <c r="Y89" s="560" t="str">
        <f>Tab!$C$222</f>
        <v>A16.1349</v>
      </c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27"/>
      <c r="AR89" s="27"/>
      <c r="AS89" s="560" t="str">
        <f>Tab!$C$226</f>
        <v>A16.1352</v>
      </c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F89" s="560"/>
      <c r="BG89" s="560"/>
      <c r="BH89" s="560"/>
      <c r="BI89" s="560"/>
      <c r="BJ89" s="560"/>
      <c r="BK89" s="27"/>
      <c r="BL89" s="27"/>
      <c r="BM89" s="560" t="str">
        <f>Tab!$C$230</f>
        <v>A16.1353</v>
      </c>
      <c r="BN89" s="560"/>
      <c r="BO89" s="560"/>
      <c r="BP89" s="560"/>
      <c r="BQ89" s="560"/>
      <c r="BR89" s="560"/>
      <c r="BS89" s="560"/>
      <c r="BT89" s="560"/>
      <c r="BU89" s="560"/>
      <c r="BV89" s="560"/>
      <c r="BW89" s="560"/>
      <c r="BX89" s="560"/>
      <c r="BY89" s="560"/>
      <c r="BZ89" s="560"/>
      <c r="CA89" s="560"/>
      <c r="CB89" s="560"/>
      <c r="CC89" s="560"/>
      <c r="CD89" s="560"/>
      <c r="CE89" s="27"/>
      <c r="CF89" s="27"/>
      <c r="CG89" s="560" t="str">
        <f>Tab!$C$234</f>
        <v>A16.1354</v>
      </c>
      <c r="CH89" s="560"/>
      <c r="CI89" s="560"/>
      <c r="CJ89" s="560"/>
      <c r="CK89" s="560"/>
      <c r="CL89" s="560"/>
      <c r="CM89" s="560"/>
      <c r="CN89" s="560"/>
      <c r="CO89" s="560"/>
      <c r="CP89" s="560"/>
      <c r="CQ89" s="560"/>
      <c r="CR89" s="560"/>
      <c r="CS89" s="560"/>
      <c r="CT89" s="560"/>
      <c r="CU89" s="560"/>
      <c r="CV89" s="560"/>
      <c r="CW89" s="560"/>
      <c r="CX89" s="560"/>
      <c r="CY89" s="27"/>
      <c r="CZ89" s="27"/>
      <c r="DA89" s="560" t="str">
        <f>Tab!$C$238</f>
        <v>A16.1355</v>
      </c>
      <c r="DB89" s="560"/>
      <c r="DC89" s="560"/>
      <c r="DD89" s="560"/>
      <c r="DE89" s="560"/>
      <c r="DF89" s="560"/>
      <c r="DG89" s="560"/>
      <c r="DH89" s="560"/>
      <c r="DI89" s="560"/>
      <c r="DJ89" s="560"/>
      <c r="DK89" s="560"/>
      <c r="DL89" s="560"/>
      <c r="DM89" s="560"/>
      <c r="DN89" s="560"/>
      <c r="DO89" s="560"/>
      <c r="DP89" s="560"/>
      <c r="DQ89" s="560"/>
      <c r="DR89" s="560"/>
      <c r="DS89" s="27"/>
      <c r="DT89" s="27"/>
      <c r="DU89" s="560" t="str">
        <f>Tab!$C$242</f>
        <v>A16.1356</v>
      </c>
      <c r="DV89" s="560"/>
      <c r="DW89" s="560"/>
      <c r="DX89" s="560"/>
      <c r="DY89" s="560"/>
      <c r="DZ89" s="560"/>
      <c r="EA89" s="560"/>
      <c r="EB89" s="560"/>
      <c r="EC89" s="560"/>
      <c r="ED89" s="560"/>
      <c r="EE89" s="560"/>
      <c r="EF89" s="560"/>
      <c r="EG89" s="560"/>
      <c r="EH89" s="560"/>
      <c r="EI89" s="560"/>
      <c r="EJ89" s="560"/>
      <c r="EK89" s="560"/>
      <c r="EL89" s="560"/>
      <c r="EM89" s="27"/>
      <c r="EN89" s="27"/>
      <c r="EO89" s="560" t="str">
        <f>Tab!$C$246</f>
        <v>A16.1358</v>
      </c>
      <c r="EP89" s="560"/>
      <c r="EQ89" s="560"/>
      <c r="ER89" s="560"/>
      <c r="ES89" s="560"/>
      <c r="ET89" s="560"/>
      <c r="EU89" s="560"/>
      <c r="EV89" s="560"/>
      <c r="EW89" s="560"/>
      <c r="EX89" s="560"/>
      <c r="EY89" s="560"/>
      <c r="EZ89" s="560"/>
      <c r="FA89" s="560"/>
      <c r="FB89" s="560"/>
      <c r="FC89" s="560"/>
      <c r="FD89" s="560"/>
      <c r="FE89" s="560"/>
      <c r="FF89" s="560"/>
      <c r="FG89" s="28"/>
      <c r="FH89" s="2"/>
      <c r="FI89" s="2"/>
      <c r="FJ89" s="2"/>
      <c r="FK89" s="2"/>
    </row>
    <row r="90" spans="1:167" ht="12" customHeight="1">
      <c r="A90" s="2"/>
      <c r="B90" s="10"/>
      <c r="C90" s="10"/>
      <c r="D90" s="22"/>
      <c r="E90" s="561" t="s">
        <v>872</v>
      </c>
      <c r="F90" s="562"/>
      <c r="G90" s="562"/>
      <c r="H90" s="562"/>
      <c r="I90" s="562"/>
      <c r="J90" s="562"/>
      <c r="K90" s="562"/>
      <c r="L90" s="562"/>
      <c r="M90" s="562"/>
      <c r="N90" s="562"/>
      <c r="O90" s="562"/>
      <c r="P90" s="562"/>
      <c r="Q90" s="562"/>
      <c r="R90" s="562"/>
      <c r="S90" s="562"/>
      <c r="T90" s="562"/>
      <c r="U90" s="562"/>
      <c r="V90" s="562"/>
      <c r="W90" s="293"/>
      <c r="X90" s="215"/>
      <c r="Y90" s="561" t="s">
        <v>873</v>
      </c>
      <c r="Z90" s="562"/>
      <c r="AA90" s="562"/>
      <c r="AB90" s="562"/>
      <c r="AC90" s="562"/>
      <c r="AD90" s="562"/>
      <c r="AE90" s="562"/>
      <c r="AF90" s="562"/>
      <c r="AG90" s="562"/>
      <c r="AH90" s="562"/>
      <c r="AI90" s="562"/>
      <c r="AJ90" s="562"/>
      <c r="AK90" s="562"/>
      <c r="AL90" s="562"/>
      <c r="AM90" s="562"/>
      <c r="AN90" s="562"/>
      <c r="AO90" s="562"/>
      <c r="AP90" s="562"/>
      <c r="AQ90" s="293"/>
      <c r="AR90" s="293"/>
      <c r="AS90" s="561" t="s">
        <v>874</v>
      </c>
      <c r="AT90" s="562"/>
      <c r="AU90" s="562"/>
      <c r="AV90" s="562"/>
      <c r="AW90" s="562"/>
      <c r="AX90" s="562"/>
      <c r="AY90" s="562"/>
      <c r="AZ90" s="562"/>
      <c r="BA90" s="562"/>
      <c r="BB90" s="562"/>
      <c r="BC90" s="562"/>
      <c r="BD90" s="562"/>
      <c r="BE90" s="562"/>
      <c r="BF90" s="562"/>
      <c r="BG90" s="562"/>
      <c r="BH90" s="562"/>
      <c r="BI90" s="562"/>
      <c r="BJ90" s="562"/>
      <c r="BK90" s="293"/>
      <c r="BL90" s="293"/>
      <c r="BM90" s="561" t="s">
        <v>875</v>
      </c>
      <c r="BN90" s="562"/>
      <c r="BO90" s="562"/>
      <c r="BP90" s="562"/>
      <c r="BQ90" s="562"/>
      <c r="BR90" s="562"/>
      <c r="BS90" s="562"/>
      <c r="BT90" s="562"/>
      <c r="BU90" s="562"/>
      <c r="BV90" s="562"/>
      <c r="BW90" s="562"/>
      <c r="BX90" s="562"/>
      <c r="BY90" s="562"/>
      <c r="BZ90" s="562"/>
      <c r="CA90" s="562"/>
      <c r="CB90" s="562"/>
      <c r="CC90" s="562"/>
      <c r="CD90" s="562"/>
      <c r="CE90" s="293"/>
      <c r="CF90" s="293"/>
      <c r="CG90" s="561" t="s">
        <v>876</v>
      </c>
      <c r="CH90" s="562"/>
      <c r="CI90" s="562"/>
      <c r="CJ90" s="562"/>
      <c r="CK90" s="562"/>
      <c r="CL90" s="562"/>
      <c r="CM90" s="562"/>
      <c r="CN90" s="562"/>
      <c r="CO90" s="562"/>
      <c r="CP90" s="562"/>
      <c r="CQ90" s="562"/>
      <c r="CR90" s="562"/>
      <c r="CS90" s="562"/>
      <c r="CT90" s="562"/>
      <c r="CU90" s="562"/>
      <c r="CV90" s="562"/>
      <c r="CW90" s="562"/>
      <c r="CX90" s="562"/>
      <c r="CY90" s="293"/>
      <c r="CZ90" s="293"/>
      <c r="DA90" s="561" t="s">
        <v>877</v>
      </c>
      <c r="DB90" s="562"/>
      <c r="DC90" s="562"/>
      <c r="DD90" s="562"/>
      <c r="DE90" s="562"/>
      <c r="DF90" s="562"/>
      <c r="DG90" s="562"/>
      <c r="DH90" s="562"/>
      <c r="DI90" s="562"/>
      <c r="DJ90" s="562"/>
      <c r="DK90" s="562"/>
      <c r="DL90" s="562"/>
      <c r="DM90" s="562"/>
      <c r="DN90" s="562"/>
      <c r="DO90" s="562"/>
      <c r="DP90" s="562"/>
      <c r="DQ90" s="562"/>
      <c r="DR90" s="562"/>
      <c r="DS90" s="293"/>
      <c r="DT90" s="293"/>
      <c r="DU90" s="561" t="s">
        <v>878</v>
      </c>
      <c r="DV90" s="562"/>
      <c r="DW90" s="562"/>
      <c r="DX90" s="562"/>
      <c r="DY90" s="562"/>
      <c r="DZ90" s="562"/>
      <c r="EA90" s="562"/>
      <c r="EB90" s="562"/>
      <c r="EC90" s="562"/>
      <c r="ED90" s="562"/>
      <c r="EE90" s="562"/>
      <c r="EF90" s="562"/>
      <c r="EG90" s="562"/>
      <c r="EH90" s="562"/>
      <c r="EI90" s="562"/>
      <c r="EJ90" s="562"/>
      <c r="EK90" s="562"/>
      <c r="EL90" s="562"/>
      <c r="EM90" s="293"/>
      <c r="EN90" s="293"/>
      <c r="EO90" s="561" t="s">
        <v>879</v>
      </c>
      <c r="EP90" s="562"/>
      <c r="EQ90" s="562"/>
      <c r="ER90" s="562"/>
      <c r="ES90" s="562"/>
      <c r="ET90" s="562"/>
      <c r="EU90" s="562"/>
      <c r="EV90" s="562"/>
      <c r="EW90" s="562"/>
      <c r="EX90" s="562"/>
      <c r="EY90" s="562"/>
      <c r="EZ90" s="562"/>
      <c r="FA90" s="562"/>
      <c r="FB90" s="562"/>
      <c r="FC90" s="562"/>
      <c r="FD90" s="562"/>
      <c r="FE90" s="562"/>
      <c r="FF90" s="562"/>
      <c r="FG90" s="23"/>
      <c r="FH90" s="2"/>
      <c r="FI90" s="2"/>
      <c r="FJ90" s="2"/>
      <c r="FK90" s="2"/>
    </row>
    <row r="91" spans="1:167" ht="12" customHeight="1">
      <c r="A91" s="2"/>
      <c r="B91" s="10"/>
      <c r="C91" s="10"/>
      <c r="D91" s="29"/>
      <c r="E91" s="565" t="str">
        <f>Tab!$F$218</f>
        <v>700*800*750</v>
      </c>
      <c r="F91" s="565"/>
      <c r="G91" s="565"/>
      <c r="H91" s="565"/>
      <c r="I91" s="565"/>
      <c r="J91" s="565"/>
      <c r="K91" s="565"/>
      <c r="L91" s="565"/>
      <c r="M91" s="565"/>
      <c r="N91" s="565"/>
      <c r="O91" s="565"/>
      <c r="P91" s="565"/>
      <c r="Q91" s="565"/>
      <c r="R91" s="565"/>
      <c r="S91" s="565"/>
      <c r="T91" s="565"/>
      <c r="U91" s="565"/>
      <c r="V91" s="565"/>
      <c r="W91" s="27"/>
      <c r="X91" s="27"/>
      <c r="Y91" s="565" t="str">
        <f>Tab!$F$222</f>
        <v>900*800*750</v>
      </c>
      <c r="Z91" s="565"/>
      <c r="AA91" s="565"/>
      <c r="AB91" s="565"/>
      <c r="AC91" s="565"/>
      <c r="AD91" s="565"/>
      <c r="AE91" s="565"/>
      <c r="AF91" s="565"/>
      <c r="AG91" s="565"/>
      <c r="AH91" s="565"/>
      <c r="AI91" s="565"/>
      <c r="AJ91" s="565"/>
      <c r="AK91" s="565"/>
      <c r="AL91" s="565"/>
      <c r="AM91" s="565"/>
      <c r="AN91" s="565"/>
      <c r="AO91" s="565"/>
      <c r="AP91" s="565"/>
      <c r="AQ91" s="27"/>
      <c r="AR91" s="27"/>
      <c r="AS91" s="565" t="str">
        <f>Tab!$F$226</f>
        <v>1200*800*750</v>
      </c>
      <c r="AT91" s="565"/>
      <c r="AU91" s="565"/>
      <c r="AV91" s="565"/>
      <c r="AW91" s="565"/>
      <c r="AX91" s="565"/>
      <c r="AY91" s="565"/>
      <c r="AZ91" s="565"/>
      <c r="BA91" s="565"/>
      <c r="BB91" s="565"/>
      <c r="BC91" s="565"/>
      <c r="BD91" s="565"/>
      <c r="BE91" s="565"/>
      <c r="BF91" s="565"/>
      <c r="BG91" s="565"/>
      <c r="BH91" s="565"/>
      <c r="BI91" s="565"/>
      <c r="BJ91" s="565"/>
      <c r="BK91" s="27"/>
      <c r="BL91" s="27"/>
      <c r="BM91" s="565" t="str">
        <f>Tab!$F$230</f>
        <v>1300*800*750</v>
      </c>
      <c r="BN91" s="565"/>
      <c r="BO91" s="565"/>
      <c r="BP91" s="565"/>
      <c r="BQ91" s="565"/>
      <c r="BR91" s="565"/>
      <c r="BS91" s="565"/>
      <c r="BT91" s="565"/>
      <c r="BU91" s="565"/>
      <c r="BV91" s="565"/>
      <c r="BW91" s="565"/>
      <c r="BX91" s="565"/>
      <c r="BY91" s="565"/>
      <c r="BZ91" s="565"/>
      <c r="CA91" s="565"/>
      <c r="CB91" s="565"/>
      <c r="CC91" s="565"/>
      <c r="CD91" s="565"/>
      <c r="CE91" s="27"/>
      <c r="CF91" s="27"/>
      <c r="CG91" s="565" t="str">
        <f>Tab!$F$234</f>
        <v>1400*800*750</v>
      </c>
      <c r="CH91" s="565"/>
      <c r="CI91" s="565"/>
      <c r="CJ91" s="565"/>
      <c r="CK91" s="565"/>
      <c r="CL91" s="565"/>
      <c r="CM91" s="565"/>
      <c r="CN91" s="565"/>
      <c r="CO91" s="565"/>
      <c r="CP91" s="565"/>
      <c r="CQ91" s="565"/>
      <c r="CR91" s="565"/>
      <c r="CS91" s="565"/>
      <c r="CT91" s="565"/>
      <c r="CU91" s="565"/>
      <c r="CV91" s="565"/>
      <c r="CW91" s="565"/>
      <c r="CX91" s="565"/>
      <c r="CY91" s="27"/>
      <c r="CZ91" s="27"/>
      <c r="DA91" s="565" t="str">
        <f>Tab!$F$238</f>
        <v>1500*800*750</v>
      </c>
      <c r="DB91" s="565"/>
      <c r="DC91" s="565"/>
      <c r="DD91" s="565"/>
      <c r="DE91" s="565"/>
      <c r="DF91" s="565"/>
      <c r="DG91" s="565"/>
      <c r="DH91" s="565"/>
      <c r="DI91" s="565"/>
      <c r="DJ91" s="565"/>
      <c r="DK91" s="565"/>
      <c r="DL91" s="565"/>
      <c r="DM91" s="565"/>
      <c r="DN91" s="565"/>
      <c r="DO91" s="565"/>
      <c r="DP91" s="565"/>
      <c r="DQ91" s="565"/>
      <c r="DR91" s="565"/>
      <c r="DS91" s="27"/>
      <c r="DT91" s="27"/>
      <c r="DU91" s="565" t="str">
        <f>Tab!$F$242</f>
        <v>1600*800*750</v>
      </c>
      <c r="DV91" s="565"/>
      <c r="DW91" s="565"/>
      <c r="DX91" s="565"/>
      <c r="DY91" s="565"/>
      <c r="DZ91" s="565"/>
      <c r="EA91" s="565"/>
      <c r="EB91" s="565"/>
      <c r="EC91" s="565"/>
      <c r="ED91" s="565"/>
      <c r="EE91" s="565"/>
      <c r="EF91" s="565"/>
      <c r="EG91" s="565"/>
      <c r="EH91" s="565"/>
      <c r="EI91" s="565"/>
      <c r="EJ91" s="565"/>
      <c r="EK91" s="565"/>
      <c r="EL91" s="565"/>
      <c r="EM91" s="27"/>
      <c r="EN91" s="27"/>
      <c r="EO91" s="565" t="str">
        <f>Tab!$F$246</f>
        <v>1800*800*750</v>
      </c>
      <c r="EP91" s="565"/>
      <c r="EQ91" s="565"/>
      <c r="ER91" s="565"/>
      <c r="ES91" s="565"/>
      <c r="ET91" s="565"/>
      <c r="EU91" s="565"/>
      <c r="EV91" s="565"/>
      <c r="EW91" s="565"/>
      <c r="EX91" s="565"/>
      <c r="EY91" s="565"/>
      <c r="EZ91" s="565"/>
      <c r="FA91" s="565"/>
      <c r="FB91" s="565"/>
      <c r="FC91" s="565"/>
      <c r="FD91" s="565"/>
      <c r="FE91" s="565"/>
      <c r="FF91" s="565"/>
      <c r="FG91" s="28"/>
      <c r="FH91" s="2"/>
      <c r="FI91" s="2"/>
      <c r="FJ91" s="2"/>
      <c r="FK91" s="2"/>
    </row>
    <row r="92" spans="1:167" ht="12" customHeight="1">
      <c r="A92" s="2"/>
      <c r="B92" s="162"/>
      <c r="C92" s="162"/>
      <c r="D92" s="22"/>
      <c r="E92" s="556" t="str">
        <f>Tab!$J$218</f>
        <v>цена по запросу</v>
      </c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183"/>
      <c r="X92" s="215"/>
      <c r="Y92" s="556">
        <f>Tab!$J$222</f>
        <v>0</v>
      </c>
      <c r="Z92" s="556"/>
      <c r="AA92" s="556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6"/>
      <c r="AP92" s="556"/>
      <c r="AQ92" s="183"/>
      <c r="AR92" s="183"/>
      <c r="AS92" s="556">
        <f>Tab!$J$226</f>
        <v>0</v>
      </c>
      <c r="AT92" s="556"/>
      <c r="AU92" s="556"/>
      <c r="AV92" s="556"/>
      <c r="AW92" s="556"/>
      <c r="AX92" s="556"/>
      <c r="AY92" s="556"/>
      <c r="AZ92" s="556"/>
      <c r="BA92" s="556"/>
      <c r="BB92" s="556"/>
      <c r="BC92" s="556"/>
      <c r="BD92" s="556"/>
      <c r="BE92" s="556"/>
      <c r="BF92" s="556"/>
      <c r="BG92" s="556"/>
      <c r="BH92" s="556"/>
      <c r="BI92" s="556"/>
      <c r="BJ92" s="556"/>
      <c r="BK92" s="183"/>
      <c r="BL92" s="183"/>
      <c r="BM92" s="556">
        <f>Tab!$J$230</f>
        <v>0</v>
      </c>
      <c r="BN92" s="556"/>
      <c r="BO92" s="556"/>
      <c r="BP92" s="556"/>
      <c r="BQ92" s="556"/>
      <c r="BR92" s="556"/>
      <c r="BS92" s="556"/>
      <c r="BT92" s="556"/>
      <c r="BU92" s="556"/>
      <c r="BV92" s="556"/>
      <c r="BW92" s="556"/>
      <c r="BX92" s="556"/>
      <c r="BY92" s="556"/>
      <c r="BZ92" s="556"/>
      <c r="CA92" s="556"/>
      <c r="CB92" s="556"/>
      <c r="CC92" s="556"/>
      <c r="CD92" s="556"/>
      <c r="CE92" s="183"/>
      <c r="CF92" s="183"/>
      <c r="CG92" s="556">
        <f>Tab!$J$234</f>
        <v>0</v>
      </c>
      <c r="CH92" s="556"/>
      <c r="CI92" s="556"/>
      <c r="CJ92" s="556"/>
      <c r="CK92" s="556"/>
      <c r="CL92" s="556"/>
      <c r="CM92" s="556"/>
      <c r="CN92" s="556"/>
      <c r="CO92" s="556"/>
      <c r="CP92" s="556"/>
      <c r="CQ92" s="556"/>
      <c r="CR92" s="556"/>
      <c r="CS92" s="556"/>
      <c r="CT92" s="556"/>
      <c r="CU92" s="556"/>
      <c r="CV92" s="556"/>
      <c r="CW92" s="556"/>
      <c r="CX92" s="556"/>
      <c r="CY92" s="183"/>
      <c r="CZ92" s="183"/>
      <c r="DA92" s="556">
        <f>Tab!$J$238</f>
        <v>0</v>
      </c>
      <c r="DB92" s="556"/>
      <c r="DC92" s="556"/>
      <c r="DD92" s="556"/>
      <c r="DE92" s="556"/>
      <c r="DF92" s="556"/>
      <c r="DG92" s="556"/>
      <c r="DH92" s="556"/>
      <c r="DI92" s="556"/>
      <c r="DJ92" s="556"/>
      <c r="DK92" s="556"/>
      <c r="DL92" s="556"/>
      <c r="DM92" s="556"/>
      <c r="DN92" s="556"/>
      <c r="DO92" s="556"/>
      <c r="DP92" s="556"/>
      <c r="DQ92" s="556"/>
      <c r="DR92" s="556"/>
      <c r="DS92" s="183"/>
      <c r="DT92" s="183"/>
      <c r="DU92" s="556">
        <f>Tab!$J$242</f>
        <v>0</v>
      </c>
      <c r="DV92" s="556"/>
      <c r="DW92" s="556"/>
      <c r="DX92" s="556"/>
      <c r="DY92" s="556"/>
      <c r="DZ92" s="556"/>
      <c r="EA92" s="556"/>
      <c r="EB92" s="556"/>
      <c r="EC92" s="556"/>
      <c r="ED92" s="556"/>
      <c r="EE92" s="556"/>
      <c r="EF92" s="556"/>
      <c r="EG92" s="556"/>
      <c r="EH92" s="556"/>
      <c r="EI92" s="556"/>
      <c r="EJ92" s="556"/>
      <c r="EK92" s="556"/>
      <c r="EL92" s="556"/>
      <c r="EM92" s="183"/>
      <c r="EN92" s="183"/>
      <c r="EO92" s="556">
        <f>Tab!$J$246</f>
        <v>0</v>
      </c>
      <c r="EP92" s="556"/>
      <c r="EQ92" s="556"/>
      <c r="ER92" s="556"/>
      <c r="ES92" s="556"/>
      <c r="ET92" s="556"/>
      <c r="EU92" s="556"/>
      <c r="EV92" s="556"/>
      <c r="EW92" s="556"/>
      <c r="EX92" s="556"/>
      <c r="EY92" s="556"/>
      <c r="EZ92" s="556"/>
      <c r="FA92" s="556"/>
      <c r="FB92" s="556"/>
      <c r="FC92" s="556"/>
      <c r="FD92" s="556"/>
      <c r="FE92" s="556"/>
      <c r="FF92" s="556"/>
      <c r="FG92" s="23"/>
      <c r="FH92" s="2"/>
      <c r="FI92" s="2"/>
      <c r="FJ92" s="2"/>
      <c r="FK92" s="2"/>
    </row>
    <row r="93" spans="1:167" ht="12" customHeight="1">
      <c r="A93" s="2"/>
      <c r="B93" s="10"/>
      <c r="C93" s="10"/>
      <c r="D93" s="376"/>
      <c r="E93" s="558" t="str">
        <f>Info!$CQ$178</f>
        <v>20</v>
      </c>
      <c r="F93" s="559"/>
      <c r="G93" s="559"/>
      <c r="H93" s="559"/>
      <c r="I93" s="559"/>
      <c r="J93" s="559"/>
      <c r="K93" s="559"/>
      <c r="L93" s="559"/>
      <c r="M93" s="559"/>
      <c r="N93" s="559"/>
      <c r="O93" s="559"/>
      <c r="P93" s="559"/>
      <c r="Q93" s="559"/>
      <c r="R93" s="559"/>
      <c r="S93" s="559"/>
      <c r="T93" s="559"/>
      <c r="U93" s="559"/>
      <c r="V93" s="559"/>
      <c r="W93" s="369"/>
      <c r="X93" s="369"/>
      <c r="Y93" s="558" t="str">
        <f>Info!$CQ$178</f>
        <v>20</v>
      </c>
      <c r="Z93" s="559"/>
      <c r="AA93" s="559"/>
      <c r="AB93" s="559"/>
      <c r="AC93" s="559"/>
      <c r="AD93" s="559"/>
      <c r="AE93" s="559"/>
      <c r="AF93" s="559"/>
      <c r="AG93" s="559"/>
      <c r="AH93" s="559"/>
      <c r="AI93" s="559"/>
      <c r="AJ93" s="559"/>
      <c r="AK93" s="559"/>
      <c r="AL93" s="559"/>
      <c r="AM93" s="559"/>
      <c r="AN93" s="559"/>
      <c r="AO93" s="559"/>
      <c r="AP93" s="559"/>
      <c r="AQ93" s="370"/>
      <c r="AR93" s="370"/>
      <c r="AS93" s="558" t="str">
        <f>Info!$CQ$178</f>
        <v>20</v>
      </c>
      <c r="AT93" s="559"/>
      <c r="AU93" s="559"/>
      <c r="AV93" s="559"/>
      <c r="AW93" s="559"/>
      <c r="AX93" s="559"/>
      <c r="AY93" s="559"/>
      <c r="AZ93" s="559"/>
      <c r="BA93" s="559"/>
      <c r="BB93" s="559"/>
      <c r="BC93" s="559"/>
      <c r="BD93" s="559"/>
      <c r="BE93" s="559"/>
      <c r="BF93" s="559"/>
      <c r="BG93" s="559"/>
      <c r="BH93" s="559"/>
      <c r="BI93" s="559"/>
      <c r="BJ93" s="559"/>
      <c r="BK93" s="369"/>
      <c r="BL93" s="369"/>
      <c r="BM93" s="558" t="str">
        <f>Info!$CQ$178</f>
        <v>20</v>
      </c>
      <c r="BN93" s="559"/>
      <c r="BO93" s="559"/>
      <c r="BP93" s="559"/>
      <c r="BQ93" s="559"/>
      <c r="BR93" s="559"/>
      <c r="BS93" s="559"/>
      <c r="BT93" s="559"/>
      <c r="BU93" s="559"/>
      <c r="BV93" s="559"/>
      <c r="BW93" s="559"/>
      <c r="BX93" s="559"/>
      <c r="BY93" s="559"/>
      <c r="BZ93" s="559"/>
      <c r="CA93" s="559"/>
      <c r="CB93" s="559"/>
      <c r="CC93" s="559"/>
      <c r="CD93" s="559"/>
      <c r="CE93" s="369"/>
      <c r="CF93" s="369"/>
      <c r="CG93" s="558" t="str">
        <f>Info!$CQ$178</f>
        <v>20</v>
      </c>
      <c r="CH93" s="559"/>
      <c r="CI93" s="559"/>
      <c r="CJ93" s="559"/>
      <c r="CK93" s="559"/>
      <c r="CL93" s="559"/>
      <c r="CM93" s="559"/>
      <c r="CN93" s="559"/>
      <c r="CO93" s="559"/>
      <c r="CP93" s="559"/>
      <c r="CQ93" s="559"/>
      <c r="CR93" s="559"/>
      <c r="CS93" s="559"/>
      <c r="CT93" s="559"/>
      <c r="CU93" s="559"/>
      <c r="CV93" s="559"/>
      <c r="CW93" s="559"/>
      <c r="CX93" s="559"/>
      <c r="CY93" s="369"/>
      <c r="CZ93" s="369"/>
      <c r="DA93" s="558" t="str">
        <f>Info!$CQ$178</f>
        <v>20</v>
      </c>
      <c r="DB93" s="559"/>
      <c r="DC93" s="559"/>
      <c r="DD93" s="559"/>
      <c r="DE93" s="559"/>
      <c r="DF93" s="559"/>
      <c r="DG93" s="559"/>
      <c r="DH93" s="559"/>
      <c r="DI93" s="559"/>
      <c r="DJ93" s="559"/>
      <c r="DK93" s="559"/>
      <c r="DL93" s="559"/>
      <c r="DM93" s="559"/>
      <c r="DN93" s="559"/>
      <c r="DO93" s="559"/>
      <c r="DP93" s="559"/>
      <c r="DQ93" s="559"/>
      <c r="DR93" s="559"/>
      <c r="DS93" s="369"/>
      <c r="DT93" s="369"/>
      <c r="DU93" s="558" t="str">
        <f>Info!$CQ$178</f>
        <v>20</v>
      </c>
      <c r="DV93" s="559"/>
      <c r="DW93" s="559"/>
      <c r="DX93" s="559"/>
      <c r="DY93" s="559"/>
      <c r="DZ93" s="559"/>
      <c r="EA93" s="559"/>
      <c r="EB93" s="559"/>
      <c r="EC93" s="559"/>
      <c r="ED93" s="559"/>
      <c r="EE93" s="559"/>
      <c r="EF93" s="559"/>
      <c r="EG93" s="559"/>
      <c r="EH93" s="559"/>
      <c r="EI93" s="559"/>
      <c r="EJ93" s="559"/>
      <c r="EK93" s="559"/>
      <c r="EL93" s="559"/>
      <c r="EM93" s="372"/>
      <c r="EN93" s="372"/>
      <c r="EO93" s="558" t="str">
        <f>Info!$CQ$178</f>
        <v>20</v>
      </c>
      <c r="EP93" s="559"/>
      <c r="EQ93" s="559"/>
      <c r="ER93" s="559"/>
      <c r="ES93" s="559"/>
      <c r="ET93" s="559"/>
      <c r="EU93" s="559"/>
      <c r="EV93" s="559"/>
      <c r="EW93" s="559"/>
      <c r="EX93" s="559"/>
      <c r="EY93" s="559"/>
      <c r="EZ93" s="559"/>
      <c r="FA93" s="559"/>
      <c r="FB93" s="559"/>
      <c r="FC93" s="559"/>
      <c r="FD93" s="559"/>
      <c r="FE93" s="559"/>
      <c r="FF93" s="559"/>
      <c r="FG93" s="377"/>
      <c r="FH93" s="2"/>
      <c r="FI93" s="2"/>
      <c r="FJ93" s="2"/>
      <c r="FK93" s="2"/>
    </row>
    <row r="94" spans="1:167" ht="12" customHeight="1">
      <c r="A94" s="2"/>
      <c r="B94" s="10"/>
      <c r="C94" s="10"/>
      <c r="D94" s="182"/>
      <c r="E94" s="198"/>
      <c r="F94" s="198"/>
      <c r="G94" s="198"/>
      <c r="H94" s="198"/>
      <c r="I94" s="198"/>
      <c r="J94" s="198"/>
      <c r="K94" s="198"/>
      <c r="L94" s="198"/>
      <c r="M94" s="198"/>
      <c r="N94" s="363"/>
      <c r="O94" s="198"/>
      <c r="P94" s="198"/>
      <c r="Q94" s="198"/>
      <c r="R94" s="198"/>
      <c r="S94" s="198"/>
      <c r="T94" s="198"/>
      <c r="U94" s="198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2"/>
      <c r="FI94" s="2"/>
      <c r="FJ94" s="2"/>
      <c r="FK94" s="2"/>
    </row>
    <row r="95" spans="1:167" ht="12" customHeight="1">
      <c r="A95" s="2"/>
      <c r="B95" s="2"/>
      <c r="C95" s="2"/>
      <c r="D95" s="5"/>
      <c r="E95" s="4"/>
      <c r="F95" s="4"/>
      <c r="G95" s="4"/>
      <c r="H95" s="5"/>
      <c r="I95" s="5"/>
      <c r="J95" s="5"/>
      <c r="K95" s="5"/>
      <c r="L95" s="5"/>
      <c r="M95" s="5"/>
      <c r="N95" s="362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2"/>
      <c r="FI95" s="2"/>
      <c r="FJ95" s="2"/>
      <c r="FK95" s="2"/>
    </row>
    <row r="96" spans="1:167" ht="12" customHeight="1">
      <c r="A96" s="2"/>
      <c r="B96" s="2"/>
      <c r="C96" s="2"/>
      <c r="D96" s="14"/>
      <c r="E96" s="14"/>
      <c r="F96" s="14" t="str">
        <f>Tab!$B$247</f>
        <v>Столы прямоугольные глубиной 80 см на металл. каркасе с H-образными опорами</v>
      </c>
      <c r="G96" s="14"/>
      <c r="H96" s="14"/>
      <c r="I96" s="14"/>
      <c r="J96" s="14"/>
      <c r="K96" s="14"/>
      <c r="L96" s="14"/>
      <c r="M96" s="14"/>
      <c r="N96" s="36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2"/>
      <c r="FI96" s="2"/>
      <c r="FJ96" s="2"/>
      <c r="FK96" s="2"/>
    </row>
    <row r="97" spans="1:167" ht="60" customHeight="1">
      <c r="A97" s="2"/>
      <c r="B97" s="5"/>
      <c r="C97" s="5"/>
      <c r="D97" s="6"/>
      <c r="E97" s="554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  <c r="V97" s="555"/>
      <c r="W97" s="4"/>
      <c r="X97" s="4"/>
      <c r="Y97" s="555"/>
      <c r="Z97" s="555"/>
      <c r="AA97" s="555"/>
      <c r="AB97" s="555"/>
      <c r="AC97" s="555"/>
      <c r="AD97" s="555"/>
      <c r="AE97" s="555"/>
      <c r="AF97" s="555"/>
      <c r="AG97" s="555"/>
      <c r="AH97" s="555"/>
      <c r="AI97" s="555"/>
      <c r="AJ97" s="555"/>
      <c r="AK97" s="555"/>
      <c r="AL97" s="555"/>
      <c r="AM97" s="555"/>
      <c r="AN97" s="555"/>
      <c r="AO97" s="555"/>
      <c r="AP97" s="555"/>
      <c r="AQ97" s="4"/>
      <c r="AR97" s="4"/>
      <c r="AS97" s="555"/>
      <c r="AT97" s="555"/>
      <c r="AU97" s="555"/>
      <c r="AV97" s="555"/>
      <c r="AW97" s="555"/>
      <c r="AX97" s="555"/>
      <c r="AY97" s="555"/>
      <c r="AZ97" s="555"/>
      <c r="BA97" s="555"/>
      <c r="BB97" s="555"/>
      <c r="BC97" s="555"/>
      <c r="BD97" s="555"/>
      <c r="BE97" s="555"/>
      <c r="BF97" s="555"/>
      <c r="BG97" s="555"/>
      <c r="BH97" s="555"/>
      <c r="BI97" s="555"/>
      <c r="BJ97" s="555"/>
      <c r="BK97" s="4"/>
      <c r="BL97" s="4"/>
      <c r="BM97" s="555"/>
      <c r="BN97" s="555"/>
      <c r="BO97" s="555"/>
      <c r="BP97" s="555"/>
      <c r="BQ97" s="555"/>
      <c r="BR97" s="555"/>
      <c r="BS97" s="555"/>
      <c r="BT97" s="555"/>
      <c r="BU97" s="555"/>
      <c r="BV97" s="555"/>
      <c r="BW97" s="555"/>
      <c r="BX97" s="555"/>
      <c r="BY97" s="555"/>
      <c r="BZ97" s="555"/>
      <c r="CA97" s="555"/>
      <c r="CB97" s="555"/>
      <c r="CC97" s="555"/>
      <c r="CD97" s="555"/>
      <c r="CE97" s="4"/>
      <c r="CF97" s="7"/>
      <c r="CG97" s="554"/>
      <c r="CH97" s="554"/>
      <c r="CI97" s="554"/>
      <c r="CJ97" s="554"/>
      <c r="CK97" s="554"/>
      <c r="CL97" s="554"/>
      <c r="CM97" s="554"/>
      <c r="CN97" s="554"/>
      <c r="CO97" s="554"/>
      <c r="CP97" s="554"/>
      <c r="CQ97" s="554"/>
      <c r="CR97" s="554"/>
      <c r="CS97" s="554"/>
      <c r="CT97" s="554"/>
      <c r="CU97" s="554"/>
      <c r="CV97" s="554"/>
      <c r="CW97" s="554"/>
      <c r="CX97" s="554"/>
      <c r="CY97" s="7"/>
      <c r="CZ97" s="7"/>
      <c r="DA97" s="554"/>
      <c r="DB97" s="554"/>
      <c r="DC97" s="554"/>
      <c r="DD97" s="554"/>
      <c r="DE97" s="554"/>
      <c r="DF97" s="554"/>
      <c r="DG97" s="554"/>
      <c r="DH97" s="554"/>
      <c r="DI97" s="554"/>
      <c r="DJ97" s="554"/>
      <c r="DK97" s="554"/>
      <c r="DL97" s="554"/>
      <c r="DM97" s="554"/>
      <c r="DN97" s="554"/>
      <c r="DO97" s="554"/>
      <c r="DP97" s="554"/>
      <c r="DQ97" s="554"/>
      <c r="DR97" s="554"/>
      <c r="DS97" s="7"/>
      <c r="DT97" s="7"/>
      <c r="DU97" s="554"/>
      <c r="DV97" s="554"/>
      <c r="DW97" s="554"/>
      <c r="DX97" s="554"/>
      <c r="DY97" s="554"/>
      <c r="DZ97" s="554"/>
      <c r="EA97" s="554"/>
      <c r="EB97" s="554"/>
      <c r="EC97" s="554"/>
      <c r="ED97" s="554"/>
      <c r="EE97" s="554"/>
      <c r="EF97" s="554"/>
      <c r="EG97" s="554"/>
      <c r="EH97" s="554"/>
      <c r="EI97" s="554"/>
      <c r="EJ97" s="554"/>
      <c r="EK97" s="554"/>
      <c r="EL97" s="554"/>
      <c r="EM97" s="7"/>
      <c r="EN97" s="7"/>
      <c r="EO97" s="554"/>
      <c r="EP97" s="554"/>
      <c r="EQ97" s="554"/>
      <c r="ER97" s="554"/>
      <c r="ES97" s="554"/>
      <c r="ET97" s="554"/>
      <c r="EU97" s="554"/>
      <c r="EV97" s="554"/>
      <c r="EW97" s="554"/>
      <c r="EX97" s="554"/>
      <c r="EY97" s="554"/>
      <c r="EZ97" s="554"/>
      <c r="FA97" s="554"/>
      <c r="FB97" s="554"/>
      <c r="FC97" s="554"/>
      <c r="FD97" s="554"/>
      <c r="FE97" s="554"/>
      <c r="FF97" s="554"/>
      <c r="FG97" s="16"/>
      <c r="FH97" s="2"/>
      <c r="FI97" s="2"/>
      <c r="FJ97" s="2"/>
      <c r="FK97" s="2"/>
    </row>
    <row r="98" spans="1:167" ht="12" customHeight="1">
      <c r="A98" s="2"/>
      <c r="B98" s="162"/>
      <c r="C98" s="162"/>
      <c r="D98" s="29"/>
      <c r="E98" s="560" t="str">
        <f>Tab!$C$251</f>
        <v>A16.1547</v>
      </c>
      <c r="F98" s="560"/>
      <c r="G98" s="560"/>
      <c r="H98" s="560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27"/>
      <c r="X98" s="27"/>
      <c r="Y98" s="560" t="str">
        <f>Tab!$C$255</f>
        <v>A16.1549</v>
      </c>
      <c r="Z98" s="560"/>
      <c r="AA98" s="560"/>
      <c r="AB98" s="560"/>
      <c r="AC98" s="560"/>
      <c r="AD98" s="560"/>
      <c r="AE98" s="560"/>
      <c r="AF98" s="560"/>
      <c r="AG98" s="560"/>
      <c r="AH98" s="560"/>
      <c r="AI98" s="560"/>
      <c r="AJ98" s="560"/>
      <c r="AK98" s="560"/>
      <c r="AL98" s="560"/>
      <c r="AM98" s="560"/>
      <c r="AN98" s="560"/>
      <c r="AO98" s="560"/>
      <c r="AP98" s="560"/>
      <c r="AQ98" s="27"/>
      <c r="AR98" s="27"/>
      <c r="AS98" s="560" t="str">
        <f>Tab!$C$259</f>
        <v>A16.1552</v>
      </c>
      <c r="AT98" s="560"/>
      <c r="AU98" s="560"/>
      <c r="AV98" s="560"/>
      <c r="AW98" s="560"/>
      <c r="AX98" s="560"/>
      <c r="AY98" s="560"/>
      <c r="AZ98" s="560"/>
      <c r="BA98" s="560"/>
      <c r="BB98" s="560"/>
      <c r="BC98" s="560"/>
      <c r="BD98" s="560"/>
      <c r="BE98" s="560"/>
      <c r="BF98" s="560"/>
      <c r="BG98" s="560"/>
      <c r="BH98" s="560"/>
      <c r="BI98" s="560"/>
      <c r="BJ98" s="560"/>
      <c r="BK98" s="27"/>
      <c r="BL98" s="27"/>
      <c r="BM98" s="560" t="str">
        <f>Tab!$C$263</f>
        <v>A16.1553</v>
      </c>
      <c r="BN98" s="560"/>
      <c r="BO98" s="560"/>
      <c r="BP98" s="560"/>
      <c r="BQ98" s="560"/>
      <c r="BR98" s="560"/>
      <c r="BS98" s="560"/>
      <c r="BT98" s="560"/>
      <c r="BU98" s="560"/>
      <c r="BV98" s="560"/>
      <c r="BW98" s="560"/>
      <c r="BX98" s="560"/>
      <c r="BY98" s="560"/>
      <c r="BZ98" s="560"/>
      <c r="CA98" s="560"/>
      <c r="CB98" s="560"/>
      <c r="CC98" s="560"/>
      <c r="CD98" s="560"/>
      <c r="CE98" s="27"/>
      <c r="CF98" s="27"/>
      <c r="CG98" s="560" t="str">
        <f>Tab!$C$267</f>
        <v>A16.1554</v>
      </c>
      <c r="CH98" s="560"/>
      <c r="CI98" s="560"/>
      <c r="CJ98" s="560"/>
      <c r="CK98" s="560"/>
      <c r="CL98" s="560"/>
      <c r="CM98" s="560"/>
      <c r="CN98" s="560"/>
      <c r="CO98" s="560"/>
      <c r="CP98" s="560"/>
      <c r="CQ98" s="560"/>
      <c r="CR98" s="560"/>
      <c r="CS98" s="560"/>
      <c r="CT98" s="560"/>
      <c r="CU98" s="560"/>
      <c r="CV98" s="560"/>
      <c r="CW98" s="560"/>
      <c r="CX98" s="560"/>
      <c r="CY98" s="27"/>
      <c r="CZ98" s="27"/>
      <c r="DA98" s="560" t="str">
        <f>Tab!$C$271</f>
        <v>A16.1555</v>
      </c>
      <c r="DB98" s="560"/>
      <c r="DC98" s="560"/>
      <c r="DD98" s="560"/>
      <c r="DE98" s="560"/>
      <c r="DF98" s="560"/>
      <c r="DG98" s="560"/>
      <c r="DH98" s="560"/>
      <c r="DI98" s="560"/>
      <c r="DJ98" s="560"/>
      <c r="DK98" s="560"/>
      <c r="DL98" s="560"/>
      <c r="DM98" s="560"/>
      <c r="DN98" s="560"/>
      <c r="DO98" s="560"/>
      <c r="DP98" s="560"/>
      <c r="DQ98" s="560"/>
      <c r="DR98" s="560"/>
      <c r="DS98" s="27"/>
      <c r="DT98" s="27"/>
      <c r="DU98" s="560" t="str">
        <f>Tab!$C$275</f>
        <v>A16.1556</v>
      </c>
      <c r="DV98" s="560"/>
      <c r="DW98" s="560"/>
      <c r="DX98" s="560"/>
      <c r="DY98" s="560"/>
      <c r="DZ98" s="560"/>
      <c r="EA98" s="560"/>
      <c r="EB98" s="560"/>
      <c r="EC98" s="560"/>
      <c r="ED98" s="560"/>
      <c r="EE98" s="560"/>
      <c r="EF98" s="560"/>
      <c r="EG98" s="560"/>
      <c r="EH98" s="560"/>
      <c r="EI98" s="560"/>
      <c r="EJ98" s="560"/>
      <c r="EK98" s="560"/>
      <c r="EL98" s="560"/>
      <c r="EM98" s="27"/>
      <c r="EN98" s="27"/>
      <c r="EO98" s="560" t="str">
        <f>Tab!$C$279</f>
        <v>A16.1558</v>
      </c>
      <c r="EP98" s="560"/>
      <c r="EQ98" s="560"/>
      <c r="ER98" s="560"/>
      <c r="ES98" s="560"/>
      <c r="ET98" s="560"/>
      <c r="EU98" s="560"/>
      <c r="EV98" s="560"/>
      <c r="EW98" s="560"/>
      <c r="EX98" s="560"/>
      <c r="EY98" s="560"/>
      <c r="EZ98" s="560"/>
      <c r="FA98" s="560"/>
      <c r="FB98" s="560"/>
      <c r="FC98" s="560"/>
      <c r="FD98" s="560"/>
      <c r="FE98" s="560"/>
      <c r="FF98" s="560"/>
      <c r="FG98" s="28"/>
      <c r="FH98" s="2"/>
      <c r="FI98" s="2"/>
      <c r="FJ98" s="2"/>
      <c r="FK98" s="2"/>
    </row>
    <row r="99" spans="1:167" ht="12" customHeight="1">
      <c r="A99" s="2"/>
      <c r="B99" s="10"/>
      <c r="C99" s="10"/>
      <c r="D99" s="22"/>
      <c r="E99" s="561" t="s">
        <v>872</v>
      </c>
      <c r="F99" s="562"/>
      <c r="G99" s="562"/>
      <c r="H99" s="562"/>
      <c r="I99" s="562"/>
      <c r="J99" s="562"/>
      <c r="K99" s="562"/>
      <c r="L99" s="562"/>
      <c r="M99" s="562"/>
      <c r="N99" s="562"/>
      <c r="O99" s="562"/>
      <c r="P99" s="562"/>
      <c r="Q99" s="562"/>
      <c r="R99" s="562"/>
      <c r="S99" s="562"/>
      <c r="T99" s="562"/>
      <c r="U99" s="562"/>
      <c r="V99" s="562"/>
      <c r="W99" s="293"/>
      <c r="X99" s="215"/>
      <c r="Y99" s="561" t="s">
        <v>873</v>
      </c>
      <c r="Z99" s="562"/>
      <c r="AA99" s="562"/>
      <c r="AB99" s="562"/>
      <c r="AC99" s="562"/>
      <c r="AD99" s="562"/>
      <c r="AE99" s="562"/>
      <c r="AF99" s="562"/>
      <c r="AG99" s="562"/>
      <c r="AH99" s="562"/>
      <c r="AI99" s="562"/>
      <c r="AJ99" s="562"/>
      <c r="AK99" s="562"/>
      <c r="AL99" s="562"/>
      <c r="AM99" s="562"/>
      <c r="AN99" s="562"/>
      <c r="AO99" s="562"/>
      <c r="AP99" s="562"/>
      <c r="AQ99" s="293"/>
      <c r="AR99" s="293"/>
      <c r="AS99" s="561" t="s">
        <v>874</v>
      </c>
      <c r="AT99" s="562"/>
      <c r="AU99" s="562"/>
      <c r="AV99" s="562"/>
      <c r="AW99" s="562"/>
      <c r="AX99" s="562"/>
      <c r="AY99" s="562"/>
      <c r="AZ99" s="562"/>
      <c r="BA99" s="562"/>
      <c r="BB99" s="562"/>
      <c r="BC99" s="562"/>
      <c r="BD99" s="562"/>
      <c r="BE99" s="562"/>
      <c r="BF99" s="562"/>
      <c r="BG99" s="562"/>
      <c r="BH99" s="562"/>
      <c r="BI99" s="562"/>
      <c r="BJ99" s="562"/>
      <c r="BK99" s="293"/>
      <c r="BL99" s="293"/>
      <c r="BM99" s="561" t="s">
        <v>875</v>
      </c>
      <c r="BN99" s="562"/>
      <c r="BO99" s="562"/>
      <c r="BP99" s="562"/>
      <c r="BQ99" s="562"/>
      <c r="BR99" s="562"/>
      <c r="BS99" s="562"/>
      <c r="BT99" s="562"/>
      <c r="BU99" s="562"/>
      <c r="BV99" s="562"/>
      <c r="BW99" s="562"/>
      <c r="BX99" s="562"/>
      <c r="BY99" s="562"/>
      <c r="BZ99" s="562"/>
      <c r="CA99" s="562"/>
      <c r="CB99" s="562"/>
      <c r="CC99" s="562"/>
      <c r="CD99" s="562"/>
      <c r="CE99" s="293"/>
      <c r="CF99" s="293"/>
      <c r="CG99" s="561" t="s">
        <v>876</v>
      </c>
      <c r="CH99" s="562"/>
      <c r="CI99" s="562"/>
      <c r="CJ99" s="562"/>
      <c r="CK99" s="562"/>
      <c r="CL99" s="562"/>
      <c r="CM99" s="562"/>
      <c r="CN99" s="562"/>
      <c r="CO99" s="562"/>
      <c r="CP99" s="562"/>
      <c r="CQ99" s="562"/>
      <c r="CR99" s="562"/>
      <c r="CS99" s="562"/>
      <c r="CT99" s="562"/>
      <c r="CU99" s="562"/>
      <c r="CV99" s="562"/>
      <c r="CW99" s="562"/>
      <c r="CX99" s="562"/>
      <c r="CY99" s="293"/>
      <c r="CZ99" s="293"/>
      <c r="DA99" s="561" t="s">
        <v>877</v>
      </c>
      <c r="DB99" s="562"/>
      <c r="DC99" s="562"/>
      <c r="DD99" s="562"/>
      <c r="DE99" s="562"/>
      <c r="DF99" s="562"/>
      <c r="DG99" s="562"/>
      <c r="DH99" s="562"/>
      <c r="DI99" s="562"/>
      <c r="DJ99" s="562"/>
      <c r="DK99" s="562"/>
      <c r="DL99" s="562"/>
      <c r="DM99" s="562"/>
      <c r="DN99" s="562"/>
      <c r="DO99" s="562"/>
      <c r="DP99" s="562"/>
      <c r="DQ99" s="562"/>
      <c r="DR99" s="562"/>
      <c r="DS99" s="293"/>
      <c r="DT99" s="293"/>
      <c r="DU99" s="561" t="s">
        <v>878</v>
      </c>
      <c r="DV99" s="562"/>
      <c r="DW99" s="562"/>
      <c r="DX99" s="562"/>
      <c r="DY99" s="562"/>
      <c r="DZ99" s="562"/>
      <c r="EA99" s="562"/>
      <c r="EB99" s="562"/>
      <c r="EC99" s="562"/>
      <c r="ED99" s="562"/>
      <c r="EE99" s="562"/>
      <c r="EF99" s="562"/>
      <c r="EG99" s="562"/>
      <c r="EH99" s="562"/>
      <c r="EI99" s="562"/>
      <c r="EJ99" s="562"/>
      <c r="EK99" s="562"/>
      <c r="EL99" s="562"/>
      <c r="EM99" s="293"/>
      <c r="EN99" s="293"/>
      <c r="EO99" s="561" t="s">
        <v>879</v>
      </c>
      <c r="EP99" s="562"/>
      <c r="EQ99" s="562"/>
      <c r="ER99" s="562"/>
      <c r="ES99" s="562"/>
      <c r="ET99" s="562"/>
      <c r="EU99" s="562"/>
      <c r="EV99" s="562"/>
      <c r="EW99" s="562"/>
      <c r="EX99" s="562"/>
      <c r="EY99" s="562"/>
      <c r="EZ99" s="562"/>
      <c r="FA99" s="562"/>
      <c r="FB99" s="562"/>
      <c r="FC99" s="562"/>
      <c r="FD99" s="562"/>
      <c r="FE99" s="562"/>
      <c r="FF99" s="562"/>
      <c r="FG99" s="23"/>
      <c r="FH99" s="2"/>
      <c r="FI99" s="2"/>
      <c r="FJ99" s="2"/>
      <c r="FK99" s="2"/>
    </row>
    <row r="100" spans="1:167" ht="12" customHeight="1">
      <c r="A100" s="2"/>
      <c r="B100" s="10"/>
      <c r="C100" s="10"/>
      <c r="D100" s="29"/>
      <c r="E100" s="565" t="str">
        <f>Tab!$F$251</f>
        <v>700*800*750</v>
      </c>
      <c r="F100" s="565"/>
      <c r="G100" s="565"/>
      <c r="H100" s="565"/>
      <c r="I100" s="565"/>
      <c r="J100" s="565"/>
      <c r="K100" s="565"/>
      <c r="L100" s="565"/>
      <c r="M100" s="565"/>
      <c r="N100" s="565"/>
      <c r="O100" s="565"/>
      <c r="P100" s="565"/>
      <c r="Q100" s="565"/>
      <c r="R100" s="565"/>
      <c r="S100" s="565"/>
      <c r="T100" s="565"/>
      <c r="U100" s="565"/>
      <c r="V100" s="565"/>
      <c r="W100" s="27"/>
      <c r="X100" s="27"/>
      <c r="Y100" s="565" t="str">
        <f>Tab!$F$255</f>
        <v>900*800*750</v>
      </c>
      <c r="Z100" s="565"/>
      <c r="AA100" s="565"/>
      <c r="AB100" s="565"/>
      <c r="AC100" s="565"/>
      <c r="AD100" s="565"/>
      <c r="AE100" s="565"/>
      <c r="AF100" s="565"/>
      <c r="AG100" s="565"/>
      <c r="AH100" s="565"/>
      <c r="AI100" s="565"/>
      <c r="AJ100" s="565"/>
      <c r="AK100" s="565"/>
      <c r="AL100" s="565"/>
      <c r="AM100" s="565"/>
      <c r="AN100" s="565"/>
      <c r="AO100" s="565"/>
      <c r="AP100" s="565"/>
      <c r="AQ100" s="27"/>
      <c r="AR100" s="27"/>
      <c r="AS100" s="565" t="str">
        <f>Tab!$F$259</f>
        <v>1200*800*750</v>
      </c>
      <c r="AT100" s="565"/>
      <c r="AU100" s="565"/>
      <c r="AV100" s="565"/>
      <c r="AW100" s="565"/>
      <c r="AX100" s="565"/>
      <c r="AY100" s="565"/>
      <c r="AZ100" s="565"/>
      <c r="BA100" s="565"/>
      <c r="BB100" s="565"/>
      <c r="BC100" s="565"/>
      <c r="BD100" s="565"/>
      <c r="BE100" s="565"/>
      <c r="BF100" s="565"/>
      <c r="BG100" s="565"/>
      <c r="BH100" s="565"/>
      <c r="BI100" s="565"/>
      <c r="BJ100" s="565"/>
      <c r="BK100" s="27"/>
      <c r="BL100" s="27"/>
      <c r="BM100" s="565" t="str">
        <f>Tab!$F$263</f>
        <v>1300*800*750</v>
      </c>
      <c r="BN100" s="565"/>
      <c r="BO100" s="565"/>
      <c r="BP100" s="565"/>
      <c r="BQ100" s="565"/>
      <c r="BR100" s="565"/>
      <c r="BS100" s="565"/>
      <c r="BT100" s="565"/>
      <c r="BU100" s="565"/>
      <c r="BV100" s="565"/>
      <c r="BW100" s="565"/>
      <c r="BX100" s="565"/>
      <c r="BY100" s="565"/>
      <c r="BZ100" s="565"/>
      <c r="CA100" s="565"/>
      <c r="CB100" s="565"/>
      <c r="CC100" s="565"/>
      <c r="CD100" s="565"/>
      <c r="CE100" s="27"/>
      <c r="CF100" s="27"/>
      <c r="CG100" s="565" t="str">
        <f>Tab!$F$267</f>
        <v>1400*800*750</v>
      </c>
      <c r="CH100" s="565"/>
      <c r="CI100" s="565"/>
      <c r="CJ100" s="565"/>
      <c r="CK100" s="565"/>
      <c r="CL100" s="565"/>
      <c r="CM100" s="565"/>
      <c r="CN100" s="565"/>
      <c r="CO100" s="565"/>
      <c r="CP100" s="565"/>
      <c r="CQ100" s="565"/>
      <c r="CR100" s="565"/>
      <c r="CS100" s="565"/>
      <c r="CT100" s="565"/>
      <c r="CU100" s="565"/>
      <c r="CV100" s="565"/>
      <c r="CW100" s="565"/>
      <c r="CX100" s="565"/>
      <c r="CY100" s="27"/>
      <c r="CZ100" s="27"/>
      <c r="DA100" s="565" t="str">
        <f>Tab!$F$271</f>
        <v>1500*800*750</v>
      </c>
      <c r="DB100" s="565"/>
      <c r="DC100" s="565"/>
      <c r="DD100" s="565"/>
      <c r="DE100" s="565"/>
      <c r="DF100" s="565"/>
      <c r="DG100" s="565"/>
      <c r="DH100" s="565"/>
      <c r="DI100" s="565"/>
      <c r="DJ100" s="565"/>
      <c r="DK100" s="565"/>
      <c r="DL100" s="565"/>
      <c r="DM100" s="565"/>
      <c r="DN100" s="565"/>
      <c r="DO100" s="565"/>
      <c r="DP100" s="565"/>
      <c r="DQ100" s="565"/>
      <c r="DR100" s="565"/>
      <c r="DS100" s="27"/>
      <c r="DT100" s="27"/>
      <c r="DU100" s="565" t="str">
        <f>Tab!$F$275</f>
        <v>1600*800*750</v>
      </c>
      <c r="DV100" s="565"/>
      <c r="DW100" s="565"/>
      <c r="DX100" s="565"/>
      <c r="DY100" s="565"/>
      <c r="DZ100" s="565"/>
      <c r="EA100" s="565"/>
      <c r="EB100" s="565"/>
      <c r="EC100" s="565"/>
      <c r="ED100" s="565"/>
      <c r="EE100" s="565"/>
      <c r="EF100" s="565"/>
      <c r="EG100" s="565"/>
      <c r="EH100" s="565"/>
      <c r="EI100" s="565"/>
      <c r="EJ100" s="565"/>
      <c r="EK100" s="565"/>
      <c r="EL100" s="565"/>
      <c r="EM100" s="27"/>
      <c r="EN100" s="27"/>
      <c r="EO100" s="565" t="str">
        <f>Tab!$F$279</f>
        <v>1800*800*750</v>
      </c>
      <c r="EP100" s="565"/>
      <c r="EQ100" s="565"/>
      <c r="ER100" s="565"/>
      <c r="ES100" s="565"/>
      <c r="ET100" s="565"/>
      <c r="EU100" s="565"/>
      <c r="EV100" s="565"/>
      <c r="EW100" s="565"/>
      <c r="EX100" s="565"/>
      <c r="EY100" s="565"/>
      <c r="EZ100" s="565"/>
      <c r="FA100" s="565"/>
      <c r="FB100" s="565"/>
      <c r="FC100" s="565"/>
      <c r="FD100" s="565"/>
      <c r="FE100" s="565"/>
      <c r="FF100" s="565"/>
      <c r="FG100" s="28"/>
      <c r="FH100" s="2"/>
      <c r="FI100" s="2"/>
      <c r="FJ100" s="2"/>
      <c r="FK100" s="2"/>
    </row>
    <row r="101" spans="1:167" ht="12" customHeight="1">
      <c r="A101" s="2"/>
      <c r="B101" s="162"/>
      <c r="C101" s="162"/>
      <c r="D101" s="22"/>
      <c r="E101" s="556" t="str">
        <f>Tab!$J$251</f>
        <v>цена по запросу</v>
      </c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556"/>
      <c r="V101" s="556"/>
      <c r="W101" s="183"/>
      <c r="X101" s="215"/>
      <c r="Y101" s="556">
        <f>Tab!$J$255</f>
        <v>0</v>
      </c>
      <c r="Z101" s="556"/>
      <c r="AA101" s="556"/>
      <c r="AB101" s="556"/>
      <c r="AC101" s="556"/>
      <c r="AD101" s="556"/>
      <c r="AE101" s="556"/>
      <c r="AF101" s="556"/>
      <c r="AG101" s="556"/>
      <c r="AH101" s="556"/>
      <c r="AI101" s="556"/>
      <c r="AJ101" s="556"/>
      <c r="AK101" s="556"/>
      <c r="AL101" s="556"/>
      <c r="AM101" s="556"/>
      <c r="AN101" s="556"/>
      <c r="AO101" s="556"/>
      <c r="AP101" s="556"/>
      <c r="AQ101" s="183"/>
      <c r="AR101" s="183"/>
      <c r="AS101" s="556">
        <f>Tab!$J$259</f>
        <v>0</v>
      </c>
      <c r="AT101" s="556"/>
      <c r="AU101" s="556"/>
      <c r="AV101" s="556"/>
      <c r="AW101" s="556"/>
      <c r="AX101" s="556"/>
      <c r="AY101" s="556"/>
      <c r="AZ101" s="556"/>
      <c r="BA101" s="556"/>
      <c r="BB101" s="556"/>
      <c r="BC101" s="556"/>
      <c r="BD101" s="556"/>
      <c r="BE101" s="556"/>
      <c r="BF101" s="556"/>
      <c r="BG101" s="556"/>
      <c r="BH101" s="556"/>
      <c r="BI101" s="556"/>
      <c r="BJ101" s="556"/>
      <c r="BK101" s="183"/>
      <c r="BL101" s="183"/>
      <c r="BM101" s="556">
        <f>Tab!$J$263</f>
        <v>0</v>
      </c>
      <c r="BN101" s="556"/>
      <c r="BO101" s="556"/>
      <c r="BP101" s="556"/>
      <c r="BQ101" s="556"/>
      <c r="BR101" s="556"/>
      <c r="BS101" s="556"/>
      <c r="BT101" s="556"/>
      <c r="BU101" s="556"/>
      <c r="BV101" s="556"/>
      <c r="BW101" s="556"/>
      <c r="BX101" s="556"/>
      <c r="BY101" s="556"/>
      <c r="BZ101" s="556"/>
      <c r="CA101" s="556"/>
      <c r="CB101" s="556"/>
      <c r="CC101" s="556"/>
      <c r="CD101" s="556"/>
      <c r="CE101" s="183"/>
      <c r="CF101" s="183"/>
      <c r="CG101" s="556">
        <f>Tab!$J$267</f>
        <v>0</v>
      </c>
      <c r="CH101" s="556"/>
      <c r="CI101" s="556"/>
      <c r="CJ101" s="556"/>
      <c r="CK101" s="556"/>
      <c r="CL101" s="556"/>
      <c r="CM101" s="556"/>
      <c r="CN101" s="556"/>
      <c r="CO101" s="556"/>
      <c r="CP101" s="556"/>
      <c r="CQ101" s="556"/>
      <c r="CR101" s="556"/>
      <c r="CS101" s="556"/>
      <c r="CT101" s="556"/>
      <c r="CU101" s="556"/>
      <c r="CV101" s="556"/>
      <c r="CW101" s="556"/>
      <c r="CX101" s="556"/>
      <c r="CY101" s="183"/>
      <c r="CZ101" s="183"/>
      <c r="DA101" s="556">
        <f>Tab!$J$271</f>
        <v>0</v>
      </c>
      <c r="DB101" s="556"/>
      <c r="DC101" s="556"/>
      <c r="DD101" s="556"/>
      <c r="DE101" s="556"/>
      <c r="DF101" s="556"/>
      <c r="DG101" s="556"/>
      <c r="DH101" s="556"/>
      <c r="DI101" s="556"/>
      <c r="DJ101" s="556"/>
      <c r="DK101" s="556"/>
      <c r="DL101" s="556"/>
      <c r="DM101" s="556"/>
      <c r="DN101" s="556"/>
      <c r="DO101" s="556"/>
      <c r="DP101" s="556"/>
      <c r="DQ101" s="556"/>
      <c r="DR101" s="556"/>
      <c r="DS101" s="183"/>
      <c r="DT101" s="183"/>
      <c r="DU101" s="556">
        <f>Tab!$J$275</f>
        <v>0</v>
      </c>
      <c r="DV101" s="556"/>
      <c r="DW101" s="556"/>
      <c r="DX101" s="556"/>
      <c r="DY101" s="556"/>
      <c r="DZ101" s="556"/>
      <c r="EA101" s="556"/>
      <c r="EB101" s="556"/>
      <c r="EC101" s="556"/>
      <c r="ED101" s="556"/>
      <c r="EE101" s="556"/>
      <c r="EF101" s="556"/>
      <c r="EG101" s="556"/>
      <c r="EH101" s="556"/>
      <c r="EI101" s="556"/>
      <c r="EJ101" s="556"/>
      <c r="EK101" s="556"/>
      <c r="EL101" s="556"/>
      <c r="EM101" s="183"/>
      <c r="EN101" s="183"/>
      <c r="EO101" s="556">
        <f>Tab!$J$279</f>
        <v>0</v>
      </c>
      <c r="EP101" s="556"/>
      <c r="EQ101" s="556"/>
      <c r="ER101" s="556"/>
      <c r="ES101" s="556"/>
      <c r="ET101" s="556"/>
      <c r="EU101" s="556"/>
      <c r="EV101" s="556"/>
      <c r="EW101" s="556"/>
      <c r="EX101" s="556"/>
      <c r="EY101" s="556"/>
      <c r="EZ101" s="556"/>
      <c r="FA101" s="556"/>
      <c r="FB101" s="556"/>
      <c r="FC101" s="556"/>
      <c r="FD101" s="556"/>
      <c r="FE101" s="556"/>
      <c r="FF101" s="556"/>
      <c r="FG101" s="23"/>
      <c r="FH101" s="2"/>
      <c r="FI101" s="2"/>
      <c r="FJ101" s="2"/>
      <c r="FK101" s="2"/>
    </row>
    <row r="102" spans="1:167" ht="12" customHeight="1">
      <c r="A102" s="2"/>
      <c r="B102" s="10"/>
      <c r="C102" s="10"/>
      <c r="D102" s="376"/>
      <c r="E102" s="558" t="str">
        <f>Info!$CQ$178</f>
        <v>20</v>
      </c>
      <c r="F102" s="559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59"/>
      <c r="R102" s="559"/>
      <c r="S102" s="559"/>
      <c r="T102" s="559"/>
      <c r="U102" s="559"/>
      <c r="V102" s="559"/>
      <c r="W102" s="369"/>
      <c r="X102" s="369"/>
      <c r="Y102" s="558" t="str">
        <f>Info!$CQ$178</f>
        <v>20</v>
      </c>
      <c r="Z102" s="559"/>
      <c r="AA102" s="559"/>
      <c r="AB102" s="559"/>
      <c r="AC102" s="559"/>
      <c r="AD102" s="559"/>
      <c r="AE102" s="559"/>
      <c r="AF102" s="559"/>
      <c r="AG102" s="559"/>
      <c r="AH102" s="559"/>
      <c r="AI102" s="559"/>
      <c r="AJ102" s="559"/>
      <c r="AK102" s="559"/>
      <c r="AL102" s="559"/>
      <c r="AM102" s="559"/>
      <c r="AN102" s="559"/>
      <c r="AO102" s="559"/>
      <c r="AP102" s="559"/>
      <c r="AQ102" s="370"/>
      <c r="AR102" s="370"/>
      <c r="AS102" s="558" t="str">
        <f>Info!$CQ$178</f>
        <v>20</v>
      </c>
      <c r="AT102" s="559"/>
      <c r="AU102" s="559"/>
      <c r="AV102" s="559"/>
      <c r="AW102" s="559"/>
      <c r="AX102" s="559"/>
      <c r="AY102" s="559"/>
      <c r="AZ102" s="559"/>
      <c r="BA102" s="559"/>
      <c r="BB102" s="559"/>
      <c r="BC102" s="559"/>
      <c r="BD102" s="559"/>
      <c r="BE102" s="559"/>
      <c r="BF102" s="559"/>
      <c r="BG102" s="559"/>
      <c r="BH102" s="559"/>
      <c r="BI102" s="559"/>
      <c r="BJ102" s="559"/>
      <c r="BK102" s="369"/>
      <c r="BL102" s="369"/>
      <c r="BM102" s="558" t="str">
        <f>Info!$CQ$178</f>
        <v>20</v>
      </c>
      <c r="BN102" s="559"/>
      <c r="BO102" s="559"/>
      <c r="BP102" s="559"/>
      <c r="BQ102" s="559"/>
      <c r="BR102" s="559"/>
      <c r="BS102" s="559"/>
      <c r="BT102" s="559"/>
      <c r="BU102" s="559"/>
      <c r="BV102" s="559"/>
      <c r="BW102" s="559"/>
      <c r="BX102" s="559"/>
      <c r="BY102" s="559"/>
      <c r="BZ102" s="559"/>
      <c r="CA102" s="559"/>
      <c r="CB102" s="559"/>
      <c r="CC102" s="559"/>
      <c r="CD102" s="559"/>
      <c r="CE102" s="369"/>
      <c r="CF102" s="369"/>
      <c r="CG102" s="558" t="str">
        <f>Info!$CQ$178</f>
        <v>20</v>
      </c>
      <c r="CH102" s="559"/>
      <c r="CI102" s="559"/>
      <c r="CJ102" s="559"/>
      <c r="CK102" s="559"/>
      <c r="CL102" s="559"/>
      <c r="CM102" s="559"/>
      <c r="CN102" s="559"/>
      <c r="CO102" s="559"/>
      <c r="CP102" s="559"/>
      <c r="CQ102" s="559"/>
      <c r="CR102" s="559"/>
      <c r="CS102" s="559"/>
      <c r="CT102" s="559"/>
      <c r="CU102" s="559"/>
      <c r="CV102" s="559"/>
      <c r="CW102" s="559"/>
      <c r="CX102" s="559"/>
      <c r="CY102" s="369"/>
      <c r="CZ102" s="369"/>
      <c r="DA102" s="558" t="str">
        <f>Info!$CQ$178</f>
        <v>20</v>
      </c>
      <c r="DB102" s="559"/>
      <c r="DC102" s="559"/>
      <c r="DD102" s="559"/>
      <c r="DE102" s="559"/>
      <c r="DF102" s="559"/>
      <c r="DG102" s="559"/>
      <c r="DH102" s="559"/>
      <c r="DI102" s="559"/>
      <c r="DJ102" s="559"/>
      <c r="DK102" s="559"/>
      <c r="DL102" s="559"/>
      <c r="DM102" s="559"/>
      <c r="DN102" s="559"/>
      <c r="DO102" s="559"/>
      <c r="DP102" s="559"/>
      <c r="DQ102" s="559"/>
      <c r="DR102" s="559"/>
      <c r="DS102" s="369"/>
      <c r="DT102" s="369"/>
      <c r="DU102" s="558" t="str">
        <f>Info!$CQ$178</f>
        <v>20</v>
      </c>
      <c r="DV102" s="559"/>
      <c r="DW102" s="559"/>
      <c r="DX102" s="559"/>
      <c r="DY102" s="559"/>
      <c r="DZ102" s="559"/>
      <c r="EA102" s="559"/>
      <c r="EB102" s="559"/>
      <c r="EC102" s="559"/>
      <c r="ED102" s="559"/>
      <c r="EE102" s="559"/>
      <c r="EF102" s="559"/>
      <c r="EG102" s="559"/>
      <c r="EH102" s="559"/>
      <c r="EI102" s="559"/>
      <c r="EJ102" s="559"/>
      <c r="EK102" s="559"/>
      <c r="EL102" s="559"/>
      <c r="EM102" s="372"/>
      <c r="EN102" s="372"/>
      <c r="EO102" s="558" t="str">
        <f>Info!$CQ$178</f>
        <v>20</v>
      </c>
      <c r="EP102" s="559"/>
      <c r="EQ102" s="559"/>
      <c r="ER102" s="559"/>
      <c r="ES102" s="559"/>
      <c r="ET102" s="559"/>
      <c r="EU102" s="559"/>
      <c r="EV102" s="559"/>
      <c r="EW102" s="559"/>
      <c r="EX102" s="559"/>
      <c r="EY102" s="559"/>
      <c r="EZ102" s="559"/>
      <c r="FA102" s="559"/>
      <c r="FB102" s="559"/>
      <c r="FC102" s="559"/>
      <c r="FD102" s="559"/>
      <c r="FE102" s="559"/>
      <c r="FF102" s="559"/>
      <c r="FG102" s="377"/>
      <c r="FH102" s="2"/>
      <c r="FI102" s="2"/>
      <c r="FJ102" s="2"/>
      <c r="FK102" s="2"/>
    </row>
    <row r="103" spans="1:167" ht="12" customHeight="1">
      <c r="A103" s="2"/>
      <c r="B103" s="2"/>
      <c r="C103" s="2"/>
      <c r="D103" s="5"/>
      <c r="E103" s="4"/>
      <c r="F103" s="4"/>
      <c r="G103" s="4"/>
      <c r="H103" s="5"/>
      <c r="I103" s="5"/>
      <c r="J103" s="5"/>
      <c r="K103" s="5"/>
      <c r="L103" s="5"/>
      <c r="M103" s="5"/>
      <c r="N103" s="362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</row>
    <row r="104" spans="1:167" ht="12" customHeight="1">
      <c r="A104" s="2"/>
      <c r="B104" s="2"/>
      <c r="C104" s="2"/>
      <c r="D104" s="2"/>
      <c r="E104" s="3"/>
      <c r="F104" s="3"/>
      <c r="G104" s="3"/>
      <c r="H104" s="2"/>
      <c r="I104" s="2"/>
      <c r="J104" s="2"/>
      <c r="K104" s="2"/>
      <c r="L104" s="2"/>
      <c r="M104" s="2"/>
      <c r="N104" s="358"/>
      <c r="O104" s="2">
        <v>68459012012045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</row>
    <row r="105" spans="1:167" ht="12" customHeight="1">
      <c r="A105" s="24"/>
      <c r="B105" s="241" t="s">
        <v>277</v>
      </c>
      <c r="C105" s="2"/>
      <c r="D105" s="2"/>
      <c r="E105" s="3"/>
      <c r="F105" s="3"/>
      <c r="G105" s="3"/>
      <c r="H105" s="2"/>
      <c r="I105" s="2"/>
      <c r="J105" s="2"/>
      <c r="K105" s="2"/>
      <c r="L105" s="2"/>
      <c r="M105" s="2"/>
      <c r="N105" s="358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</row>
    <row r="106" spans="1:167" ht="12" customHeight="1">
      <c r="A106" s="24"/>
      <c r="B106" s="2"/>
      <c r="C106" s="2"/>
      <c r="D106" s="2"/>
      <c r="E106" s="3"/>
      <c r="F106" s="3"/>
      <c r="G106" s="3"/>
      <c r="H106" s="2"/>
      <c r="I106" s="2"/>
      <c r="J106" s="2"/>
      <c r="K106" s="2"/>
      <c r="L106" s="2"/>
      <c r="M106" s="2"/>
      <c r="N106" s="358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</row>
    <row r="107" spans="1:167" ht="12" customHeight="1">
      <c r="A107" s="2"/>
      <c r="B107" s="2"/>
      <c r="C107" s="2"/>
      <c r="D107" s="176" t="s">
        <v>184</v>
      </c>
      <c r="E107" s="176"/>
      <c r="F107" s="176"/>
      <c r="G107" s="176"/>
      <c r="H107" s="176"/>
      <c r="I107" s="176"/>
      <c r="J107" s="176"/>
      <c r="K107" s="176"/>
      <c r="L107" s="176"/>
      <c r="M107" s="176"/>
      <c r="N107" s="359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2"/>
      <c r="FK107" s="2"/>
    </row>
    <row r="108" spans="1:167" ht="12" customHeight="1">
      <c r="A108" s="2"/>
      <c r="B108" s="2"/>
      <c r="C108" s="2"/>
      <c r="D108" s="2"/>
      <c r="E108" s="3"/>
      <c r="F108" s="3"/>
      <c r="G108" s="3"/>
      <c r="H108" s="2"/>
      <c r="I108" s="2"/>
      <c r="J108" s="2"/>
      <c r="K108" s="2"/>
      <c r="L108" s="2"/>
      <c r="M108" s="2"/>
      <c r="N108" s="358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</row>
    <row r="109" spans="1:167" ht="12" customHeight="1">
      <c r="A109" s="2"/>
      <c r="B109" s="2"/>
      <c r="C109" s="2"/>
      <c r="D109" s="4"/>
      <c r="E109" s="4"/>
      <c r="F109" s="14" t="s">
        <v>2</v>
      </c>
      <c r="G109" s="4"/>
      <c r="H109" s="4"/>
      <c r="I109" s="4"/>
      <c r="J109" s="4"/>
      <c r="K109" s="4"/>
      <c r="L109" s="4"/>
      <c r="M109" s="4"/>
      <c r="N109" s="360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2"/>
      <c r="FI109" s="2"/>
      <c r="FJ109" s="2"/>
      <c r="FK109" s="2"/>
    </row>
    <row r="110" spans="1:167" ht="63" customHeight="1">
      <c r="A110" s="2"/>
      <c r="B110" s="2"/>
      <c r="C110" s="2"/>
      <c r="D110" s="35"/>
      <c r="E110" s="18"/>
      <c r="F110" s="15"/>
      <c r="G110" s="15"/>
      <c r="H110" s="9"/>
      <c r="I110" s="9"/>
      <c r="J110" s="9"/>
      <c r="K110" s="9"/>
      <c r="L110" s="9"/>
      <c r="M110" s="9"/>
      <c r="N110" s="361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7"/>
      <c r="FH110" s="2"/>
      <c r="FI110" s="2"/>
      <c r="FJ110" s="2"/>
      <c r="FK110" s="2"/>
    </row>
    <row r="111" spans="1:167" ht="12" customHeight="1">
      <c r="A111" s="2"/>
      <c r="B111" s="2"/>
      <c r="C111" s="2"/>
      <c r="D111" s="5"/>
      <c r="E111" s="4"/>
      <c r="F111" s="4"/>
      <c r="G111" s="4"/>
      <c r="H111" s="5"/>
      <c r="I111" s="5"/>
      <c r="J111" s="5"/>
      <c r="K111" s="5"/>
      <c r="L111" s="5"/>
      <c r="M111" s="5"/>
      <c r="N111" s="362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2"/>
      <c r="FI111" s="2"/>
      <c r="FJ111" s="2"/>
      <c r="FK111" s="2"/>
    </row>
    <row r="112" spans="1:167" ht="12" customHeight="1">
      <c r="A112" s="2"/>
      <c r="B112" s="2"/>
      <c r="C112" s="2"/>
      <c r="D112" s="2"/>
      <c r="E112" s="3"/>
      <c r="F112" s="3"/>
      <c r="G112" s="3"/>
      <c r="H112" s="2"/>
      <c r="I112" s="2"/>
      <c r="J112" s="2"/>
      <c r="K112" s="2"/>
      <c r="L112" s="2"/>
      <c r="M112" s="2"/>
      <c r="N112" s="358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</row>
    <row r="113" spans="1:167" ht="12" customHeight="1">
      <c r="A113" s="2"/>
      <c r="B113" s="2"/>
      <c r="C113" s="2"/>
      <c r="D113" s="4"/>
      <c r="E113" s="4"/>
      <c r="F113" s="14" t="str">
        <f>Tab!$B$280</f>
        <v>Столы асимметричные на панельном каркасе</v>
      </c>
      <c r="G113" s="14"/>
      <c r="H113" s="4"/>
      <c r="I113" s="4"/>
      <c r="J113" s="4"/>
      <c r="K113" s="4"/>
      <c r="L113" s="4"/>
      <c r="M113" s="4"/>
      <c r="N113" s="360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2"/>
      <c r="FI113" s="2"/>
      <c r="FJ113" s="2"/>
      <c r="FK113" s="2"/>
    </row>
    <row r="114" spans="1:167" ht="60" customHeight="1">
      <c r="A114" s="2"/>
      <c r="B114" s="5"/>
      <c r="C114" s="5"/>
      <c r="D114" s="6"/>
      <c r="E114" s="563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64"/>
      <c r="AC114" s="564"/>
      <c r="AD114" s="564"/>
      <c r="AE114" s="564"/>
      <c r="AF114" s="564"/>
      <c r="AG114" s="564"/>
      <c r="AH114" s="564"/>
      <c r="AI114" s="4"/>
      <c r="AJ114" s="4"/>
      <c r="AK114" s="564"/>
      <c r="AL114" s="564"/>
      <c r="AM114" s="564"/>
      <c r="AN114" s="564"/>
      <c r="AO114" s="564"/>
      <c r="AP114" s="564"/>
      <c r="AQ114" s="564"/>
      <c r="AR114" s="564"/>
      <c r="AS114" s="564"/>
      <c r="AT114" s="564"/>
      <c r="AU114" s="564"/>
      <c r="AV114" s="564"/>
      <c r="AW114" s="564"/>
      <c r="AX114" s="563"/>
      <c r="AY114" s="563"/>
      <c r="AZ114" s="563"/>
      <c r="BA114" s="563"/>
      <c r="BB114" s="563"/>
      <c r="BC114" s="563"/>
      <c r="BD114" s="563"/>
      <c r="BE114" s="563"/>
      <c r="BF114" s="563"/>
      <c r="BG114" s="563"/>
      <c r="BH114" s="563"/>
      <c r="BI114" s="563"/>
      <c r="BJ114" s="563"/>
      <c r="BK114" s="563"/>
      <c r="BL114" s="563"/>
      <c r="BM114" s="563"/>
      <c r="BN114" s="563"/>
      <c r="BO114" s="7"/>
      <c r="BP114" s="7"/>
      <c r="BQ114" s="563"/>
      <c r="BR114" s="563"/>
      <c r="BS114" s="563"/>
      <c r="BT114" s="563"/>
      <c r="BU114" s="563"/>
      <c r="BV114" s="563"/>
      <c r="BW114" s="563"/>
      <c r="BX114" s="563"/>
      <c r="BY114" s="563"/>
      <c r="BZ114" s="563"/>
      <c r="CA114" s="563"/>
      <c r="CB114" s="563"/>
      <c r="CC114" s="563"/>
      <c r="CD114" s="563"/>
      <c r="CE114" s="563"/>
      <c r="CF114" s="563"/>
      <c r="CG114" s="563"/>
      <c r="CH114" s="563"/>
      <c r="CI114" s="563"/>
      <c r="CJ114" s="563"/>
      <c r="CK114" s="563"/>
      <c r="CL114" s="563"/>
      <c r="CM114" s="563"/>
      <c r="CN114" s="563"/>
      <c r="CO114" s="563"/>
      <c r="CP114" s="563"/>
      <c r="CQ114" s="563"/>
      <c r="CR114" s="563"/>
      <c r="CS114" s="563"/>
      <c r="CT114" s="563"/>
      <c r="CU114" s="7"/>
      <c r="CV114" s="7"/>
      <c r="CW114" s="563"/>
      <c r="CX114" s="563"/>
      <c r="CY114" s="563"/>
      <c r="CZ114" s="563"/>
      <c r="DA114" s="563"/>
      <c r="DB114" s="563"/>
      <c r="DC114" s="563"/>
      <c r="DD114" s="563"/>
      <c r="DE114" s="563"/>
      <c r="DF114" s="563"/>
      <c r="DG114" s="563"/>
      <c r="DH114" s="563"/>
      <c r="DI114" s="563"/>
      <c r="DJ114" s="563"/>
      <c r="DK114" s="563"/>
      <c r="DL114" s="563"/>
      <c r="DM114" s="563"/>
      <c r="DN114" s="563"/>
      <c r="DO114" s="563"/>
      <c r="DP114" s="563"/>
      <c r="DQ114" s="563"/>
      <c r="DR114" s="563"/>
      <c r="DS114" s="563"/>
      <c r="DT114" s="563"/>
      <c r="DU114" s="563"/>
      <c r="DV114" s="563"/>
      <c r="DW114" s="563"/>
      <c r="DX114" s="563"/>
      <c r="DY114" s="563"/>
      <c r="DZ114" s="563"/>
      <c r="EA114" s="7"/>
      <c r="EB114" s="7"/>
      <c r="EC114" s="563"/>
      <c r="ED114" s="563"/>
      <c r="EE114" s="563"/>
      <c r="EF114" s="563"/>
      <c r="EG114" s="563"/>
      <c r="EH114" s="563"/>
      <c r="EI114" s="563"/>
      <c r="EJ114" s="563"/>
      <c r="EK114" s="563"/>
      <c r="EL114" s="563"/>
      <c r="EM114" s="563"/>
      <c r="EN114" s="563"/>
      <c r="EO114" s="563"/>
      <c r="EP114" s="563"/>
      <c r="EQ114" s="563"/>
      <c r="ER114" s="563"/>
      <c r="ES114" s="563"/>
      <c r="ET114" s="563"/>
      <c r="EU114" s="563"/>
      <c r="EV114" s="563"/>
      <c r="EW114" s="563"/>
      <c r="EX114" s="563"/>
      <c r="EY114" s="563"/>
      <c r="EZ114" s="563"/>
      <c r="FA114" s="563"/>
      <c r="FB114" s="563"/>
      <c r="FC114" s="563"/>
      <c r="FD114" s="563"/>
      <c r="FE114" s="563"/>
      <c r="FF114" s="563"/>
      <c r="FG114" s="16"/>
      <c r="FH114" s="2"/>
      <c r="FI114" s="2"/>
      <c r="FJ114" s="2"/>
      <c r="FK114" s="2"/>
    </row>
    <row r="115" spans="1:167" ht="12" customHeight="1">
      <c r="A115" s="2"/>
      <c r="B115" s="98"/>
      <c r="C115" s="98"/>
      <c r="D115" s="30"/>
      <c r="E115" s="560" t="str">
        <f>Tab!$C$284</f>
        <v>A16.1201</v>
      </c>
      <c r="F115" s="560"/>
      <c r="G115" s="560"/>
      <c r="H115" s="560"/>
      <c r="I115" s="560"/>
      <c r="J115" s="560"/>
      <c r="K115" s="560"/>
      <c r="L115" s="560"/>
      <c r="M115" s="560"/>
      <c r="N115" s="560"/>
      <c r="O115" s="560"/>
      <c r="P115" s="560"/>
      <c r="Q115" s="560"/>
      <c r="R115" s="560"/>
      <c r="S115" s="27"/>
      <c r="T115" s="27"/>
      <c r="U115" s="560" t="str">
        <f>Tab!$C$288</f>
        <v>A16.1202</v>
      </c>
      <c r="V115" s="560"/>
      <c r="W115" s="560"/>
      <c r="X115" s="560"/>
      <c r="Y115" s="560"/>
      <c r="Z115" s="560"/>
      <c r="AA115" s="560"/>
      <c r="AB115" s="560"/>
      <c r="AC115" s="560"/>
      <c r="AD115" s="560"/>
      <c r="AE115" s="560"/>
      <c r="AF115" s="560"/>
      <c r="AG115" s="560"/>
      <c r="AH115" s="560"/>
      <c r="AI115" s="27"/>
      <c r="AJ115" s="27"/>
      <c r="AK115" s="560" t="str">
        <f>Tab!$C$292</f>
        <v>A16.1203</v>
      </c>
      <c r="AL115" s="560"/>
      <c r="AM115" s="560"/>
      <c r="AN115" s="560"/>
      <c r="AO115" s="560"/>
      <c r="AP115" s="560"/>
      <c r="AQ115" s="560"/>
      <c r="AR115" s="560"/>
      <c r="AS115" s="560"/>
      <c r="AT115" s="560"/>
      <c r="AU115" s="560"/>
      <c r="AV115" s="560"/>
      <c r="AW115" s="560"/>
      <c r="AX115" s="560"/>
      <c r="AY115" s="27"/>
      <c r="AZ115" s="27"/>
      <c r="BA115" s="560" t="str">
        <f>Tab!$C$296</f>
        <v>A16.1204</v>
      </c>
      <c r="BB115" s="560"/>
      <c r="BC115" s="560"/>
      <c r="BD115" s="560"/>
      <c r="BE115" s="560"/>
      <c r="BF115" s="560"/>
      <c r="BG115" s="560"/>
      <c r="BH115" s="560"/>
      <c r="BI115" s="560"/>
      <c r="BJ115" s="560"/>
      <c r="BK115" s="560"/>
      <c r="BL115" s="560"/>
      <c r="BM115" s="560"/>
      <c r="BN115" s="560"/>
      <c r="BO115" s="27"/>
      <c r="BP115" s="27"/>
      <c r="BQ115" s="560" t="str">
        <f>Tab!$C$300</f>
        <v>A16.1205</v>
      </c>
      <c r="BR115" s="560"/>
      <c r="BS115" s="560"/>
      <c r="BT115" s="560"/>
      <c r="BU115" s="560"/>
      <c r="BV115" s="560"/>
      <c r="BW115" s="560"/>
      <c r="BX115" s="560"/>
      <c r="BY115" s="560"/>
      <c r="BZ115" s="560"/>
      <c r="CA115" s="560"/>
      <c r="CB115" s="560"/>
      <c r="CC115" s="560"/>
      <c r="CD115" s="560"/>
      <c r="CE115" s="27"/>
      <c r="CF115" s="27"/>
      <c r="CG115" s="560" t="str">
        <f>Tab!$C$304</f>
        <v>A16.1206</v>
      </c>
      <c r="CH115" s="560"/>
      <c r="CI115" s="560"/>
      <c r="CJ115" s="560"/>
      <c r="CK115" s="560"/>
      <c r="CL115" s="560"/>
      <c r="CM115" s="560"/>
      <c r="CN115" s="560"/>
      <c r="CO115" s="560"/>
      <c r="CP115" s="560"/>
      <c r="CQ115" s="560"/>
      <c r="CR115" s="560"/>
      <c r="CS115" s="560"/>
      <c r="CT115" s="560"/>
      <c r="CU115" s="27"/>
      <c r="CV115" s="27"/>
      <c r="CW115" s="560" t="str">
        <f>Tab!$C$308</f>
        <v>A16.1207</v>
      </c>
      <c r="CX115" s="560"/>
      <c r="CY115" s="560"/>
      <c r="CZ115" s="560"/>
      <c r="DA115" s="560"/>
      <c r="DB115" s="560"/>
      <c r="DC115" s="560"/>
      <c r="DD115" s="560"/>
      <c r="DE115" s="560"/>
      <c r="DF115" s="560"/>
      <c r="DG115" s="560"/>
      <c r="DH115" s="560"/>
      <c r="DI115" s="560"/>
      <c r="DJ115" s="560"/>
      <c r="DK115" s="27"/>
      <c r="DL115" s="27"/>
      <c r="DM115" s="560" t="str">
        <f>Tab!$C$312</f>
        <v>A16.1208</v>
      </c>
      <c r="DN115" s="560"/>
      <c r="DO115" s="560"/>
      <c r="DP115" s="560"/>
      <c r="DQ115" s="560"/>
      <c r="DR115" s="560"/>
      <c r="DS115" s="560"/>
      <c r="DT115" s="560"/>
      <c r="DU115" s="560"/>
      <c r="DV115" s="560"/>
      <c r="DW115" s="560"/>
      <c r="DX115" s="560"/>
      <c r="DY115" s="560"/>
      <c r="DZ115" s="560"/>
      <c r="EA115" s="27"/>
      <c r="EB115" s="27"/>
      <c r="EC115" s="560" t="str">
        <f>Tab!$C$316</f>
        <v>A16.1209</v>
      </c>
      <c r="ED115" s="560"/>
      <c r="EE115" s="560"/>
      <c r="EF115" s="560"/>
      <c r="EG115" s="560"/>
      <c r="EH115" s="560"/>
      <c r="EI115" s="560"/>
      <c r="EJ115" s="560"/>
      <c r="EK115" s="560"/>
      <c r="EL115" s="560"/>
      <c r="EM115" s="560"/>
      <c r="EN115" s="560"/>
      <c r="EO115" s="560"/>
      <c r="EP115" s="560"/>
      <c r="EQ115" s="27"/>
      <c r="ER115" s="27"/>
      <c r="ES115" s="633" t="str">
        <f>Tab!$C$320</f>
        <v>A16.1210</v>
      </c>
      <c r="ET115" s="633"/>
      <c r="EU115" s="633"/>
      <c r="EV115" s="633"/>
      <c r="EW115" s="633"/>
      <c r="EX115" s="633"/>
      <c r="EY115" s="633"/>
      <c r="EZ115" s="633"/>
      <c r="FA115" s="633"/>
      <c r="FB115" s="633"/>
      <c r="FC115" s="633"/>
      <c r="FD115" s="633"/>
      <c r="FE115" s="633"/>
      <c r="FF115" s="633"/>
      <c r="FG115" s="31"/>
      <c r="FH115" s="2"/>
      <c r="FI115" s="2"/>
      <c r="FJ115" s="2"/>
      <c r="FK115" s="2"/>
    </row>
    <row r="116" spans="1:167" ht="12" customHeight="1">
      <c r="A116" s="2"/>
      <c r="B116" s="10"/>
      <c r="C116" s="10"/>
      <c r="D116" s="13"/>
      <c r="E116" s="557" t="s">
        <v>880</v>
      </c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7"/>
      <c r="T116" s="4"/>
      <c r="U116" s="557" t="s">
        <v>881</v>
      </c>
      <c r="V116" s="557"/>
      <c r="W116" s="557"/>
      <c r="X116" s="557"/>
      <c r="Y116" s="557"/>
      <c r="Z116" s="557"/>
      <c r="AA116" s="557"/>
      <c r="AB116" s="557"/>
      <c r="AC116" s="557"/>
      <c r="AD116" s="557"/>
      <c r="AE116" s="557"/>
      <c r="AF116" s="557"/>
      <c r="AG116" s="557"/>
      <c r="AH116" s="557"/>
      <c r="AI116" s="4"/>
      <c r="AJ116" s="4"/>
      <c r="AK116" s="557" t="s">
        <v>880</v>
      </c>
      <c r="AL116" s="557"/>
      <c r="AM116" s="557"/>
      <c r="AN116" s="557"/>
      <c r="AO116" s="557"/>
      <c r="AP116" s="557"/>
      <c r="AQ116" s="557"/>
      <c r="AR116" s="557"/>
      <c r="AS116" s="557"/>
      <c r="AT116" s="557"/>
      <c r="AU116" s="557"/>
      <c r="AV116" s="557"/>
      <c r="AW116" s="557"/>
      <c r="AX116" s="557"/>
      <c r="AY116" s="557"/>
      <c r="AZ116" s="4"/>
      <c r="BA116" s="557" t="s">
        <v>882</v>
      </c>
      <c r="BB116" s="557"/>
      <c r="BC116" s="557"/>
      <c r="BD116" s="557"/>
      <c r="BE116" s="557"/>
      <c r="BF116" s="557"/>
      <c r="BG116" s="557"/>
      <c r="BH116" s="557"/>
      <c r="BI116" s="557"/>
      <c r="BJ116" s="557"/>
      <c r="BK116" s="557"/>
      <c r="BL116" s="557"/>
      <c r="BM116" s="557"/>
      <c r="BN116" s="557"/>
      <c r="BO116" s="4"/>
      <c r="BP116" s="4"/>
      <c r="BQ116" s="557" t="s">
        <v>880</v>
      </c>
      <c r="BR116" s="557"/>
      <c r="BS116" s="557"/>
      <c r="BT116" s="557"/>
      <c r="BU116" s="557"/>
      <c r="BV116" s="557"/>
      <c r="BW116" s="557"/>
      <c r="BX116" s="557"/>
      <c r="BY116" s="557"/>
      <c r="BZ116" s="557"/>
      <c r="CA116" s="557"/>
      <c r="CB116" s="557"/>
      <c r="CC116" s="557"/>
      <c r="CD116" s="557"/>
      <c r="CE116" s="557"/>
      <c r="CF116" s="4"/>
      <c r="CG116" s="557" t="s">
        <v>883</v>
      </c>
      <c r="CH116" s="557"/>
      <c r="CI116" s="557"/>
      <c r="CJ116" s="557"/>
      <c r="CK116" s="557"/>
      <c r="CL116" s="557"/>
      <c r="CM116" s="557"/>
      <c r="CN116" s="557"/>
      <c r="CO116" s="557"/>
      <c r="CP116" s="557"/>
      <c r="CQ116" s="557"/>
      <c r="CR116" s="557"/>
      <c r="CS116" s="557"/>
      <c r="CT116" s="557"/>
      <c r="CU116" s="4"/>
      <c r="CV116" s="4"/>
      <c r="CW116" s="557" t="s">
        <v>880</v>
      </c>
      <c r="CX116" s="557"/>
      <c r="CY116" s="557"/>
      <c r="CZ116" s="557"/>
      <c r="DA116" s="557"/>
      <c r="DB116" s="557"/>
      <c r="DC116" s="557"/>
      <c r="DD116" s="557"/>
      <c r="DE116" s="557"/>
      <c r="DF116" s="557"/>
      <c r="DG116" s="557"/>
      <c r="DH116" s="557"/>
      <c r="DI116" s="557"/>
      <c r="DJ116" s="557"/>
      <c r="DK116" s="557"/>
      <c r="DL116" s="4"/>
      <c r="DM116" s="557" t="s">
        <v>884</v>
      </c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4"/>
      <c r="EB116" s="4"/>
      <c r="EC116" s="557" t="s">
        <v>886</v>
      </c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4"/>
      <c r="ES116" s="557" t="s">
        <v>885</v>
      </c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17"/>
      <c r="FH116" s="2"/>
      <c r="FI116" s="2"/>
      <c r="FJ116" s="2"/>
      <c r="FK116" s="2"/>
    </row>
    <row r="117" spans="1:167" ht="12" customHeight="1">
      <c r="A117" s="2"/>
      <c r="B117" s="10"/>
      <c r="C117" s="10"/>
      <c r="D117" s="30"/>
      <c r="E117" s="565" t="str">
        <f>Tab!$F$284</f>
        <v>1200*900*750</v>
      </c>
      <c r="F117" s="565"/>
      <c r="G117" s="565"/>
      <c r="H117" s="565"/>
      <c r="I117" s="565"/>
      <c r="J117" s="565"/>
      <c r="K117" s="565"/>
      <c r="L117" s="565"/>
      <c r="M117" s="565"/>
      <c r="N117" s="565"/>
      <c r="O117" s="565"/>
      <c r="P117" s="565"/>
      <c r="Q117" s="565"/>
      <c r="R117" s="565"/>
      <c r="S117" s="565"/>
      <c r="T117" s="565"/>
      <c r="U117" s="565"/>
      <c r="V117" s="565"/>
      <c r="W117" s="565"/>
      <c r="X117" s="565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26"/>
      <c r="AJ117" s="26"/>
      <c r="AK117" s="565" t="str">
        <f>Tab!$F$292</f>
        <v>1300*900*758</v>
      </c>
      <c r="AL117" s="565"/>
      <c r="AM117" s="565"/>
      <c r="AN117" s="565"/>
      <c r="AO117" s="565"/>
      <c r="AP117" s="565"/>
      <c r="AQ117" s="565"/>
      <c r="AR117" s="565"/>
      <c r="AS117" s="565"/>
      <c r="AT117" s="565"/>
      <c r="AU117" s="565"/>
      <c r="AV117" s="565"/>
      <c r="AW117" s="565"/>
      <c r="AX117" s="565"/>
      <c r="AY117" s="565"/>
      <c r="AZ117" s="565"/>
      <c r="BA117" s="565"/>
      <c r="BB117" s="565"/>
      <c r="BC117" s="565"/>
      <c r="BD117" s="565"/>
      <c r="BE117" s="565"/>
      <c r="BF117" s="565"/>
      <c r="BG117" s="565"/>
      <c r="BH117" s="565"/>
      <c r="BI117" s="565"/>
      <c r="BJ117" s="565"/>
      <c r="BK117" s="565"/>
      <c r="BL117" s="565"/>
      <c r="BM117" s="565"/>
      <c r="BN117" s="565"/>
      <c r="BO117" s="26"/>
      <c r="BP117" s="26"/>
      <c r="BQ117" s="565" t="str">
        <f>Tab!$F$300</f>
        <v>1400*900*766</v>
      </c>
      <c r="BR117" s="565"/>
      <c r="BS117" s="565"/>
      <c r="BT117" s="565"/>
      <c r="BU117" s="565"/>
      <c r="BV117" s="565"/>
      <c r="BW117" s="565"/>
      <c r="BX117" s="565"/>
      <c r="BY117" s="565"/>
      <c r="BZ117" s="565"/>
      <c r="CA117" s="565"/>
      <c r="CB117" s="565"/>
      <c r="CC117" s="565"/>
      <c r="CD117" s="565"/>
      <c r="CE117" s="565"/>
      <c r="CF117" s="565"/>
      <c r="CG117" s="565"/>
      <c r="CH117" s="565"/>
      <c r="CI117" s="565"/>
      <c r="CJ117" s="565"/>
      <c r="CK117" s="565"/>
      <c r="CL117" s="565"/>
      <c r="CM117" s="565"/>
      <c r="CN117" s="565"/>
      <c r="CO117" s="565"/>
      <c r="CP117" s="565"/>
      <c r="CQ117" s="565"/>
      <c r="CR117" s="565"/>
      <c r="CS117" s="565"/>
      <c r="CT117" s="565"/>
      <c r="CU117" s="26"/>
      <c r="CV117" s="26"/>
      <c r="CW117" s="565" t="str">
        <f>Tab!$F$308</f>
        <v>1500*900*774</v>
      </c>
      <c r="CX117" s="565"/>
      <c r="CY117" s="565"/>
      <c r="CZ117" s="565"/>
      <c r="DA117" s="565"/>
      <c r="DB117" s="565"/>
      <c r="DC117" s="565"/>
      <c r="DD117" s="565"/>
      <c r="DE117" s="565"/>
      <c r="DF117" s="565"/>
      <c r="DG117" s="565"/>
      <c r="DH117" s="565"/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26"/>
      <c r="EB117" s="26"/>
      <c r="EC117" s="565" t="str">
        <f>Tab!$F$316</f>
        <v>1600*900*782</v>
      </c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31"/>
      <c r="FH117" s="2"/>
      <c r="FI117" s="2"/>
      <c r="FJ117" s="2"/>
      <c r="FK117" s="2"/>
    </row>
    <row r="118" spans="1:167" ht="12" customHeight="1">
      <c r="A118" s="2"/>
      <c r="B118" s="98"/>
      <c r="C118" s="98"/>
      <c r="D118" s="13"/>
      <c r="E118" s="573">
        <f>Tab!$J$284</f>
        <v>3397.9</v>
      </c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4"/>
      <c r="AJ118" s="4"/>
      <c r="AK118" s="573">
        <f>Tab!$J$292</f>
        <v>3570.6000000000004</v>
      </c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  <c r="BF118" s="573"/>
      <c r="BG118" s="573"/>
      <c r="BH118" s="573"/>
      <c r="BI118" s="573"/>
      <c r="BJ118" s="573"/>
      <c r="BK118" s="573"/>
      <c r="BL118" s="573"/>
      <c r="BM118" s="573"/>
      <c r="BN118" s="573"/>
      <c r="BO118" s="4"/>
      <c r="BP118" s="4"/>
      <c r="BQ118" s="573">
        <f>Tab!$J$300</f>
        <v>3743.3</v>
      </c>
      <c r="BR118" s="573"/>
      <c r="BS118" s="573"/>
      <c r="BT118" s="573"/>
      <c r="BU118" s="573"/>
      <c r="BV118" s="573"/>
      <c r="BW118" s="573"/>
      <c r="BX118" s="573"/>
      <c r="BY118" s="573"/>
      <c r="BZ118" s="573"/>
      <c r="CA118" s="573"/>
      <c r="CB118" s="573"/>
      <c r="CC118" s="573"/>
      <c r="CD118" s="573"/>
      <c r="CE118" s="573"/>
      <c r="CF118" s="573"/>
      <c r="CG118" s="573"/>
      <c r="CH118" s="573"/>
      <c r="CI118" s="573"/>
      <c r="CJ118" s="573"/>
      <c r="CK118" s="573"/>
      <c r="CL118" s="573"/>
      <c r="CM118" s="573"/>
      <c r="CN118" s="573"/>
      <c r="CO118" s="573"/>
      <c r="CP118" s="573"/>
      <c r="CQ118" s="573"/>
      <c r="CR118" s="573"/>
      <c r="CS118" s="573"/>
      <c r="CT118" s="573"/>
      <c r="CU118" s="4"/>
      <c r="CV118" s="4"/>
      <c r="CW118" s="573">
        <f>Tab!$J$308</f>
        <v>3916.0000000000005</v>
      </c>
      <c r="CX118" s="573"/>
      <c r="CY118" s="573"/>
      <c r="CZ118" s="573"/>
      <c r="DA118" s="573"/>
      <c r="DB118" s="573"/>
      <c r="DC118" s="573"/>
      <c r="DD118" s="573"/>
      <c r="DE118" s="573"/>
      <c r="DF118" s="573"/>
      <c r="DG118" s="573"/>
      <c r="DH118" s="573"/>
      <c r="DI118" s="573"/>
      <c r="DJ118" s="573"/>
      <c r="DK118" s="573"/>
      <c r="DL118" s="573"/>
      <c r="DM118" s="573"/>
      <c r="DN118" s="573"/>
      <c r="DO118" s="573"/>
      <c r="DP118" s="573"/>
      <c r="DQ118" s="573"/>
      <c r="DR118" s="573"/>
      <c r="DS118" s="573"/>
      <c r="DT118" s="573"/>
      <c r="DU118" s="573"/>
      <c r="DV118" s="573"/>
      <c r="DW118" s="573"/>
      <c r="DX118" s="573"/>
      <c r="DY118" s="573"/>
      <c r="DZ118" s="573"/>
      <c r="EA118" s="4"/>
      <c r="EB118" s="4"/>
      <c r="EC118" s="573">
        <f>Tab!$J$316</f>
        <v>4088.7000000000003</v>
      </c>
      <c r="ED118" s="573"/>
      <c r="EE118" s="573"/>
      <c r="EF118" s="573"/>
      <c r="EG118" s="573"/>
      <c r="EH118" s="573"/>
      <c r="EI118" s="573"/>
      <c r="EJ118" s="573"/>
      <c r="EK118" s="573"/>
      <c r="EL118" s="573"/>
      <c r="EM118" s="573"/>
      <c r="EN118" s="573"/>
      <c r="EO118" s="573"/>
      <c r="EP118" s="573"/>
      <c r="EQ118" s="573"/>
      <c r="ER118" s="573"/>
      <c r="ES118" s="573"/>
      <c r="ET118" s="573"/>
      <c r="EU118" s="573"/>
      <c r="EV118" s="573"/>
      <c r="EW118" s="573"/>
      <c r="EX118" s="573"/>
      <c r="EY118" s="573"/>
      <c r="EZ118" s="573"/>
      <c r="FA118" s="573"/>
      <c r="FB118" s="573"/>
      <c r="FC118" s="573"/>
      <c r="FD118" s="573"/>
      <c r="FE118" s="573"/>
      <c r="FF118" s="573"/>
      <c r="FG118" s="17"/>
      <c r="FH118" s="2"/>
      <c r="FI118" s="2"/>
      <c r="FJ118" s="2"/>
      <c r="FK118" s="2"/>
    </row>
    <row r="119" spans="1:167" ht="12" customHeight="1">
      <c r="A119" s="2"/>
      <c r="B119" s="10"/>
      <c r="C119" s="10"/>
      <c r="D119" s="378"/>
      <c r="E119" s="587" t="s">
        <v>889</v>
      </c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379"/>
      <c r="AJ119" s="626" t="str">
        <f>Info!$CQ$173</f>
        <v>5-7</v>
      </c>
      <c r="AK119" s="626"/>
      <c r="AL119" s="626"/>
      <c r="AM119" s="626"/>
      <c r="AN119" s="626"/>
      <c r="AO119" s="626"/>
      <c r="AP119" s="626"/>
      <c r="AQ119" s="626"/>
      <c r="AR119" s="626"/>
      <c r="AS119" s="626"/>
      <c r="AT119" s="626"/>
      <c r="AU119" s="626"/>
      <c r="AV119" s="626"/>
      <c r="AW119" s="626"/>
      <c r="AX119" s="626"/>
      <c r="AY119" s="626"/>
      <c r="AZ119" s="626"/>
      <c r="BA119" s="626"/>
      <c r="BB119" s="626"/>
      <c r="BC119" s="626"/>
      <c r="BD119" s="626"/>
      <c r="BE119" s="626"/>
      <c r="BF119" s="626"/>
      <c r="BG119" s="626"/>
      <c r="BH119" s="626"/>
      <c r="BI119" s="626"/>
      <c r="BJ119" s="626"/>
      <c r="BK119" s="626"/>
      <c r="BL119" s="626"/>
      <c r="BM119" s="626"/>
      <c r="BN119" s="626"/>
      <c r="BO119" s="626"/>
      <c r="BP119" s="626" t="str">
        <f>Info!$CQ$173</f>
        <v>5-7</v>
      </c>
      <c r="BQ119" s="626"/>
      <c r="BR119" s="626"/>
      <c r="BS119" s="626"/>
      <c r="BT119" s="626"/>
      <c r="BU119" s="626"/>
      <c r="BV119" s="626"/>
      <c r="BW119" s="626"/>
      <c r="BX119" s="626"/>
      <c r="BY119" s="626"/>
      <c r="BZ119" s="626"/>
      <c r="CA119" s="626"/>
      <c r="CB119" s="626"/>
      <c r="CC119" s="626"/>
      <c r="CD119" s="626"/>
      <c r="CE119" s="626"/>
      <c r="CF119" s="626"/>
      <c r="CG119" s="626"/>
      <c r="CH119" s="626"/>
      <c r="CI119" s="626"/>
      <c r="CJ119" s="626"/>
      <c r="CK119" s="626"/>
      <c r="CL119" s="626"/>
      <c r="CM119" s="626"/>
      <c r="CN119" s="626"/>
      <c r="CO119" s="626"/>
      <c r="CP119" s="626"/>
      <c r="CQ119" s="626"/>
      <c r="CR119" s="626"/>
      <c r="CS119" s="626"/>
      <c r="CT119" s="626"/>
      <c r="CU119" s="626"/>
      <c r="CV119" s="626" t="str">
        <f>Info!$CQ$173</f>
        <v>5-7</v>
      </c>
      <c r="CW119" s="626"/>
      <c r="CX119" s="626"/>
      <c r="CY119" s="626"/>
      <c r="CZ119" s="626"/>
      <c r="DA119" s="626"/>
      <c r="DB119" s="626"/>
      <c r="DC119" s="626"/>
      <c r="DD119" s="626"/>
      <c r="DE119" s="626"/>
      <c r="DF119" s="626"/>
      <c r="DG119" s="626"/>
      <c r="DH119" s="626"/>
      <c r="DI119" s="626"/>
      <c r="DJ119" s="626"/>
      <c r="DK119" s="626"/>
      <c r="DL119" s="626"/>
      <c r="DM119" s="626"/>
      <c r="DN119" s="626"/>
      <c r="DO119" s="626"/>
      <c r="DP119" s="626"/>
      <c r="DQ119" s="626"/>
      <c r="DR119" s="626"/>
      <c r="DS119" s="626"/>
      <c r="DT119" s="626"/>
      <c r="DU119" s="626"/>
      <c r="DV119" s="626"/>
      <c r="DW119" s="626"/>
      <c r="DX119" s="626"/>
      <c r="DY119" s="626"/>
      <c r="DZ119" s="626"/>
      <c r="EA119" s="626"/>
      <c r="EB119" s="626" t="str">
        <f>Info!$CQ$173</f>
        <v>5-7</v>
      </c>
      <c r="EC119" s="626"/>
      <c r="ED119" s="626"/>
      <c r="EE119" s="626"/>
      <c r="EF119" s="626"/>
      <c r="EG119" s="626"/>
      <c r="EH119" s="626"/>
      <c r="EI119" s="626"/>
      <c r="EJ119" s="626"/>
      <c r="EK119" s="626"/>
      <c r="EL119" s="626"/>
      <c r="EM119" s="626"/>
      <c r="EN119" s="626"/>
      <c r="EO119" s="626"/>
      <c r="EP119" s="626"/>
      <c r="EQ119" s="626"/>
      <c r="ER119" s="626"/>
      <c r="ES119" s="626"/>
      <c r="ET119" s="626"/>
      <c r="EU119" s="626"/>
      <c r="EV119" s="626"/>
      <c r="EW119" s="626"/>
      <c r="EX119" s="626"/>
      <c r="EY119" s="626"/>
      <c r="EZ119" s="626"/>
      <c r="FA119" s="626"/>
      <c r="FB119" s="626"/>
      <c r="FC119" s="626"/>
      <c r="FD119" s="626"/>
      <c r="FE119" s="626"/>
      <c r="FF119" s="626"/>
      <c r="FG119" s="634"/>
      <c r="FH119" s="356"/>
      <c r="FI119" s="356"/>
      <c r="FJ119" s="2"/>
      <c r="FK119" s="2"/>
    </row>
    <row r="120" spans="1:167" ht="12" customHeight="1">
      <c r="A120" s="2"/>
      <c r="B120" s="10"/>
      <c r="C120" s="10"/>
      <c r="D120" s="8"/>
      <c r="E120" s="198"/>
      <c r="F120" s="198"/>
      <c r="G120" s="198"/>
      <c r="H120" s="198"/>
      <c r="I120" s="198"/>
      <c r="J120" s="198"/>
      <c r="K120" s="198"/>
      <c r="L120" s="198"/>
      <c r="M120" s="198"/>
      <c r="N120" s="363"/>
      <c r="O120" s="198"/>
      <c r="P120" s="198"/>
      <c r="Q120" s="198"/>
      <c r="R120" s="198"/>
      <c r="S120" s="198"/>
      <c r="T120" s="198"/>
      <c r="U120" s="198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2"/>
      <c r="FI120" s="2"/>
      <c r="FJ120" s="2"/>
      <c r="FK120" s="2"/>
    </row>
    <row r="121" spans="1:167" ht="12" customHeight="1">
      <c r="A121" s="2"/>
      <c r="B121" s="2"/>
      <c r="C121" s="2"/>
      <c r="D121" s="5"/>
      <c r="E121" s="4"/>
      <c r="F121" s="4"/>
      <c r="G121" s="4"/>
      <c r="H121" s="5"/>
      <c r="I121" s="5"/>
      <c r="J121" s="5"/>
      <c r="K121" s="5"/>
      <c r="L121" s="5"/>
      <c r="M121" s="5"/>
      <c r="N121" s="362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2"/>
      <c r="FI121" s="2"/>
      <c r="FJ121" s="2"/>
      <c r="FK121" s="2"/>
    </row>
    <row r="122" spans="1:167" ht="12" customHeight="1">
      <c r="A122" s="2"/>
      <c r="B122" s="2"/>
      <c r="C122" s="2"/>
      <c r="D122" s="4"/>
      <c r="E122" s="4"/>
      <c r="F122" s="14" t="str">
        <f>Tab!$B$321</f>
        <v>Столы асимметричные на каркасе с металл. L-образными опорами и нижней панелью</v>
      </c>
      <c r="G122" s="14"/>
      <c r="H122" s="4"/>
      <c r="I122" s="4"/>
      <c r="J122" s="4"/>
      <c r="K122" s="4"/>
      <c r="L122" s="4"/>
      <c r="M122" s="4"/>
      <c r="N122" s="360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2"/>
      <c r="FI122" s="2"/>
      <c r="FJ122" s="2"/>
      <c r="FK122" s="2"/>
    </row>
    <row r="123" spans="1:167" ht="60" customHeight="1">
      <c r="A123" s="2"/>
      <c r="B123" s="5"/>
      <c r="C123" s="5"/>
      <c r="D123" s="6"/>
      <c r="E123" s="563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4"/>
      <c r="AJ123" s="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4"/>
      <c r="BP123" s="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3"/>
      <c r="CL123" s="563"/>
      <c r="CM123" s="563"/>
      <c r="CN123" s="563"/>
      <c r="CO123" s="563"/>
      <c r="CP123" s="563"/>
      <c r="CQ123" s="563"/>
      <c r="CR123" s="563"/>
      <c r="CS123" s="563"/>
      <c r="CT123" s="563"/>
      <c r="CU123" s="7"/>
      <c r="CV123" s="7"/>
      <c r="CW123" s="563"/>
      <c r="CX123" s="563"/>
      <c r="CY123" s="563"/>
      <c r="CZ123" s="563"/>
      <c r="DA123" s="563"/>
      <c r="DB123" s="563"/>
      <c r="DC123" s="563"/>
      <c r="DD123" s="563"/>
      <c r="DE123" s="563"/>
      <c r="DF123" s="563"/>
      <c r="DG123" s="563"/>
      <c r="DH123" s="563"/>
      <c r="DI123" s="563"/>
      <c r="DJ123" s="563"/>
      <c r="DK123" s="563"/>
      <c r="DL123" s="563"/>
      <c r="DM123" s="563"/>
      <c r="DN123" s="563"/>
      <c r="DO123" s="563"/>
      <c r="DP123" s="563"/>
      <c r="DQ123" s="563"/>
      <c r="DR123" s="563"/>
      <c r="DS123" s="563"/>
      <c r="DT123" s="563"/>
      <c r="DU123" s="563"/>
      <c r="DV123" s="563"/>
      <c r="DW123" s="563"/>
      <c r="DX123" s="563"/>
      <c r="DY123" s="563"/>
      <c r="DZ123" s="563"/>
      <c r="EA123" s="7"/>
      <c r="EB123" s="7"/>
      <c r="EC123" s="563"/>
      <c r="ED123" s="563"/>
      <c r="EE123" s="563"/>
      <c r="EF123" s="563"/>
      <c r="EG123" s="563"/>
      <c r="EH123" s="563"/>
      <c r="EI123" s="563"/>
      <c r="EJ123" s="563"/>
      <c r="EK123" s="563"/>
      <c r="EL123" s="563"/>
      <c r="EM123" s="563"/>
      <c r="EN123" s="563"/>
      <c r="EO123" s="563"/>
      <c r="EP123" s="563"/>
      <c r="EQ123" s="563"/>
      <c r="ER123" s="563"/>
      <c r="ES123" s="563"/>
      <c r="ET123" s="563"/>
      <c r="EU123" s="563"/>
      <c r="EV123" s="563"/>
      <c r="EW123" s="563"/>
      <c r="EX123" s="563"/>
      <c r="EY123" s="563"/>
      <c r="EZ123" s="563"/>
      <c r="FA123" s="563"/>
      <c r="FB123" s="563"/>
      <c r="FC123" s="563"/>
      <c r="FD123" s="563"/>
      <c r="FE123" s="563"/>
      <c r="FF123" s="563"/>
      <c r="FG123" s="16"/>
      <c r="FH123" s="2"/>
      <c r="FI123" s="2"/>
      <c r="FJ123" s="2"/>
      <c r="FK123" s="2"/>
    </row>
    <row r="124" spans="1:167" ht="12" customHeight="1">
      <c r="A124" s="2"/>
      <c r="B124" s="98"/>
      <c r="C124" s="98"/>
      <c r="D124" s="30"/>
      <c r="E124" s="560" t="str">
        <f>Tab!$C$325</f>
        <v>A16.1401</v>
      </c>
      <c r="F124" s="560"/>
      <c r="G124" s="560"/>
      <c r="H124" s="560"/>
      <c r="I124" s="560"/>
      <c r="J124" s="560"/>
      <c r="K124" s="560"/>
      <c r="L124" s="560"/>
      <c r="M124" s="560"/>
      <c r="N124" s="560"/>
      <c r="O124" s="560"/>
      <c r="P124" s="560"/>
      <c r="Q124" s="560"/>
      <c r="R124" s="560"/>
      <c r="S124" s="27"/>
      <c r="T124" s="27"/>
      <c r="U124" s="560" t="str">
        <f>Tab!$C$329</f>
        <v>A16.1402</v>
      </c>
      <c r="V124" s="560"/>
      <c r="W124" s="560"/>
      <c r="X124" s="560"/>
      <c r="Y124" s="560"/>
      <c r="Z124" s="560"/>
      <c r="AA124" s="560"/>
      <c r="AB124" s="560"/>
      <c r="AC124" s="560"/>
      <c r="AD124" s="560"/>
      <c r="AE124" s="560"/>
      <c r="AF124" s="560"/>
      <c r="AG124" s="560"/>
      <c r="AH124" s="560"/>
      <c r="AI124" s="27"/>
      <c r="AJ124" s="27"/>
      <c r="AK124" s="560" t="str">
        <f>Tab!$C$333</f>
        <v>A16.1403</v>
      </c>
      <c r="AL124" s="560"/>
      <c r="AM124" s="560"/>
      <c r="AN124" s="560"/>
      <c r="AO124" s="560"/>
      <c r="AP124" s="560"/>
      <c r="AQ124" s="560"/>
      <c r="AR124" s="560"/>
      <c r="AS124" s="560"/>
      <c r="AT124" s="560"/>
      <c r="AU124" s="560"/>
      <c r="AV124" s="560"/>
      <c r="AW124" s="560"/>
      <c r="AX124" s="560"/>
      <c r="AY124" s="27"/>
      <c r="AZ124" s="27"/>
      <c r="BA124" s="560" t="str">
        <f>Tab!$C$337</f>
        <v>A16.1404</v>
      </c>
      <c r="BB124" s="560"/>
      <c r="BC124" s="560"/>
      <c r="BD124" s="560"/>
      <c r="BE124" s="560"/>
      <c r="BF124" s="560"/>
      <c r="BG124" s="560"/>
      <c r="BH124" s="560"/>
      <c r="BI124" s="560"/>
      <c r="BJ124" s="560"/>
      <c r="BK124" s="560"/>
      <c r="BL124" s="560"/>
      <c r="BM124" s="560"/>
      <c r="BN124" s="560"/>
      <c r="BO124" s="27"/>
      <c r="BP124" s="27"/>
      <c r="BQ124" s="560" t="str">
        <f>Tab!$C$341</f>
        <v>A16.1405</v>
      </c>
      <c r="BR124" s="560"/>
      <c r="BS124" s="560"/>
      <c r="BT124" s="560"/>
      <c r="BU124" s="560"/>
      <c r="BV124" s="560"/>
      <c r="BW124" s="560"/>
      <c r="BX124" s="560"/>
      <c r="BY124" s="560"/>
      <c r="BZ124" s="560"/>
      <c r="CA124" s="560"/>
      <c r="CB124" s="560"/>
      <c r="CC124" s="560"/>
      <c r="CD124" s="560"/>
      <c r="CE124" s="27"/>
      <c r="CF124" s="27"/>
      <c r="CG124" s="560" t="str">
        <f>Tab!$C$345</f>
        <v>A16.1406</v>
      </c>
      <c r="CH124" s="560"/>
      <c r="CI124" s="560"/>
      <c r="CJ124" s="560"/>
      <c r="CK124" s="560"/>
      <c r="CL124" s="560"/>
      <c r="CM124" s="560"/>
      <c r="CN124" s="560"/>
      <c r="CO124" s="560"/>
      <c r="CP124" s="560"/>
      <c r="CQ124" s="560"/>
      <c r="CR124" s="560"/>
      <c r="CS124" s="560"/>
      <c r="CT124" s="560"/>
      <c r="CU124" s="27"/>
      <c r="CV124" s="27"/>
      <c r="CW124" s="560" t="str">
        <f>Tab!$C$349</f>
        <v>A16.1407</v>
      </c>
      <c r="CX124" s="560"/>
      <c r="CY124" s="560"/>
      <c r="CZ124" s="560"/>
      <c r="DA124" s="560"/>
      <c r="DB124" s="560"/>
      <c r="DC124" s="560"/>
      <c r="DD124" s="560"/>
      <c r="DE124" s="560"/>
      <c r="DF124" s="560"/>
      <c r="DG124" s="560"/>
      <c r="DH124" s="560"/>
      <c r="DI124" s="560"/>
      <c r="DJ124" s="560"/>
      <c r="DK124" s="27"/>
      <c r="DL124" s="27"/>
      <c r="DM124" s="560" t="str">
        <f>Tab!$C$353</f>
        <v>A16.1408</v>
      </c>
      <c r="DN124" s="560"/>
      <c r="DO124" s="560"/>
      <c r="DP124" s="560"/>
      <c r="DQ124" s="560"/>
      <c r="DR124" s="560"/>
      <c r="DS124" s="560"/>
      <c r="DT124" s="560"/>
      <c r="DU124" s="560"/>
      <c r="DV124" s="560"/>
      <c r="DW124" s="560"/>
      <c r="DX124" s="560"/>
      <c r="DY124" s="560"/>
      <c r="DZ124" s="560"/>
      <c r="EA124" s="27"/>
      <c r="EB124" s="27"/>
      <c r="EC124" s="560" t="str">
        <f>Tab!$C$357</f>
        <v>A16.1409</v>
      </c>
      <c r="ED124" s="560"/>
      <c r="EE124" s="560"/>
      <c r="EF124" s="560"/>
      <c r="EG124" s="560"/>
      <c r="EH124" s="560"/>
      <c r="EI124" s="560"/>
      <c r="EJ124" s="560"/>
      <c r="EK124" s="560"/>
      <c r="EL124" s="560"/>
      <c r="EM124" s="560"/>
      <c r="EN124" s="560"/>
      <c r="EO124" s="560"/>
      <c r="EP124" s="560"/>
      <c r="EQ124" s="27"/>
      <c r="ER124" s="27"/>
      <c r="ES124" s="560" t="str">
        <f>Tab!$C$361</f>
        <v>A16.1410</v>
      </c>
      <c r="ET124" s="560"/>
      <c r="EU124" s="560"/>
      <c r="EV124" s="560"/>
      <c r="EW124" s="560"/>
      <c r="EX124" s="560"/>
      <c r="EY124" s="560"/>
      <c r="EZ124" s="560"/>
      <c r="FA124" s="560"/>
      <c r="FB124" s="560"/>
      <c r="FC124" s="560"/>
      <c r="FD124" s="560"/>
      <c r="FE124" s="560"/>
      <c r="FF124" s="560"/>
      <c r="FG124" s="31"/>
      <c r="FH124" s="2"/>
      <c r="FI124" s="2"/>
      <c r="FJ124" s="2"/>
      <c r="FK124" s="2"/>
    </row>
    <row r="125" spans="1:167" ht="12" customHeight="1">
      <c r="A125" s="2"/>
      <c r="B125" s="10"/>
      <c r="C125" s="10"/>
      <c r="D125" s="13"/>
      <c r="E125" s="557" t="s">
        <v>880</v>
      </c>
      <c r="F125" s="557"/>
      <c r="G125" s="557"/>
      <c r="H125" s="557"/>
      <c r="I125" s="557"/>
      <c r="J125" s="557"/>
      <c r="K125" s="557"/>
      <c r="L125" s="557"/>
      <c r="M125" s="557"/>
      <c r="N125" s="557"/>
      <c r="O125" s="557"/>
      <c r="P125" s="557"/>
      <c r="Q125" s="557"/>
      <c r="R125" s="557"/>
      <c r="S125" s="557"/>
      <c r="T125" s="4"/>
      <c r="U125" s="557" t="s">
        <v>881</v>
      </c>
      <c r="V125" s="557"/>
      <c r="W125" s="557"/>
      <c r="X125" s="557"/>
      <c r="Y125" s="557"/>
      <c r="Z125" s="557"/>
      <c r="AA125" s="557"/>
      <c r="AB125" s="557"/>
      <c r="AC125" s="557"/>
      <c r="AD125" s="557"/>
      <c r="AE125" s="557"/>
      <c r="AF125" s="557"/>
      <c r="AG125" s="557"/>
      <c r="AH125" s="557"/>
      <c r="AI125" s="4"/>
      <c r="AJ125" s="4"/>
      <c r="AK125" s="557" t="s">
        <v>880</v>
      </c>
      <c r="AL125" s="557"/>
      <c r="AM125" s="557"/>
      <c r="AN125" s="557"/>
      <c r="AO125" s="557"/>
      <c r="AP125" s="557"/>
      <c r="AQ125" s="557"/>
      <c r="AR125" s="557"/>
      <c r="AS125" s="557"/>
      <c r="AT125" s="557"/>
      <c r="AU125" s="557"/>
      <c r="AV125" s="557"/>
      <c r="AW125" s="557"/>
      <c r="AX125" s="557"/>
      <c r="AY125" s="557"/>
      <c r="AZ125" s="4"/>
      <c r="BA125" s="557" t="s">
        <v>882</v>
      </c>
      <c r="BB125" s="557"/>
      <c r="BC125" s="557"/>
      <c r="BD125" s="557"/>
      <c r="BE125" s="557"/>
      <c r="BF125" s="557"/>
      <c r="BG125" s="557"/>
      <c r="BH125" s="557"/>
      <c r="BI125" s="557"/>
      <c r="BJ125" s="557"/>
      <c r="BK125" s="557"/>
      <c r="BL125" s="557"/>
      <c r="BM125" s="557"/>
      <c r="BN125" s="557"/>
      <c r="BO125" s="4"/>
      <c r="BP125" s="4"/>
      <c r="BQ125" s="557" t="s">
        <v>880</v>
      </c>
      <c r="BR125" s="557"/>
      <c r="BS125" s="557"/>
      <c r="BT125" s="557"/>
      <c r="BU125" s="557"/>
      <c r="BV125" s="557"/>
      <c r="BW125" s="557"/>
      <c r="BX125" s="557"/>
      <c r="BY125" s="557"/>
      <c r="BZ125" s="557"/>
      <c r="CA125" s="557"/>
      <c r="CB125" s="557"/>
      <c r="CC125" s="557"/>
      <c r="CD125" s="557"/>
      <c r="CE125" s="557"/>
      <c r="CF125" s="4"/>
      <c r="CG125" s="557" t="s">
        <v>883</v>
      </c>
      <c r="CH125" s="557"/>
      <c r="CI125" s="557"/>
      <c r="CJ125" s="557"/>
      <c r="CK125" s="557"/>
      <c r="CL125" s="557"/>
      <c r="CM125" s="557"/>
      <c r="CN125" s="557"/>
      <c r="CO125" s="557"/>
      <c r="CP125" s="557"/>
      <c r="CQ125" s="557"/>
      <c r="CR125" s="557"/>
      <c r="CS125" s="557"/>
      <c r="CT125" s="557"/>
      <c r="CU125" s="4"/>
      <c r="CV125" s="4"/>
      <c r="CW125" s="557" t="s">
        <v>880</v>
      </c>
      <c r="CX125" s="557"/>
      <c r="CY125" s="557"/>
      <c r="CZ125" s="557"/>
      <c r="DA125" s="557"/>
      <c r="DB125" s="557"/>
      <c r="DC125" s="557"/>
      <c r="DD125" s="557"/>
      <c r="DE125" s="557"/>
      <c r="DF125" s="557"/>
      <c r="DG125" s="557"/>
      <c r="DH125" s="557"/>
      <c r="DI125" s="557"/>
      <c r="DJ125" s="557"/>
      <c r="DK125" s="557"/>
      <c r="DL125" s="4"/>
      <c r="DM125" s="557" t="s">
        <v>884</v>
      </c>
      <c r="DN125" s="557"/>
      <c r="DO125" s="557"/>
      <c r="DP125" s="557"/>
      <c r="DQ125" s="557"/>
      <c r="DR125" s="557"/>
      <c r="DS125" s="557"/>
      <c r="DT125" s="557"/>
      <c r="DU125" s="557"/>
      <c r="DV125" s="557"/>
      <c r="DW125" s="557"/>
      <c r="DX125" s="557"/>
      <c r="DY125" s="557"/>
      <c r="DZ125" s="557"/>
      <c r="EA125" s="4"/>
      <c r="EB125" s="4"/>
      <c r="EC125" s="557" t="s">
        <v>886</v>
      </c>
      <c r="ED125" s="557"/>
      <c r="EE125" s="557"/>
      <c r="EF125" s="557"/>
      <c r="EG125" s="557"/>
      <c r="EH125" s="557"/>
      <c r="EI125" s="557"/>
      <c r="EJ125" s="557"/>
      <c r="EK125" s="557"/>
      <c r="EL125" s="557"/>
      <c r="EM125" s="557"/>
      <c r="EN125" s="557"/>
      <c r="EO125" s="557"/>
      <c r="EP125" s="557"/>
      <c r="EQ125" s="557"/>
      <c r="ER125" s="4"/>
      <c r="ES125" s="557" t="s">
        <v>885</v>
      </c>
      <c r="ET125" s="557"/>
      <c r="EU125" s="557"/>
      <c r="EV125" s="557"/>
      <c r="EW125" s="557"/>
      <c r="EX125" s="557"/>
      <c r="EY125" s="557"/>
      <c r="EZ125" s="557"/>
      <c r="FA125" s="557"/>
      <c r="FB125" s="557"/>
      <c r="FC125" s="557"/>
      <c r="FD125" s="557"/>
      <c r="FE125" s="557"/>
      <c r="FF125" s="557"/>
      <c r="FG125" s="17"/>
      <c r="FH125" s="2"/>
      <c r="FI125" s="2"/>
      <c r="FJ125" s="2"/>
      <c r="FK125" s="2"/>
    </row>
    <row r="126" spans="1:167" ht="12" customHeight="1">
      <c r="A126" s="2"/>
      <c r="B126" s="10"/>
      <c r="C126" s="10"/>
      <c r="D126" s="30"/>
      <c r="E126" s="565" t="str">
        <f>Tab!$F$325</f>
        <v>1200*900*750</v>
      </c>
      <c r="F126" s="565"/>
      <c r="G126" s="565"/>
      <c r="H126" s="565"/>
      <c r="I126" s="565"/>
      <c r="J126" s="565"/>
      <c r="K126" s="565"/>
      <c r="L126" s="565"/>
      <c r="M126" s="565"/>
      <c r="N126" s="565"/>
      <c r="O126" s="565"/>
      <c r="P126" s="565"/>
      <c r="Q126" s="565"/>
      <c r="R126" s="565"/>
      <c r="S126" s="565"/>
      <c r="T126" s="565"/>
      <c r="U126" s="565"/>
      <c r="V126" s="565"/>
      <c r="W126" s="565"/>
      <c r="X126" s="565"/>
      <c r="Y126" s="565"/>
      <c r="Z126" s="565"/>
      <c r="AA126" s="565"/>
      <c r="AB126" s="565"/>
      <c r="AC126" s="565"/>
      <c r="AD126" s="565"/>
      <c r="AE126" s="565"/>
      <c r="AF126" s="565"/>
      <c r="AG126" s="565"/>
      <c r="AH126" s="565"/>
      <c r="AI126" s="26"/>
      <c r="AJ126" s="26"/>
      <c r="AK126" s="565" t="str">
        <f>Tab!$F$333</f>
        <v>1300*900*758</v>
      </c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5"/>
      <c r="BB126" s="565"/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5"/>
      <c r="BM126" s="565"/>
      <c r="BN126" s="565"/>
      <c r="BO126" s="26"/>
      <c r="BP126" s="26"/>
      <c r="BQ126" s="565" t="str">
        <f>Tab!$F$341</f>
        <v>1400*900*766</v>
      </c>
      <c r="BR126" s="565"/>
      <c r="BS126" s="565"/>
      <c r="BT126" s="565"/>
      <c r="BU126" s="565"/>
      <c r="BV126" s="565"/>
      <c r="BW126" s="565"/>
      <c r="BX126" s="565"/>
      <c r="BY126" s="565"/>
      <c r="BZ126" s="565"/>
      <c r="CA126" s="565"/>
      <c r="CB126" s="565"/>
      <c r="CC126" s="565"/>
      <c r="CD126" s="565"/>
      <c r="CE126" s="565"/>
      <c r="CF126" s="565"/>
      <c r="CG126" s="565"/>
      <c r="CH126" s="565"/>
      <c r="CI126" s="565"/>
      <c r="CJ126" s="565"/>
      <c r="CK126" s="565"/>
      <c r="CL126" s="565"/>
      <c r="CM126" s="565"/>
      <c r="CN126" s="565"/>
      <c r="CO126" s="565"/>
      <c r="CP126" s="565"/>
      <c r="CQ126" s="565"/>
      <c r="CR126" s="565"/>
      <c r="CS126" s="565"/>
      <c r="CT126" s="565"/>
      <c r="CU126" s="26"/>
      <c r="CV126" s="26"/>
      <c r="CW126" s="565" t="str">
        <f>Tab!$F$349</f>
        <v>1500*900*774</v>
      </c>
      <c r="CX126" s="565"/>
      <c r="CY126" s="565"/>
      <c r="CZ126" s="565"/>
      <c r="DA126" s="565"/>
      <c r="DB126" s="565"/>
      <c r="DC126" s="565"/>
      <c r="DD126" s="565"/>
      <c r="DE126" s="565"/>
      <c r="DF126" s="565"/>
      <c r="DG126" s="565"/>
      <c r="DH126" s="565"/>
      <c r="DI126" s="565"/>
      <c r="DJ126" s="565"/>
      <c r="DK126" s="565"/>
      <c r="DL126" s="565"/>
      <c r="DM126" s="565"/>
      <c r="DN126" s="565"/>
      <c r="DO126" s="565"/>
      <c r="DP126" s="565"/>
      <c r="DQ126" s="565"/>
      <c r="DR126" s="565"/>
      <c r="DS126" s="565"/>
      <c r="DT126" s="565"/>
      <c r="DU126" s="565"/>
      <c r="DV126" s="565"/>
      <c r="DW126" s="565"/>
      <c r="DX126" s="565"/>
      <c r="DY126" s="565"/>
      <c r="DZ126" s="565"/>
      <c r="EA126" s="26"/>
      <c r="EB126" s="26"/>
      <c r="EC126" s="565" t="str">
        <f>Tab!$F$357</f>
        <v>1600*900*782</v>
      </c>
      <c r="ED126" s="565"/>
      <c r="EE126" s="565"/>
      <c r="EF126" s="565"/>
      <c r="EG126" s="565"/>
      <c r="EH126" s="565"/>
      <c r="EI126" s="565"/>
      <c r="EJ126" s="565"/>
      <c r="EK126" s="565"/>
      <c r="EL126" s="565"/>
      <c r="EM126" s="565"/>
      <c r="EN126" s="565"/>
      <c r="EO126" s="565"/>
      <c r="EP126" s="565"/>
      <c r="EQ126" s="565"/>
      <c r="ER126" s="565"/>
      <c r="ES126" s="565"/>
      <c r="ET126" s="565"/>
      <c r="EU126" s="565"/>
      <c r="EV126" s="565"/>
      <c r="EW126" s="565"/>
      <c r="EX126" s="565"/>
      <c r="EY126" s="565"/>
      <c r="EZ126" s="565"/>
      <c r="FA126" s="565"/>
      <c r="FB126" s="565"/>
      <c r="FC126" s="565"/>
      <c r="FD126" s="565"/>
      <c r="FE126" s="565"/>
      <c r="FF126" s="565"/>
      <c r="FG126" s="31"/>
      <c r="FH126" s="2"/>
      <c r="FI126" s="2"/>
      <c r="FJ126" s="2"/>
      <c r="FK126" s="2"/>
    </row>
    <row r="127" spans="1:167" ht="12" customHeight="1">
      <c r="A127" s="2"/>
      <c r="B127" s="98"/>
      <c r="C127" s="98"/>
      <c r="D127" s="13"/>
      <c r="E127" s="573" t="str">
        <f>Tab!$J$325</f>
        <v>цена по запросу</v>
      </c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4"/>
      <c r="AJ127" s="4"/>
      <c r="AK127" s="573">
        <f>Tab!$J$333</f>
        <v>0</v>
      </c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  <c r="BF127" s="573"/>
      <c r="BG127" s="573"/>
      <c r="BH127" s="573"/>
      <c r="BI127" s="573"/>
      <c r="BJ127" s="573"/>
      <c r="BK127" s="573"/>
      <c r="BL127" s="573"/>
      <c r="BM127" s="573"/>
      <c r="BN127" s="573"/>
      <c r="BO127" s="4"/>
      <c r="BP127" s="4"/>
      <c r="BQ127" s="573">
        <f>Tab!$J$341</f>
        <v>0</v>
      </c>
      <c r="BR127" s="573"/>
      <c r="BS127" s="573"/>
      <c r="BT127" s="573"/>
      <c r="BU127" s="573"/>
      <c r="BV127" s="573"/>
      <c r="BW127" s="573"/>
      <c r="BX127" s="573"/>
      <c r="BY127" s="573"/>
      <c r="BZ127" s="573"/>
      <c r="CA127" s="573"/>
      <c r="CB127" s="573"/>
      <c r="CC127" s="573"/>
      <c r="CD127" s="573"/>
      <c r="CE127" s="573"/>
      <c r="CF127" s="573"/>
      <c r="CG127" s="573"/>
      <c r="CH127" s="573"/>
      <c r="CI127" s="573"/>
      <c r="CJ127" s="573"/>
      <c r="CK127" s="573"/>
      <c r="CL127" s="573"/>
      <c r="CM127" s="573"/>
      <c r="CN127" s="573"/>
      <c r="CO127" s="573"/>
      <c r="CP127" s="573"/>
      <c r="CQ127" s="573"/>
      <c r="CR127" s="573"/>
      <c r="CS127" s="573"/>
      <c r="CT127" s="573"/>
      <c r="CU127" s="4"/>
      <c r="CV127" s="4"/>
      <c r="CW127" s="573">
        <f>Tab!$J$349</f>
        <v>0</v>
      </c>
      <c r="CX127" s="573"/>
      <c r="CY127" s="573"/>
      <c r="CZ127" s="573"/>
      <c r="DA127" s="573"/>
      <c r="DB127" s="573"/>
      <c r="DC127" s="573"/>
      <c r="DD127" s="573"/>
      <c r="DE127" s="573"/>
      <c r="DF127" s="573"/>
      <c r="DG127" s="573"/>
      <c r="DH127" s="573"/>
      <c r="DI127" s="573"/>
      <c r="DJ127" s="573"/>
      <c r="DK127" s="573"/>
      <c r="DL127" s="573"/>
      <c r="DM127" s="573"/>
      <c r="DN127" s="573"/>
      <c r="DO127" s="573"/>
      <c r="DP127" s="573"/>
      <c r="DQ127" s="573"/>
      <c r="DR127" s="573"/>
      <c r="DS127" s="573"/>
      <c r="DT127" s="573"/>
      <c r="DU127" s="573"/>
      <c r="DV127" s="573"/>
      <c r="DW127" s="573"/>
      <c r="DX127" s="573"/>
      <c r="DY127" s="573"/>
      <c r="DZ127" s="573"/>
      <c r="EA127" s="4"/>
      <c r="EB127" s="4"/>
      <c r="EC127" s="573">
        <f>Tab!$J$357</f>
        <v>0</v>
      </c>
      <c r="ED127" s="573"/>
      <c r="EE127" s="573"/>
      <c r="EF127" s="573"/>
      <c r="EG127" s="573"/>
      <c r="EH127" s="573"/>
      <c r="EI127" s="573"/>
      <c r="EJ127" s="573"/>
      <c r="EK127" s="573"/>
      <c r="EL127" s="573"/>
      <c r="EM127" s="573"/>
      <c r="EN127" s="573"/>
      <c r="EO127" s="573"/>
      <c r="EP127" s="573"/>
      <c r="EQ127" s="573"/>
      <c r="ER127" s="573"/>
      <c r="ES127" s="573"/>
      <c r="ET127" s="573"/>
      <c r="EU127" s="573"/>
      <c r="EV127" s="573"/>
      <c r="EW127" s="573"/>
      <c r="EX127" s="573"/>
      <c r="EY127" s="573"/>
      <c r="EZ127" s="573"/>
      <c r="FA127" s="573"/>
      <c r="FB127" s="573"/>
      <c r="FC127" s="573"/>
      <c r="FD127" s="573"/>
      <c r="FE127" s="573"/>
      <c r="FF127" s="573"/>
      <c r="FG127" s="17"/>
      <c r="FH127" s="2"/>
      <c r="FI127" s="2"/>
      <c r="FJ127" s="2"/>
      <c r="FK127" s="2"/>
    </row>
    <row r="128" spans="1:167" ht="12" customHeight="1">
      <c r="A128" s="2"/>
      <c r="B128" s="10"/>
      <c r="C128" s="10"/>
      <c r="D128" s="378"/>
      <c r="E128" s="558" t="s">
        <v>259</v>
      </c>
      <c r="F128" s="559"/>
      <c r="G128" s="559"/>
      <c r="H128" s="559"/>
      <c r="I128" s="559"/>
      <c r="J128" s="559"/>
      <c r="K128" s="559"/>
      <c r="L128" s="559"/>
      <c r="M128" s="559"/>
      <c r="N128" s="559"/>
      <c r="O128" s="559"/>
      <c r="P128" s="559"/>
      <c r="Q128" s="559"/>
      <c r="R128" s="559"/>
      <c r="S128" s="559"/>
      <c r="T128" s="559"/>
      <c r="U128" s="559"/>
      <c r="V128" s="559"/>
      <c r="W128" s="559"/>
      <c r="X128" s="559"/>
      <c r="Y128" s="559"/>
      <c r="Z128" s="559"/>
      <c r="AA128" s="559"/>
      <c r="AB128" s="559"/>
      <c r="AC128" s="559"/>
      <c r="AD128" s="559"/>
      <c r="AE128" s="559"/>
      <c r="AF128" s="559"/>
      <c r="AG128" s="559"/>
      <c r="AH128" s="559"/>
      <c r="AI128" s="371"/>
      <c r="AJ128" s="371"/>
      <c r="AK128" s="558" t="s">
        <v>259</v>
      </c>
      <c r="AL128" s="559"/>
      <c r="AM128" s="559"/>
      <c r="AN128" s="559"/>
      <c r="AO128" s="559"/>
      <c r="AP128" s="559"/>
      <c r="AQ128" s="559"/>
      <c r="AR128" s="559"/>
      <c r="AS128" s="559"/>
      <c r="AT128" s="559"/>
      <c r="AU128" s="559"/>
      <c r="AV128" s="559"/>
      <c r="AW128" s="559"/>
      <c r="AX128" s="559"/>
      <c r="AY128" s="559"/>
      <c r="AZ128" s="559"/>
      <c r="BA128" s="559"/>
      <c r="BB128" s="559"/>
      <c r="BC128" s="559"/>
      <c r="BD128" s="559"/>
      <c r="BE128" s="559"/>
      <c r="BF128" s="559"/>
      <c r="BG128" s="559"/>
      <c r="BH128" s="559"/>
      <c r="BI128" s="559"/>
      <c r="BJ128" s="559"/>
      <c r="BK128" s="559"/>
      <c r="BL128" s="559"/>
      <c r="BM128" s="559"/>
      <c r="BN128" s="559"/>
      <c r="BO128" s="371"/>
      <c r="BP128" s="371"/>
      <c r="BQ128" s="558" t="s">
        <v>259</v>
      </c>
      <c r="BR128" s="559"/>
      <c r="BS128" s="559"/>
      <c r="BT128" s="559"/>
      <c r="BU128" s="559"/>
      <c r="BV128" s="559"/>
      <c r="BW128" s="559"/>
      <c r="BX128" s="559"/>
      <c r="BY128" s="559"/>
      <c r="BZ128" s="559"/>
      <c r="CA128" s="559"/>
      <c r="CB128" s="559"/>
      <c r="CC128" s="559"/>
      <c r="CD128" s="559"/>
      <c r="CE128" s="559"/>
      <c r="CF128" s="559"/>
      <c r="CG128" s="559"/>
      <c r="CH128" s="559"/>
      <c r="CI128" s="559"/>
      <c r="CJ128" s="559"/>
      <c r="CK128" s="559"/>
      <c r="CL128" s="559"/>
      <c r="CM128" s="559"/>
      <c r="CN128" s="559"/>
      <c r="CO128" s="559"/>
      <c r="CP128" s="559"/>
      <c r="CQ128" s="559"/>
      <c r="CR128" s="559"/>
      <c r="CS128" s="559"/>
      <c r="CT128" s="559"/>
      <c r="CU128" s="371"/>
      <c r="CV128" s="371"/>
      <c r="CW128" s="558" t="s">
        <v>259</v>
      </c>
      <c r="CX128" s="559"/>
      <c r="CY128" s="559"/>
      <c r="CZ128" s="559"/>
      <c r="DA128" s="559"/>
      <c r="DB128" s="559"/>
      <c r="DC128" s="559"/>
      <c r="DD128" s="559"/>
      <c r="DE128" s="559"/>
      <c r="DF128" s="559"/>
      <c r="DG128" s="559"/>
      <c r="DH128" s="559"/>
      <c r="DI128" s="559"/>
      <c r="DJ128" s="559"/>
      <c r="DK128" s="559"/>
      <c r="DL128" s="559"/>
      <c r="DM128" s="559"/>
      <c r="DN128" s="559"/>
      <c r="DO128" s="559"/>
      <c r="DP128" s="559"/>
      <c r="DQ128" s="559"/>
      <c r="DR128" s="559"/>
      <c r="DS128" s="559"/>
      <c r="DT128" s="559"/>
      <c r="DU128" s="559"/>
      <c r="DV128" s="559"/>
      <c r="DW128" s="559"/>
      <c r="DX128" s="559"/>
      <c r="DY128" s="559"/>
      <c r="DZ128" s="559"/>
      <c r="EA128" s="371"/>
      <c r="EB128" s="371"/>
      <c r="EC128" s="558" t="s">
        <v>259</v>
      </c>
      <c r="ED128" s="559"/>
      <c r="EE128" s="559"/>
      <c r="EF128" s="559"/>
      <c r="EG128" s="559"/>
      <c r="EH128" s="559"/>
      <c r="EI128" s="559"/>
      <c r="EJ128" s="559"/>
      <c r="EK128" s="559"/>
      <c r="EL128" s="559"/>
      <c r="EM128" s="559"/>
      <c r="EN128" s="559"/>
      <c r="EO128" s="559"/>
      <c r="EP128" s="559"/>
      <c r="EQ128" s="559"/>
      <c r="ER128" s="559"/>
      <c r="ES128" s="559"/>
      <c r="ET128" s="559"/>
      <c r="EU128" s="559"/>
      <c r="EV128" s="559"/>
      <c r="EW128" s="559"/>
      <c r="EX128" s="559"/>
      <c r="EY128" s="559"/>
      <c r="EZ128" s="559"/>
      <c r="FA128" s="559"/>
      <c r="FB128" s="559"/>
      <c r="FC128" s="559"/>
      <c r="FD128" s="559"/>
      <c r="FE128" s="559"/>
      <c r="FF128" s="559"/>
      <c r="FG128" s="380"/>
      <c r="FH128" s="2"/>
      <c r="FI128" s="2"/>
      <c r="FJ128" s="2"/>
      <c r="FK128" s="2"/>
    </row>
    <row r="129" spans="1:167" ht="12" customHeight="1">
      <c r="A129" s="2"/>
      <c r="B129" s="10"/>
      <c r="C129" s="10"/>
      <c r="D129" s="8"/>
      <c r="E129" s="198"/>
      <c r="F129" s="198"/>
      <c r="G129" s="198"/>
      <c r="H129" s="198"/>
      <c r="I129" s="198"/>
      <c r="J129" s="198"/>
      <c r="K129" s="198"/>
      <c r="L129" s="198"/>
      <c r="M129" s="198"/>
      <c r="N129" s="363"/>
      <c r="O129" s="198"/>
      <c r="P129" s="198"/>
      <c r="Q129" s="198"/>
      <c r="R129" s="198"/>
      <c r="S129" s="198"/>
      <c r="T129" s="198"/>
      <c r="U129" s="198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2"/>
      <c r="FI129" s="2"/>
      <c r="FJ129" s="2"/>
      <c r="FK129" s="2"/>
    </row>
    <row r="130" spans="1:167" ht="12" customHeight="1">
      <c r="A130" s="2"/>
      <c r="B130" s="2"/>
      <c r="C130" s="2"/>
      <c r="D130" s="5"/>
      <c r="E130" s="4"/>
      <c r="F130" s="4"/>
      <c r="G130" s="4"/>
      <c r="H130" s="5"/>
      <c r="I130" s="5"/>
      <c r="J130" s="5"/>
      <c r="K130" s="5"/>
      <c r="L130" s="5"/>
      <c r="M130" s="5"/>
      <c r="N130" s="362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2"/>
      <c r="FI130" s="2"/>
      <c r="FJ130" s="2"/>
      <c r="FK130" s="2"/>
    </row>
    <row r="131" spans="1:167" ht="12" customHeight="1">
      <c r="A131" s="2"/>
      <c r="B131" s="2"/>
      <c r="C131" s="2"/>
      <c r="D131" s="14"/>
      <c r="E131" s="14"/>
      <c r="F131" s="14" t="str">
        <f>Tab!$B$362</f>
        <v>Столы асимметричные на металл. каркасе с H-образными опорами</v>
      </c>
      <c r="G131" s="14"/>
      <c r="H131" s="14"/>
      <c r="I131" s="14"/>
      <c r="J131" s="14"/>
      <c r="K131" s="14"/>
      <c r="L131" s="14"/>
      <c r="M131" s="14"/>
      <c r="N131" s="36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2"/>
      <c r="FI131" s="2"/>
      <c r="FJ131" s="2"/>
      <c r="FK131" s="2"/>
    </row>
    <row r="132" spans="1:167" ht="60" customHeight="1">
      <c r="A132" s="2"/>
      <c r="B132" s="5"/>
      <c r="C132" s="5"/>
      <c r="D132" s="6"/>
      <c r="E132" s="563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64"/>
      <c r="AC132" s="564"/>
      <c r="AD132" s="564"/>
      <c r="AE132" s="564"/>
      <c r="AF132" s="564"/>
      <c r="AG132" s="564"/>
      <c r="AH132" s="564"/>
      <c r="AI132" s="4"/>
      <c r="AJ132" s="4"/>
      <c r="AK132" s="564"/>
      <c r="AL132" s="564"/>
      <c r="AM132" s="564"/>
      <c r="AN132" s="564"/>
      <c r="AO132" s="564"/>
      <c r="AP132" s="564"/>
      <c r="AQ132" s="564"/>
      <c r="AR132" s="564"/>
      <c r="AS132" s="564"/>
      <c r="AT132" s="564"/>
      <c r="AU132" s="564"/>
      <c r="AV132" s="564"/>
      <c r="AW132" s="564"/>
      <c r="AX132" s="564"/>
      <c r="AY132" s="564"/>
      <c r="AZ132" s="564"/>
      <c r="BA132" s="564"/>
      <c r="BB132" s="564"/>
      <c r="BC132" s="564"/>
      <c r="BD132" s="564"/>
      <c r="BE132" s="564"/>
      <c r="BF132" s="564"/>
      <c r="BG132" s="564"/>
      <c r="BH132" s="564"/>
      <c r="BI132" s="564"/>
      <c r="BJ132" s="564"/>
      <c r="BK132" s="564"/>
      <c r="BL132" s="564"/>
      <c r="BM132" s="564"/>
      <c r="BN132" s="564"/>
      <c r="BO132" s="4"/>
      <c r="BP132" s="4"/>
      <c r="BQ132" s="564"/>
      <c r="BR132" s="564"/>
      <c r="BS132" s="563"/>
      <c r="BT132" s="563"/>
      <c r="BU132" s="563"/>
      <c r="BV132" s="563"/>
      <c r="BW132" s="563"/>
      <c r="BX132" s="563"/>
      <c r="BY132" s="563"/>
      <c r="BZ132" s="563"/>
      <c r="CA132" s="563"/>
      <c r="CB132" s="563"/>
      <c r="CC132" s="563"/>
      <c r="CD132" s="563"/>
      <c r="CE132" s="563"/>
      <c r="CF132" s="563"/>
      <c r="CG132" s="563"/>
      <c r="CH132" s="563"/>
      <c r="CI132" s="563"/>
      <c r="CJ132" s="563"/>
      <c r="CK132" s="563"/>
      <c r="CL132" s="563"/>
      <c r="CM132" s="563"/>
      <c r="CN132" s="563"/>
      <c r="CO132" s="563"/>
      <c r="CP132" s="563"/>
      <c r="CQ132" s="563"/>
      <c r="CR132" s="563"/>
      <c r="CS132" s="563"/>
      <c r="CT132" s="563"/>
      <c r="CU132" s="7"/>
      <c r="CV132" s="7"/>
      <c r="CW132" s="563"/>
      <c r="CX132" s="563"/>
      <c r="CY132" s="563"/>
      <c r="CZ132" s="563"/>
      <c r="DA132" s="563"/>
      <c r="DB132" s="563"/>
      <c r="DC132" s="563"/>
      <c r="DD132" s="563"/>
      <c r="DE132" s="563"/>
      <c r="DF132" s="563"/>
      <c r="DG132" s="563"/>
      <c r="DH132" s="563"/>
      <c r="DI132" s="563"/>
      <c r="DJ132" s="563"/>
      <c r="DK132" s="563"/>
      <c r="DL132" s="563"/>
      <c r="DM132" s="563"/>
      <c r="DN132" s="563"/>
      <c r="DO132" s="563"/>
      <c r="DP132" s="563"/>
      <c r="DQ132" s="563"/>
      <c r="DR132" s="563"/>
      <c r="DS132" s="563"/>
      <c r="DT132" s="563"/>
      <c r="DU132" s="563"/>
      <c r="DV132" s="563"/>
      <c r="DW132" s="563"/>
      <c r="DX132" s="563"/>
      <c r="DY132" s="563"/>
      <c r="DZ132" s="563"/>
      <c r="EA132" s="7"/>
      <c r="EB132" s="7"/>
      <c r="EC132" s="563"/>
      <c r="ED132" s="563"/>
      <c r="EE132" s="563"/>
      <c r="EF132" s="563"/>
      <c r="EG132" s="563"/>
      <c r="EH132" s="563"/>
      <c r="EI132" s="563"/>
      <c r="EJ132" s="563"/>
      <c r="EK132" s="563"/>
      <c r="EL132" s="563"/>
      <c r="EM132" s="563"/>
      <c r="EN132" s="563"/>
      <c r="EO132" s="563"/>
      <c r="EP132" s="563"/>
      <c r="EQ132" s="563"/>
      <c r="ER132" s="563"/>
      <c r="ES132" s="563"/>
      <c r="ET132" s="563"/>
      <c r="EU132" s="563"/>
      <c r="EV132" s="563"/>
      <c r="EW132" s="563"/>
      <c r="EX132" s="563"/>
      <c r="EY132" s="563"/>
      <c r="EZ132" s="563"/>
      <c r="FA132" s="563"/>
      <c r="FB132" s="563"/>
      <c r="FC132" s="563"/>
      <c r="FD132" s="563"/>
      <c r="FE132" s="563"/>
      <c r="FF132" s="563"/>
      <c r="FG132" s="16"/>
      <c r="FH132" s="2"/>
      <c r="FI132" s="2"/>
      <c r="FJ132" s="2"/>
      <c r="FK132" s="2"/>
    </row>
    <row r="133" spans="1:167" ht="12" customHeight="1">
      <c r="A133" s="2"/>
      <c r="B133" s="98"/>
      <c r="C133" s="98"/>
      <c r="D133" s="30"/>
      <c r="E133" s="560" t="str">
        <f>Tab!$C$366</f>
        <v>A16.1601</v>
      </c>
      <c r="F133" s="560"/>
      <c r="G133" s="560"/>
      <c r="H133" s="560"/>
      <c r="I133" s="560"/>
      <c r="J133" s="560"/>
      <c r="K133" s="560"/>
      <c r="L133" s="560"/>
      <c r="M133" s="560"/>
      <c r="N133" s="560"/>
      <c r="O133" s="560"/>
      <c r="P133" s="560"/>
      <c r="Q133" s="560"/>
      <c r="R133" s="560"/>
      <c r="S133" s="27"/>
      <c r="T133" s="27"/>
      <c r="U133" s="560" t="str">
        <f>Tab!$C$370</f>
        <v>A16.1602</v>
      </c>
      <c r="V133" s="560"/>
      <c r="W133" s="560"/>
      <c r="X133" s="560"/>
      <c r="Y133" s="560"/>
      <c r="Z133" s="560"/>
      <c r="AA133" s="560"/>
      <c r="AB133" s="560"/>
      <c r="AC133" s="560"/>
      <c r="AD133" s="560"/>
      <c r="AE133" s="560"/>
      <c r="AF133" s="560"/>
      <c r="AG133" s="560"/>
      <c r="AH133" s="560"/>
      <c r="AI133" s="32"/>
      <c r="AJ133" s="32"/>
      <c r="AK133" s="560" t="str">
        <f>Tab!$C$374</f>
        <v>A16.1603</v>
      </c>
      <c r="AL133" s="560"/>
      <c r="AM133" s="560"/>
      <c r="AN133" s="560"/>
      <c r="AO133" s="560"/>
      <c r="AP133" s="560"/>
      <c r="AQ133" s="560"/>
      <c r="AR133" s="560"/>
      <c r="AS133" s="560"/>
      <c r="AT133" s="560"/>
      <c r="AU133" s="560"/>
      <c r="AV133" s="560"/>
      <c r="AW133" s="560"/>
      <c r="AX133" s="560"/>
      <c r="AY133" s="27"/>
      <c r="AZ133" s="27"/>
      <c r="BA133" s="560" t="str">
        <f>Tab!$C$378</f>
        <v>A16.1604</v>
      </c>
      <c r="BB133" s="560"/>
      <c r="BC133" s="560"/>
      <c r="BD133" s="560"/>
      <c r="BE133" s="560"/>
      <c r="BF133" s="560"/>
      <c r="BG133" s="560"/>
      <c r="BH133" s="560"/>
      <c r="BI133" s="560"/>
      <c r="BJ133" s="560"/>
      <c r="BK133" s="560"/>
      <c r="BL133" s="560"/>
      <c r="BM133" s="560"/>
      <c r="BN133" s="560"/>
      <c r="BO133" s="32"/>
      <c r="BP133" s="32"/>
      <c r="BQ133" s="560" t="str">
        <f>Tab!$C$382</f>
        <v>A16.1605</v>
      </c>
      <c r="BR133" s="560"/>
      <c r="BS133" s="560"/>
      <c r="BT133" s="560"/>
      <c r="BU133" s="560"/>
      <c r="BV133" s="560"/>
      <c r="BW133" s="560"/>
      <c r="BX133" s="560"/>
      <c r="BY133" s="560"/>
      <c r="BZ133" s="560"/>
      <c r="CA133" s="560"/>
      <c r="CB133" s="560"/>
      <c r="CC133" s="560"/>
      <c r="CD133" s="560"/>
      <c r="CE133" s="27"/>
      <c r="CF133" s="27"/>
      <c r="CG133" s="560" t="str">
        <f>Tab!$C$386</f>
        <v>A16.1606</v>
      </c>
      <c r="CH133" s="560"/>
      <c r="CI133" s="560"/>
      <c r="CJ133" s="560"/>
      <c r="CK133" s="560"/>
      <c r="CL133" s="560"/>
      <c r="CM133" s="560"/>
      <c r="CN133" s="560"/>
      <c r="CO133" s="560"/>
      <c r="CP133" s="560"/>
      <c r="CQ133" s="560"/>
      <c r="CR133" s="560"/>
      <c r="CS133" s="560"/>
      <c r="CT133" s="560"/>
      <c r="CU133" s="32"/>
      <c r="CV133" s="32"/>
      <c r="CW133" s="560" t="str">
        <f>Tab!$C$390</f>
        <v>A16.1607</v>
      </c>
      <c r="CX133" s="560"/>
      <c r="CY133" s="560"/>
      <c r="CZ133" s="560"/>
      <c r="DA133" s="560"/>
      <c r="DB133" s="560"/>
      <c r="DC133" s="560"/>
      <c r="DD133" s="560"/>
      <c r="DE133" s="560"/>
      <c r="DF133" s="560"/>
      <c r="DG133" s="560"/>
      <c r="DH133" s="560"/>
      <c r="DI133" s="560"/>
      <c r="DJ133" s="560"/>
      <c r="DK133" s="27"/>
      <c r="DL133" s="27"/>
      <c r="DM133" s="560" t="str">
        <f>Tab!$C$394</f>
        <v>A16.1608</v>
      </c>
      <c r="DN133" s="560"/>
      <c r="DO133" s="560"/>
      <c r="DP133" s="560"/>
      <c r="DQ133" s="560"/>
      <c r="DR133" s="560"/>
      <c r="DS133" s="560"/>
      <c r="DT133" s="560"/>
      <c r="DU133" s="560"/>
      <c r="DV133" s="560"/>
      <c r="DW133" s="560"/>
      <c r="DX133" s="560"/>
      <c r="DY133" s="560"/>
      <c r="DZ133" s="560"/>
      <c r="EA133" s="32"/>
      <c r="EB133" s="32"/>
      <c r="EC133" s="560" t="str">
        <f>Tab!$C$398</f>
        <v>A16.1609</v>
      </c>
      <c r="ED133" s="560"/>
      <c r="EE133" s="560"/>
      <c r="EF133" s="560"/>
      <c r="EG133" s="560"/>
      <c r="EH133" s="560"/>
      <c r="EI133" s="560"/>
      <c r="EJ133" s="560"/>
      <c r="EK133" s="560"/>
      <c r="EL133" s="560"/>
      <c r="EM133" s="560"/>
      <c r="EN133" s="560"/>
      <c r="EO133" s="560"/>
      <c r="EP133" s="560"/>
      <c r="EQ133" s="27"/>
      <c r="ER133" s="27"/>
      <c r="ES133" s="560" t="str">
        <f>Tab!$C$402</f>
        <v>A16.1610</v>
      </c>
      <c r="ET133" s="560"/>
      <c r="EU133" s="560"/>
      <c r="EV133" s="560"/>
      <c r="EW133" s="560"/>
      <c r="EX133" s="560"/>
      <c r="EY133" s="560"/>
      <c r="EZ133" s="560"/>
      <c r="FA133" s="560"/>
      <c r="FB133" s="560"/>
      <c r="FC133" s="560"/>
      <c r="FD133" s="560"/>
      <c r="FE133" s="560"/>
      <c r="FF133" s="560"/>
      <c r="FG133" s="31"/>
      <c r="FH133" s="2"/>
      <c r="FI133" s="2"/>
      <c r="FJ133" s="2"/>
      <c r="FK133" s="2"/>
    </row>
    <row r="134" spans="1:167" ht="12" customHeight="1">
      <c r="A134" s="2"/>
      <c r="B134" s="10"/>
      <c r="C134" s="10"/>
      <c r="D134" s="13"/>
      <c r="E134" s="557" t="s">
        <v>880</v>
      </c>
      <c r="F134" s="557"/>
      <c r="G134" s="557"/>
      <c r="H134" s="557"/>
      <c r="I134" s="557"/>
      <c r="J134" s="557"/>
      <c r="K134" s="557"/>
      <c r="L134" s="557"/>
      <c r="M134" s="557"/>
      <c r="N134" s="557"/>
      <c r="O134" s="557"/>
      <c r="P134" s="557"/>
      <c r="Q134" s="557"/>
      <c r="R134" s="557"/>
      <c r="S134" s="557"/>
      <c r="T134" s="4"/>
      <c r="U134" s="557" t="s">
        <v>881</v>
      </c>
      <c r="V134" s="557"/>
      <c r="W134" s="557"/>
      <c r="X134" s="557"/>
      <c r="Y134" s="557"/>
      <c r="Z134" s="557"/>
      <c r="AA134" s="557"/>
      <c r="AB134" s="557"/>
      <c r="AC134" s="557"/>
      <c r="AD134" s="557"/>
      <c r="AE134" s="557"/>
      <c r="AF134" s="557"/>
      <c r="AG134" s="557"/>
      <c r="AH134" s="557"/>
      <c r="AI134" s="4"/>
      <c r="AJ134" s="4"/>
      <c r="AK134" s="557" t="s">
        <v>880</v>
      </c>
      <c r="AL134" s="557"/>
      <c r="AM134" s="557"/>
      <c r="AN134" s="557"/>
      <c r="AO134" s="557"/>
      <c r="AP134" s="557"/>
      <c r="AQ134" s="557"/>
      <c r="AR134" s="557"/>
      <c r="AS134" s="557"/>
      <c r="AT134" s="557"/>
      <c r="AU134" s="557"/>
      <c r="AV134" s="557"/>
      <c r="AW134" s="557"/>
      <c r="AX134" s="557"/>
      <c r="AY134" s="557"/>
      <c r="AZ134" s="4"/>
      <c r="BA134" s="557" t="s">
        <v>882</v>
      </c>
      <c r="BB134" s="557"/>
      <c r="BC134" s="557"/>
      <c r="BD134" s="557"/>
      <c r="BE134" s="557"/>
      <c r="BF134" s="557"/>
      <c r="BG134" s="557"/>
      <c r="BH134" s="557"/>
      <c r="BI134" s="557"/>
      <c r="BJ134" s="557"/>
      <c r="BK134" s="557"/>
      <c r="BL134" s="557"/>
      <c r="BM134" s="557"/>
      <c r="BN134" s="557"/>
      <c r="BO134" s="4"/>
      <c r="BP134" s="4"/>
      <c r="BQ134" s="557" t="s">
        <v>880</v>
      </c>
      <c r="BR134" s="557"/>
      <c r="BS134" s="557"/>
      <c r="BT134" s="557"/>
      <c r="BU134" s="557"/>
      <c r="BV134" s="557"/>
      <c r="BW134" s="557"/>
      <c r="BX134" s="557"/>
      <c r="BY134" s="557"/>
      <c r="BZ134" s="557"/>
      <c r="CA134" s="557"/>
      <c r="CB134" s="557"/>
      <c r="CC134" s="557"/>
      <c r="CD134" s="557"/>
      <c r="CE134" s="557"/>
      <c r="CF134" s="4"/>
      <c r="CG134" s="557" t="s">
        <v>883</v>
      </c>
      <c r="CH134" s="557"/>
      <c r="CI134" s="557"/>
      <c r="CJ134" s="557"/>
      <c r="CK134" s="557"/>
      <c r="CL134" s="557"/>
      <c r="CM134" s="557"/>
      <c r="CN134" s="557"/>
      <c r="CO134" s="557"/>
      <c r="CP134" s="557"/>
      <c r="CQ134" s="557"/>
      <c r="CR134" s="557"/>
      <c r="CS134" s="557"/>
      <c r="CT134" s="557"/>
      <c r="CU134" s="4"/>
      <c r="CV134" s="4"/>
      <c r="CW134" s="557" t="s">
        <v>880</v>
      </c>
      <c r="CX134" s="557"/>
      <c r="CY134" s="557"/>
      <c r="CZ134" s="557"/>
      <c r="DA134" s="557"/>
      <c r="DB134" s="557"/>
      <c r="DC134" s="557"/>
      <c r="DD134" s="557"/>
      <c r="DE134" s="557"/>
      <c r="DF134" s="557"/>
      <c r="DG134" s="557"/>
      <c r="DH134" s="557"/>
      <c r="DI134" s="557"/>
      <c r="DJ134" s="557"/>
      <c r="DK134" s="557"/>
      <c r="DL134" s="4"/>
      <c r="DM134" s="557" t="s">
        <v>884</v>
      </c>
      <c r="DN134" s="557"/>
      <c r="DO134" s="557"/>
      <c r="DP134" s="557"/>
      <c r="DQ134" s="557"/>
      <c r="DR134" s="557"/>
      <c r="DS134" s="557"/>
      <c r="DT134" s="557"/>
      <c r="DU134" s="557"/>
      <c r="DV134" s="557"/>
      <c r="DW134" s="557"/>
      <c r="DX134" s="557"/>
      <c r="DY134" s="557"/>
      <c r="DZ134" s="557"/>
      <c r="EA134" s="4"/>
      <c r="EB134" s="4"/>
      <c r="EC134" s="557" t="s">
        <v>886</v>
      </c>
      <c r="ED134" s="557"/>
      <c r="EE134" s="557"/>
      <c r="EF134" s="557"/>
      <c r="EG134" s="557"/>
      <c r="EH134" s="557"/>
      <c r="EI134" s="557"/>
      <c r="EJ134" s="557"/>
      <c r="EK134" s="557"/>
      <c r="EL134" s="557"/>
      <c r="EM134" s="557"/>
      <c r="EN134" s="557"/>
      <c r="EO134" s="557"/>
      <c r="EP134" s="557"/>
      <c r="EQ134" s="557"/>
      <c r="ER134" s="4"/>
      <c r="ES134" s="557" t="s">
        <v>885</v>
      </c>
      <c r="ET134" s="557"/>
      <c r="EU134" s="557"/>
      <c r="EV134" s="557"/>
      <c r="EW134" s="557"/>
      <c r="EX134" s="557"/>
      <c r="EY134" s="557"/>
      <c r="EZ134" s="557"/>
      <c r="FA134" s="557"/>
      <c r="FB134" s="557"/>
      <c r="FC134" s="557"/>
      <c r="FD134" s="557"/>
      <c r="FE134" s="557"/>
      <c r="FF134" s="557"/>
      <c r="FG134" s="17"/>
      <c r="FH134" s="2"/>
      <c r="FI134" s="2"/>
      <c r="FJ134" s="2"/>
      <c r="FK134" s="2"/>
    </row>
    <row r="135" spans="1:167" ht="12" customHeight="1">
      <c r="A135" s="2"/>
      <c r="B135" s="10"/>
      <c r="C135" s="10"/>
      <c r="D135" s="30"/>
      <c r="E135" s="565" t="str">
        <f>Tab!$F$366</f>
        <v>1200*900*750</v>
      </c>
      <c r="F135" s="565"/>
      <c r="G135" s="565"/>
      <c r="H135" s="565"/>
      <c r="I135" s="565"/>
      <c r="J135" s="565"/>
      <c r="K135" s="565"/>
      <c r="L135" s="565"/>
      <c r="M135" s="565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Z135" s="565"/>
      <c r="AA135" s="565"/>
      <c r="AB135" s="565"/>
      <c r="AC135" s="565"/>
      <c r="AD135" s="565"/>
      <c r="AE135" s="565"/>
      <c r="AF135" s="565"/>
      <c r="AG135" s="565"/>
      <c r="AH135" s="565"/>
      <c r="AI135" s="26"/>
      <c r="AJ135" s="26"/>
      <c r="AK135" s="565" t="str">
        <f>Tab!$F$374</f>
        <v>1300*900*758</v>
      </c>
      <c r="AL135" s="565"/>
      <c r="AM135" s="565"/>
      <c r="AN135" s="565"/>
      <c r="AO135" s="565"/>
      <c r="AP135" s="565"/>
      <c r="AQ135" s="565"/>
      <c r="AR135" s="565"/>
      <c r="AS135" s="565"/>
      <c r="AT135" s="565"/>
      <c r="AU135" s="565"/>
      <c r="AV135" s="565"/>
      <c r="AW135" s="565"/>
      <c r="AX135" s="565"/>
      <c r="AY135" s="565"/>
      <c r="AZ135" s="565"/>
      <c r="BA135" s="565"/>
      <c r="BB135" s="565"/>
      <c r="BC135" s="565"/>
      <c r="BD135" s="565"/>
      <c r="BE135" s="565"/>
      <c r="BF135" s="565"/>
      <c r="BG135" s="565"/>
      <c r="BH135" s="565"/>
      <c r="BI135" s="565"/>
      <c r="BJ135" s="565"/>
      <c r="BK135" s="565"/>
      <c r="BL135" s="565"/>
      <c r="BM135" s="565"/>
      <c r="BN135" s="565"/>
      <c r="BO135" s="26"/>
      <c r="BP135" s="26"/>
      <c r="BQ135" s="565" t="str">
        <f>Tab!$F$382</f>
        <v>1400*900*766</v>
      </c>
      <c r="BR135" s="565"/>
      <c r="BS135" s="565"/>
      <c r="BT135" s="565"/>
      <c r="BU135" s="565"/>
      <c r="BV135" s="565"/>
      <c r="BW135" s="565"/>
      <c r="BX135" s="565"/>
      <c r="BY135" s="565"/>
      <c r="BZ135" s="565"/>
      <c r="CA135" s="565"/>
      <c r="CB135" s="565"/>
      <c r="CC135" s="565"/>
      <c r="CD135" s="565"/>
      <c r="CE135" s="565"/>
      <c r="CF135" s="565"/>
      <c r="CG135" s="565"/>
      <c r="CH135" s="565"/>
      <c r="CI135" s="565"/>
      <c r="CJ135" s="565"/>
      <c r="CK135" s="565"/>
      <c r="CL135" s="565"/>
      <c r="CM135" s="565"/>
      <c r="CN135" s="565"/>
      <c r="CO135" s="565"/>
      <c r="CP135" s="565"/>
      <c r="CQ135" s="565"/>
      <c r="CR135" s="565"/>
      <c r="CS135" s="565"/>
      <c r="CT135" s="565"/>
      <c r="CU135" s="26"/>
      <c r="CV135" s="26"/>
      <c r="CW135" s="565" t="str">
        <f>Tab!$F$390</f>
        <v>1500*900*774</v>
      </c>
      <c r="CX135" s="565"/>
      <c r="CY135" s="565"/>
      <c r="CZ135" s="565"/>
      <c r="DA135" s="565"/>
      <c r="DB135" s="565"/>
      <c r="DC135" s="565"/>
      <c r="DD135" s="565"/>
      <c r="DE135" s="565"/>
      <c r="DF135" s="565"/>
      <c r="DG135" s="565"/>
      <c r="DH135" s="565"/>
      <c r="DI135" s="565"/>
      <c r="DJ135" s="565"/>
      <c r="DK135" s="565"/>
      <c r="DL135" s="565"/>
      <c r="DM135" s="565"/>
      <c r="DN135" s="565"/>
      <c r="DO135" s="565"/>
      <c r="DP135" s="565"/>
      <c r="DQ135" s="565"/>
      <c r="DR135" s="565"/>
      <c r="DS135" s="565"/>
      <c r="DT135" s="565"/>
      <c r="DU135" s="565"/>
      <c r="DV135" s="565"/>
      <c r="DW135" s="565"/>
      <c r="DX135" s="565"/>
      <c r="DY135" s="565"/>
      <c r="DZ135" s="565"/>
      <c r="EA135" s="26"/>
      <c r="EB135" s="26"/>
      <c r="EC135" s="565" t="str">
        <f>Tab!$F$398</f>
        <v>1600*900*782</v>
      </c>
      <c r="ED135" s="565"/>
      <c r="EE135" s="565"/>
      <c r="EF135" s="565"/>
      <c r="EG135" s="565"/>
      <c r="EH135" s="565"/>
      <c r="EI135" s="565"/>
      <c r="EJ135" s="565"/>
      <c r="EK135" s="565"/>
      <c r="EL135" s="565"/>
      <c r="EM135" s="565"/>
      <c r="EN135" s="565"/>
      <c r="EO135" s="565"/>
      <c r="EP135" s="565"/>
      <c r="EQ135" s="565"/>
      <c r="ER135" s="565"/>
      <c r="ES135" s="565"/>
      <c r="ET135" s="565"/>
      <c r="EU135" s="565"/>
      <c r="EV135" s="565"/>
      <c r="EW135" s="565"/>
      <c r="EX135" s="565"/>
      <c r="EY135" s="565"/>
      <c r="EZ135" s="565"/>
      <c r="FA135" s="565"/>
      <c r="FB135" s="565"/>
      <c r="FC135" s="565"/>
      <c r="FD135" s="565"/>
      <c r="FE135" s="565"/>
      <c r="FF135" s="565"/>
      <c r="FG135" s="31"/>
      <c r="FH135" s="2"/>
      <c r="FI135" s="2"/>
      <c r="FJ135" s="2"/>
      <c r="FK135" s="2"/>
    </row>
    <row r="136" spans="1:167" ht="12" customHeight="1">
      <c r="A136" s="2"/>
      <c r="B136" s="98"/>
      <c r="C136" s="98"/>
      <c r="D136" s="13"/>
      <c r="E136" s="573" t="str">
        <f>Tab!$J$366</f>
        <v>цена по запросу</v>
      </c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4"/>
      <c r="AJ136" s="4"/>
      <c r="AK136" s="573">
        <f>Tab!$J$374</f>
        <v>0</v>
      </c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  <c r="BF136" s="573"/>
      <c r="BG136" s="573"/>
      <c r="BH136" s="573"/>
      <c r="BI136" s="573"/>
      <c r="BJ136" s="573"/>
      <c r="BK136" s="573"/>
      <c r="BL136" s="573"/>
      <c r="BM136" s="573"/>
      <c r="BN136" s="573"/>
      <c r="BO136" s="4"/>
      <c r="BP136" s="4"/>
      <c r="BQ136" s="573">
        <f>Tab!$J$382</f>
        <v>0</v>
      </c>
      <c r="BR136" s="573"/>
      <c r="BS136" s="573"/>
      <c r="BT136" s="573"/>
      <c r="BU136" s="573"/>
      <c r="BV136" s="573"/>
      <c r="BW136" s="573"/>
      <c r="BX136" s="573"/>
      <c r="BY136" s="573"/>
      <c r="BZ136" s="573"/>
      <c r="CA136" s="573"/>
      <c r="CB136" s="573"/>
      <c r="CC136" s="573"/>
      <c r="CD136" s="573"/>
      <c r="CE136" s="573"/>
      <c r="CF136" s="573"/>
      <c r="CG136" s="573"/>
      <c r="CH136" s="573"/>
      <c r="CI136" s="573"/>
      <c r="CJ136" s="573"/>
      <c r="CK136" s="573"/>
      <c r="CL136" s="573"/>
      <c r="CM136" s="573"/>
      <c r="CN136" s="573"/>
      <c r="CO136" s="573"/>
      <c r="CP136" s="573"/>
      <c r="CQ136" s="573"/>
      <c r="CR136" s="573"/>
      <c r="CS136" s="573"/>
      <c r="CT136" s="573"/>
      <c r="CU136" s="4"/>
      <c r="CV136" s="4"/>
      <c r="CW136" s="573">
        <f>Tab!$J$390</f>
        <v>0</v>
      </c>
      <c r="CX136" s="573"/>
      <c r="CY136" s="573"/>
      <c r="CZ136" s="573"/>
      <c r="DA136" s="573"/>
      <c r="DB136" s="573"/>
      <c r="DC136" s="573"/>
      <c r="DD136" s="573"/>
      <c r="DE136" s="573"/>
      <c r="DF136" s="573"/>
      <c r="DG136" s="573"/>
      <c r="DH136" s="573"/>
      <c r="DI136" s="573"/>
      <c r="DJ136" s="573"/>
      <c r="DK136" s="573"/>
      <c r="DL136" s="573"/>
      <c r="DM136" s="573"/>
      <c r="DN136" s="573"/>
      <c r="DO136" s="573"/>
      <c r="DP136" s="573"/>
      <c r="DQ136" s="573"/>
      <c r="DR136" s="573"/>
      <c r="DS136" s="573"/>
      <c r="DT136" s="573"/>
      <c r="DU136" s="573"/>
      <c r="DV136" s="573"/>
      <c r="DW136" s="573"/>
      <c r="DX136" s="573"/>
      <c r="DY136" s="573"/>
      <c r="DZ136" s="573"/>
      <c r="EA136" s="4"/>
      <c r="EB136" s="4"/>
      <c r="EC136" s="573">
        <f>Tab!$J$398</f>
        <v>0</v>
      </c>
      <c r="ED136" s="573"/>
      <c r="EE136" s="573"/>
      <c r="EF136" s="573"/>
      <c r="EG136" s="573"/>
      <c r="EH136" s="573"/>
      <c r="EI136" s="573"/>
      <c r="EJ136" s="573"/>
      <c r="EK136" s="573"/>
      <c r="EL136" s="573"/>
      <c r="EM136" s="573"/>
      <c r="EN136" s="573"/>
      <c r="EO136" s="573"/>
      <c r="EP136" s="573"/>
      <c r="EQ136" s="573"/>
      <c r="ER136" s="573"/>
      <c r="ES136" s="573"/>
      <c r="ET136" s="573"/>
      <c r="EU136" s="573"/>
      <c r="EV136" s="573"/>
      <c r="EW136" s="573"/>
      <c r="EX136" s="573"/>
      <c r="EY136" s="573"/>
      <c r="EZ136" s="573"/>
      <c r="FA136" s="573"/>
      <c r="FB136" s="573"/>
      <c r="FC136" s="573"/>
      <c r="FD136" s="573"/>
      <c r="FE136" s="573"/>
      <c r="FF136" s="573"/>
      <c r="FG136" s="17"/>
      <c r="FH136" s="2"/>
      <c r="FI136" s="2"/>
      <c r="FJ136" s="2"/>
      <c r="FK136" s="2"/>
    </row>
    <row r="137" spans="1:167" ht="12" customHeight="1">
      <c r="A137" s="2"/>
      <c r="B137" s="10"/>
      <c r="C137" s="10"/>
      <c r="D137" s="381"/>
      <c r="E137" s="558" t="s">
        <v>259</v>
      </c>
      <c r="F137" s="559"/>
      <c r="G137" s="559"/>
      <c r="H137" s="559"/>
      <c r="I137" s="559"/>
      <c r="J137" s="559"/>
      <c r="K137" s="559"/>
      <c r="L137" s="559"/>
      <c r="M137" s="559"/>
      <c r="N137" s="559"/>
      <c r="O137" s="559"/>
      <c r="P137" s="559"/>
      <c r="Q137" s="559"/>
      <c r="R137" s="559"/>
      <c r="S137" s="559"/>
      <c r="T137" s="559"/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  <c r="AE137" s="559"/>
      <c r="AF137" s="559"/>
      <c r="AG137" s="559"/>
      <c r="AH137" s="559"/>
      <c r="AI137" s="371"/>
      <c r="AJ137" s="371"/>
      <c r="AK137" s="558" t="s">
        <v>259</v>
      </c>
      <c r="AL137" s="559"/>
      <c r="AM137" s="559"/>
      <c r="AN137" s="559"/>
      <c r="AO137" s="559"/>
      <c r="AP137" s="559"/>
      <c r="AQ137" s="559"/>
      <c r="AR137" s="559"/>
      <c r="AS137" s="559"/>
      <c r="AT137" s="559"/>
      <c r="AU137" s="559"/>
      <c r="AV137" s="559"/>
      <c r="AW137" s="559"/>
      <c r="AX137" s="559"/>
      <c r="AY137" s="559"/>
      <c r="AZ137" s="559"/>
      <c r="BA137" s="559"/>
      <c r="BB137" s="559"/>
      <c r="BC137" s="559"/>
      <c r="BD137" s="559"/>
      <c r="BE137" s="559"/>
      <c r="BF137" s="559"/>
      <c r="BG137" s="559"/>
      <c r="BH137" s="559"/>
      <c r="BI137" s="559"/>
      <c r="BJ137" s="559"/>
      <c r="BK137" s="559"/>
      <c r="BL137" s="559"/>
      <c r="BM137" s="559"/>
      <c r="BN137" s="559"/>
      <c r="BO137" s="371"/>
      <c r="BP137" s="371"/>
      <c r="BQ137" s="558" t="s">
        <v>259</v>
      </c>
      <c r="BR137" s="559"/>
      <c r="BS137" s="559"/>
      <c r="BT137" s="559"/>
      <c r="BU137" s="559"/>
      <c r="BV137" s="559"/>
      <c r="BW137" s="559"/>
      <c r="BX137" s="559"/>
      <c r="BY137" s="559"/>
      <c r="BZ137" s="559"/>
      <c r="CA137" s="559"/>
      <c r="CB137" s="559"/>
      <c r="CC137" s="559"/>
      <c r="CD137" s="559"/>
      <c r="CE137" s="559"/>
      <c r="CF137" s="559"/>
      <c r="CG137" s="559"/>
      <c r="CH137" s="559"/>
      <c r="CI137" s="559"/>
      <c r="CJ137" s="559"/>
      <c r="CK137" s="559"/>
      <c r="CL137" s="559"/>
      <c r="CM137" s="559"/>
      <c r="CN137" s="559"/>
      <c r="CO137" s="559"/>
      <c r="CP137" s="559"/>
      <c r="CQ137" s="559"/>
      <c r="CR137" s="559"/>
      <c r="CS137" s="559"/>
      <c r="CT137" s="559"/>
      <c r="CU137" s="371"/>
      <c r="CV137" s="371"/>
      <c r="CW137" s="558" t="s">
        <v>259</v>
      </c>
      <c r="CX137" s="559"/>
      <c r="CY137" s="559"/>
      <c r="CZ137" s="559"/>
      <c r="DA137" s="559"/>
      <c r="DB137" s="559"/>
      <c r="DC137" s="559"/>
      <c r="DD137" s="559"/>
      <c r="DE137" s="559"/>
      <c r="DF137" s="559"/>
      <c r="DG137" s="559"/>
      <c r="DH137" s="559"/>
      <c r="DI137" s="559"/>
      <c r="DJ137" s="559"/>
      <c r="DK137" s="559"/>
      <c r="DL137" s="559"/>
      <c r="DM137" s="559"/>
      <c r="DN137" s="559"/>
      <c r="DO137" s="559"/>
      <c r="DP137" s="559"/>
      <c r="DQ137" s="559"/>
      <c r="DR137" s="559"/>
      <c r="DS137" s="559"/>
      <c r="DT137" s="559"/>
      <c r="DU137" s="559"/>
      <c r="DV137" s="559"/>
      <c r="DW137" s="559"/>
      <c r="DX137" s="559"/>
      <c r="DY137" s="559"/>
      <c r="DZ137" s="559"/>
      <c r="EA137" s="371"/>
      <c r="EB137" s="371"/>
      <c r="EC137" s="558" t="s">
        <v>259</v>
      </c>
      <c r="ED137" s="559"/>
      <c r="EE137" s="559"/>
      <c r="EF137" s="559"/>
      <c r="EG137" s="559"/>
      <c r="EH137" s="559"/>
      <c r="EI137" s="559"/>
      <c r="EJ137" s="559"/>
      <c r="EK137" s="559"/>
      <c r="EL137" s="559"/>
      <c r="EM137" s="559"/>
      <c r="EN137" s="559"/>
      <c r="EO137" s="559"/>
      <c r="EP137" s="559"/>
      <c r="EQ137" s="559"/>
      <c r="ER137" s="559"/>
      <c r="ES137" s="559"/>
      <c r="ET137" s="559"/>
      <c r="EU137" s="559"/>
      <c r="EV137" s="559"/>
      <c r="EW137" s="559"/>
      <c r="EX137" s="559"/>
      <c r="EY137" s="559"/>
      <c r="EZ137" s="559"/>
      <c r="FA137" s="559"/>
      <c r="FB137" s="559"/>
      <c r="FC137" s="559"/>
      <c r="FD137" s="559"/>
      <c r="FE137" s="559"/>
      <c r="FF137" s="559"/>
      <c r="FG137" s="382"/>
      <c r="FH137" s="2"/>
      <c r="FI137" s="2"/>
      <c r="FJ137" s="2"/>
      <c r="FK137" s="2"/>
    </row>
    <row r="138" spans="1:167" ht="12" customHeight="1">
      <c r="A138" s="2"/>
      <c r="B138" s="2"/>
      <c r="C138" s="2"/>
      <c r="D138" s="5"/>
      <c r="E138" s="4"/>
      <c r="F138" s="4"/>
      <c r="G138" s="4"/>
      <c r="H138" s="5"/>
      <c r="I138" s="5"/>
      <c r="J138" s="5"/>
      <c r="K138" s="5"/>
      <c r="L138" s="5"/>
      <c r="M138" s="5"/>
      <c r="N138" s="362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</row>
    <row r="139" spans="1:167" ht="12" customHeight="1">
      <c r="A139" s="2"/>
      <c r="B139" s="2"/>
      <c r="C139" s="2"/>
      <c r="D139" s="2"/>
      <c r="E139" s="3"/>
      <c r="F139" s="3"/>
      <c r="G139" s="3"/>
      <c r="H139" s="2"/>
      <c r="I139" s="2"/>
      <c r="J139" s="2"/>
      <c r="K139" s="2"/>
      <c r="L139" s="2"/>
      <c r="M139" s="2"/>
      <c r="N139" s="358"/>
      <c r="O139" s="2">
        <v>68459012012045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</row>
    <row r="140" spans="1:167" ht="12" customHeight="1">
      <c r="A140" s="24"/>
      <c r="B140" s="241" t="s">
        <v>278</v>
      </c>
      <c r="C140" s="2"/>
      <c r="D140" s="2"/>
      <c r="E140" s="3"/>
      <c r="F140" s="3"/>
      <c r="G140" s="3"/>
      <c r="H140" s="2"/>
      <c r="I140" s="2"/>
      <c r="J140" s="2"/>
      <c r="K140" s="2"/>
      <c r="L140" s="2"/>
      <c r="M140" s="2"/>
      <c r="N140" s="358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</row>
    <row r="141" spans="1:167" ht="12" customHeight="1">
      <c r="A141" s="20"/>
      <c r="B141" s="2"/>
      <c r="C141" s="2"/>
      <c r="D141" s="2"/>
      <c r="E141" s="3"/>
      <c r="F141" s="3"/>
      <c r="G141" s="3"/>
      <c r="H141" s="2"/>
      <c r="I141" s="2"/>
      <c r="J141" s="2"/>
      <c r="K141" s="2"/>
      <c r="L141" s="2"/>
      <c r="M141" s="2"/>
      <c r="N141" s="358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</row>
    <row r="142" spans="1:167" ht="12" customHeight="1">
      <c r="A142" s="2"/>
      <c r="B142" s="2"/>
      <c r="C142" s="2"/>
      <c r="D142" s="176" t="s">
        <v>184</v>
      </c>
      <c r="E142" s="176"/>
      <c r="F142" s="176"/>
      <c r="G142" s="176"/>
      <c r="H142" s="176"/>
      <c r="I142" s="176"/>
      <c r="J142" s="176"/>
      <c r="K142" s="176"/>
      <c r="L142" s="176"/>
      <c r="M142" s="176"/>
      <c r="N142" s="359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2"/>
      <c r="FK142" s="2"/>
    </row>
    <row r="143" spans="1:167" ht="12" customHeight="1">
      <c r="A143" s="2"/>
      <c r="B143" s="2"/>
      <c r="C143" s="2"/>
      <c r="D143" s="2"/>
      <c r="E143" s="3"/>
      <c r="F143" s="3"/>
      <c r="G143" s="3"/>
      <c r="H143" s="2"/>
      <c r="I143" s="2"/>
      <c r="J143" s="2"/>
      <c r="K143" s="2"/>
      <c r="L143" s="2"/>
      <c r="M143" s="2"/>
      <c r="N143" s="358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5"/>
      <c r="FB143" s="5"/>
      <c r="FC143" s="5"/>
      <c r="FD143" s="5"/>
      <c r="FE143" s="5"/>
      <c r="FF143" s="5"/>
      <c r="FG143" s="5"/>
      <c r="FH143" s="5"/>
      <c r="FI143" s="5"/>
      <c r="FJ143" s="2"/>
      <c r="FK143" s="2"/>
    </row>
    <row r="144" spans="1:167" ht="12" customHeight="1">
      <c r="A144" s="2"/>
      <c r="B144" s="2"/>
      <c r="C144" s="2"/>
      <c r="D144" s="4"/>
      <c r="E144" s="4"/>
      <c r="F144" s="14" t="str">
        <f>Tab!$B$404</f>
        <v>Тумбы расширительные для асимметричных столов</v>
      </c>
      <c r="G144" s="14"/>
      <c r="H144" s="4"/>
      <c r="I144" s="4"/>
      <c r="J144" s="4"/>
      <c r="K144" s="4"/>
      <c r="L144" s="4"/>
      <c r="M144" s="4"/>
      <c r="N144" s="360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45"/>
      <c r="CJ144" s="145"/>
      <c r="CK144" s="15"/>
      <c r="CL144" s="15"/>
      <c r="CM144" s="15"/>
      <c r="CN144" s="15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5"/>
      <c r="FI144" s="5"/>
      <c r="FJ144" s="2"/>
      <c r="FK144" s="2"/>
    </row>
    <row r="145" spans="1:167" ht="48.9" customHeight="1">
      <c r="A145" s="2"/>
      <c r="B145" s="5"/>
      <c r="C145" s="5"/>
      <c r="D145" s="6"/>
      <c r="E145" s="563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4"/>
      <c r="T145" s="4"/>
      <c r="U145" s="564"/>
      <c r="V145" s="564"/>
      <c r="W145" s="564"/>
      <c r="X145" s="564"/>
      <c r="Y145" s="564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4"/>
      <c r="AJ145" s="4"/>
      <c r="AK145" s="564"/>
      <c r="AL145" s="564"/>
      <c r="AM145" s="564"/>
      <c r="AN145" s="564"/>
      <c r="AO145" s="564"/>
      <c r="AP145" s="564"/>
      <c r="AQ145" s="564"/>
      <c r="AR145" s="564"/>
      <c r="AS145" s="564"/>
      <c r="AT145" s="564"/>
      <c r="AU145" s="564"/>
      <c r="AV145" s="564"/>
      <c r="AW145" s="564"/>
      <c r="AX145" s="564"/>
      <c r="AY145" s="4"/>
      <c r="AZ145" s="4"/>
      <c r="BA145" s="564"/>
      <c r="BB145" s="564"/>
      <c r="BC145" s="564"/>
      <c r="BD145" s="564"/>
      <c r="BE145" s="564"/>
      <c r="BF145" s="564"/>
      <c r="BG145" s="564"/>
      <c r="BH145" s="564"/>
      <c r="BI145" s="564"/>
      <c r="BJ145" s="564"/>
      <c r="BK145" s="564"/>
      <c r="BL145" s="564"/>
      <c r="BM145" s="564"/>
      <c r="BN145" s="564"/>
      <c r="BO145" s="4"/>
      <c r="BP145" s="4"/>
      <c r="BQ145" s="564"/>
      <c r="BR145" s="564"/>
      <c r="BS145" s="564"/>
      <c r="BT145" s="564"/>
      <c r="BU145" s="564"/>
      <c r="BV145" s="564"/>
      <c r="BW145" s="564"/>
      <c r="BX145" s="564"/>
      <c r="BY145" s="564"/>
      <c r="BZ145" s="564"/>
      <c r="CA145" s="564"/>
      <c r="CB145" s="564"/>
      <c r="CC145" s="564"/>
      <c r="CD145" s="564"/>
      <c r="CE145" s="4"/>
      <c r="CF145" s="4"/>
      <c r="CG145" s="564"/>
      <c r="CH145" s="564"/>
      <c r="CI145" s="564"/>
      <c r="CJ145" s="564"/>
      <c r="CK145" s="564"/>
      <c r="CL145" s="564"/>
      <c r="CM145" s="564"/>
      <c r="CN145" s="564"/>
      <c r="CO145" s="563"/>
      <c r="CP145" s="563"/>
      <c r="CQ145" s="563"/>
      <c r="CR145" s="563"/>
      <c r="CS145" s="563"/>
      <c r="CT145" s="563"/>
      <c r="CU145" s="7"/>
      <c r="CV145" s="7"/>
      <c r="CW145" s="563"/>
      <c r="CX145" s="563"/>
      <c r="CY145" s="563"/>
      <c r="CZ145" s="563"/>
      <c r="DA145" s="563"/>
      <c r="DB145" s="563"/>
      <c r="DC145" s="563"/>
      <c r="DD145" s="563"/>
      <c r="DE145" s="563"/>
      <c r="DF145" s="563"/>
      <c r="DG145" s="563"/>
      <c r="DH145" s="563"/>
      <c r="DI145" s="563"/>
      <c r="DJ145" s="563"/>
      <c r="DK145" s="7"/>
      <c r="DL145" s="7"/>
      <c r="DM145" s="563"/>
      <c r="DN145" s="563"/>
      <c r="DO145" s="563"/>
      <c r="DP145" s="563"/>
      <c r="DQ145" s="563"/>
      <c r="DR145" s="563"/>
      <c r="DS145" s="563"/>
      <c r="DT145" s="563"/>
      <c r="DU145" s="563"/>
      <c r="DV145" s="563"/>
      <c r="DW145" s="563"/>
      <c r="DX145" s="563"/>
      <c r="DY145" s="563"/>
      <c r="DZ145" s="563"/>
      <c r="EA145" s="7"/>
      <c r="EB145" s="7"/>
      <c r="EC145" s="563"/>
      <c r="ED145" s="563"/>
      <c r="EE145" s="563"/>
      <c r="EF145" s="563"/>
      <c r="EG145" s="563"/>
      <c r="EH145" s="563"/>
      <c r="EI145" s="563"/>
      <c r="EJ145" s="563"/>
      <c r="EK145" s="563"/>
      <c r="EL145" s="563"/>
      <c r="EM145" s="563"/>
      <c r="EN145" s="563"/>
      <c r="EO145" s="563"/>
      <c r="EP145" s="563"/>
      <c r="EQ145" s="7"/>
      <c r="ER145" s="7"/>
      <c r="ES145" s="563"/>
      <c r="ET145" s="563"/>
      <c r="EU145" s="563"/>
      <c r="EV145" s="563"/>
      <c r="EW145" s="563"/>
      <c r="EX145" s="563"/>
      <c r="EY145" s="563"/>
      <c r="EZ145" s="563"/>
      <c r="FA145" s="563"/>
      <c r="FB145" s="563"/>
      <c r="FC145" s="563"/>
      <c r="FD145" s="563"/>
      <c r="FE145" s="563"/>
      <c r="FF145" s="563"/>
      <c r="FG145" s="16"/>
      <c r="FH145" s="2"/>
      <c r="FI145" s="2"/>
      <c r="FJ145" s="2"/>
      <c r="FK145" s="2"/>
    </row>
    <row r="146" spans="1:167" ht="12" customHeight="1">
      <c r="A146" s="2"/>
      <c r="B146" s="98"/>
      <c r="C146" s="98"/>
      <c r="D146" s="194"/>
      <c r="E146" s="579"/>
      <c r="F146" s="579"/>
      <c r="G146" s="579"/>
      <c r="H146" s="579"/>
      <c r="I146" s="579"/>
      <c r="J146" s="579"/>
      <c r="K146" s="579"/>
      <c r="L146" s="579"/>
      <c r="M146" s="579"/>
      <c r="N146" s="579"/>
      <c r="O146" s="579"/>
      <c r="P146" s="579"/>
      <c r="Q146" s="579"/>
      <c r="R146" s="579"/>
      <c r="S146" s="191"/>
      <c r="T146" s="191"/>
      <c r="U146" s="579"/>
      <c r="V146" s="579"/>
      <c r="W146" s="579"/>
      <c r="X146" s="579"/>
      <c r="Y146" s="579"/>
      <c r="Z146" s="579"/>
      <c r="AA146" s="579"/>
      <c r="AB146" s="579"/>
      <c r="AC146" s="579"/>
      <c r="AD146" s="579"/>
      <c r="AE146" s="579"/>
      <c r="AF146" s="579"/>
      <c r="AG146" s="579"/>
      <c r="AH146" s="579"/>
      <c r="AI146" s="191"/>
      <c r="AJ146" s="27"/>
      <c r="AK146" s="560" t="str">
        <f>Tab!$C$407</f>
        <v>A16.2101</v>
      </c>
      <c r="AL146" s="560"/>
      <c r="AM146" s="560"/>
      <c r="AN146" s="560"/>
      <c r="AO146" s="560"/>
      <c r="AP146" s="560"/>
      <c r="AQ146" s="560"/>
      <c r="AR146" s="560"/>
      <c r="AS146" s="560"/>
      <c r="AT146" s="560"/>
      <c r="AU146" s="560"/>
      <c r="AV146" s="560"/>
      <c r="AW146" s="560"/>
      <c r="AX146" s="560"/>
      <c r="AY146" s="27"/>
      <c r="AZ146" s="27"/>
      <c r="BA146" s="560" t="str">
        <f>Tab!$C$411</f>
        <v>A16.2103</v>
      </c>
      <c r="BB146" s="560"/>
      <c r="BC146" s="560"/>
      <c r="BD146" s="560"/>
      <c r="BE146" s="560"/>
      <c r="BF146" s="560"/>
      <c r="BG146" s="560"/>
      <c r="BH146" s="560"/>
      <c r="BI146" s="560"/>
      <c r="BJ146" s="560"/>
      <c r="BK146" s="560"/>
      <c r="BL146" s="560"/>
      <c r="BM146" s="560"/>
      <c r="BN146" s="560"/>
      <c r="BO146" s="27"/>
      <c r="BP146" s="27"/>
      <c r="BQ146" s="560" t="str">
        <f>Tab!$C$415</f>
        <v>A16.2105</v>
      </c>
      <c r="BR146" s="560"/>
      <c r="BS146" s="560"/>
      <c r="BT146" s="560"/>
      <c r="BU146" s="560"/>
      <c r="BV146" s="560"/>
      <c r="BW146" s="560"/>
      <c r="BX146" s="560"/>
      <c r="BY146" s="560"/>
      <c r="BZ146" s="560"/>
      <c r="CA146" s="560"/>
      <c r="CB146" s="560"/>
      <c r="CC146" s="560"/>
      <c r="CD146" s="560"/>
      <c r="CE146" s="26"/>
      <c r="CF146" s="26"/>
      <c r="CG146" s="27"/>
      <c r="CH146" s="560" t="str">
        <f>Tab!$C$419</f>
        <v>A16.2107</v>
      </c>
      <c r="CI146" s="560"/>
      <c r="CJ146" s="560"/>
      <c r="CK146" s="560"/>
      <c r="CL146" s="560"/>
      <c r="CM146" s="560"/>
      <c r="CN146" s="560"/>
      <c r="CO146" s="560"/>
      <c r="CP146" s="560"/>
      <c r="CQ146" s="560"/>
      <c r="CR146" s="560"/>
      <c r="CS146" s="560"/>
      <c r="CT146" s="560"/>
      <c r="CU146" s="560"/>
      <c r="CV146" s="27"/>
      <c r="CW146" s="27"/>
      <c r="CX146" s="560" t="str">
        <f>Tab!$C$423</f>
        <v>A16.2109</v>
      </c>
      <c r="CY146" s="560"/>
      <c r="CZ146" s="560"/>
      <c r="DA146" s="560"/>
      <c r="DB146" s="560"/>
      <c r="DC146" s="560"/>
      <c r="DD146" s="560"/>
      <c r="DE146" s="560"/>
      <c r="DF146" s="560"/>
      <c r="DG146" s="560"/>
      <c r="DH146" s="560"/>
      <c r="DI146" s="560"/>
      <c r="DJ146" s="560"/>
      <c r="DK146" s="560"/>
      <c r="DL146" s="27"/>
      <c r="DM146" s="27"/>
      <c r="DN146" s="560" t="str">
        <f>Tab!$C$428</f>
        <v>A16.2111</v>
      </c>
      <c r="DO146" s="560"/>
      <c r="DP146" s="560"/>
      <c r="DQ146" s="560"/>
      <c r="DR146" s="560"/>
      <c r="DS146" s="560"/>
      <c r="DT146" s="560"/>
      <c r="DU146" s="560"/>
      <c r="DV146" s="560"/>
      <c r="DW146" s="560"/>
      <c r="DX146" s="560"/>
      <c r="DY146" s="560"/>
      <c r="DZ146" s="560"/>
      <c r="EA146" s="560"/>
      <c r="EB146" s="27"/>
      <c r="EC146" s="27"/>
      <c r="ED146" s="560" t="str">
        <f>Tab!$C$433</f>
        <v>A16.2113</v>
      </c>
      <c r="EE146" s="560"/>
      <c r="EF146" s="560"/>
      <c r="EG146" s="560"/>
      <c r="EH146" s="560"/>
      <c r="EI146" s="560"/>
      <c r="EJ146" s="560"/>
      <c r="EK146" s="560"/>
      <c r="EL146" s="560"/>
      <c r="EM146" s="560"/>
      <c r="EN146" s="560"/>
      <c r="EO146" s="560"/>
      <c r="EP146" s="560"/>
      <c r="EQ146" s="560"/>
      <c r="ER146" s="27"/>
      <c r="ES146" s="27"/>
      <c r="ET146" s="560" t="str">
        <f>Tab!$C$437</f>
        <v>A16.2115</v>
      </c>
      <c r="EU146" s="560"/>
      <c r="EV146" s="560"/>
      <c r="EW146" s="560"/>
      <c r="EX146" s="560"/>
      <c r="EY146" s="560"/>
      <c r="EZ146" s="560"/>
      <c r="FA146" s="560"/>
      <c r="FB146" s="560"/>
      <c r="FC146" s="560"/>
      <c r="FD146" s="560"/>
      <c r="FE146" s="560"/>
      <c r="FF146" s="560"/>
      <c r="FG146" s="578"/>
      <c r="FH146" s="2"/>
      <c r="FI146" s="2"/>
      <c r="FJ146" s="2"/>
      <c r="FK146" s="2"/>
    </row>
    <row r="147" spans="1:167" ht="12" customHeight="1">
      <c r="A147" s="2"/>
      <c r="B147" s="10"/>
      <c r="C147" s="10"/>
      <c r="D147" s="13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4"/>
      <c r="T147" s="4"/>
      <c r="U147" s="569"/>
      <c r="V147" s="569"/>
      <c r="W147" s="569"/>
      <c r="X147" s="569"/>
      <c r="Y147" s="569"/>
      <c r="Z147" s="569"/>
      <c r="AA147" s="569"/>
      <c r="AB147" s="569"/>
      <c r="AC147" s="569"/>
      <c r="AD147" s="569"/>
      <c r="AE147" s="569"/>
      <c r="AF147" s="569"/>
      <c r="AG147" s="569"/>
      <c r="AH147" s="569"/>
      <c r="AI147" s="4"/>
      <c r="AJ147" s="4"/>
      <c r="AK147" s="557" t="s">
        <v>4</v>
      </c>
      <c r="AL147" s="557"/>
      <c r="AM147" s="557"/>
      <c r="AN147" s="557"/>
      <c r="AO147" s="557"/>
      <c r="AP147" s="557"/>
      <c r="AQ147" s="557"/>
      <c r="AR147" s="557"/>
      <c r="AS147" s="557"/>
      <c r="AT147" s="557"/>
      <c r="AU147" s="557"/>
      <c r="AV147" s="557"/>
      <c r="AW147" s="557"/>
      <c r="AX147" s="557"/>
      <c r="AY147" s="156"/>
      <c r="AZ147" s="156"/>
      <c r="BA147" s="557" t="s">
        <v>5</v>
      </c>
      <c r="BB147" s="557"/>
      <c r="BC147" s="557"/>
      <c r="BD147" s="557"/>
      <c r="BE147" s="557"/>
      <c r="BF147" s="557"/>
      <c r="BG147" s="557"/>
      <c r="BH147" s="557"/>
      <c r="BI147" s="557"/>
      <c r="BJ147" s="557"/>
      <c r="BK147" s="557"/>
      <c r="BL147" s="557"/>
      <c r="BM147" s="557"/>
      <c r="BN147" s="557"/>
      <c r="BO147" s="156"/>
      <c r="BP147" s="156"/>
      <c r="BQ147" s="557" t="s">
        <v>6</v>
      </c>
      <c r="BR147" s="557"/>
      <c r="BS147" s="557"/>
      <c r="BT147" s="557"/>
      <c r="BU147" s="557"/>
      <c r="BV147" s="557"/>
      <c r="BW147" s="557"/>
      <c r="BX147" s="557"/>
      <c r="BY147" s="557"/>
      <c r="BZ147" s="557"/>
      <c r="CA147" s="557"/>
      <c r="CB147" s="557"/>
      <c r="CC147" s="557"/>
      <c r="CD147" s="557"/>
      <c r="CE147" s="156"/>
      <c r="CF147" s="156"/>
      <c r="CG147" s="156"/>
      <c r="CH147" s="557" t="s">
        <v>7</v>
      </c>
      <c r="CI147" s="557"/>
      <c r="CJ147" s="557"/>
      <c r="CK147" s="557"/>
      <c r="CL147" s="557"/>
      <c r="CM147" s="557"/>
      <c r="CN147" s="557"/>
      <c r="CO147" s="557"/>
      <c r="CP147" s="557"/>
      <c r="CQ147" s="557"/>
      <c r="CR147" s="557"/>
      <c r="CS147" s="557"/>
      <c r="CT147" s="557"/>
      <c r="CU147" s="557"/>
      <c r="CV147" s="156"/>
      <c r="CW147" s="156"/>
      <c r="CX147" s="557" t="s">
        <v>8</v>
      </c>
      <c r="CY147" s="557"/>
      <c r="CZ147" s="557"/>
      <c r="DA147" s="557"/>
      <c r="DB147" s="557"/>
      <c r="DC147" s="557"/>
      <c r="DD147" s="557"/>
      <c r="DE147" s="557"/>
      <c r="DF147" s="557"/>
      <c r="DG147" s="557"/>
      <c r="DH147" s="557"/>
      <c r="DI147" s="557"/>
      <c r="DJ147" s="557"/>
      <c r="DK147" s="557"/>
      <c r="DL147" s="156"/>
      <c r="DM147" s="156"/>
      <c r="DN147" s="561" t="s">
        <v>44</v>
      </c>
      <c r="DO147" s="561"/>
      <c r="DP147" s="561"/>
      <c r="DQ147" s="561"/>
      <c r="DR147" s="561"/>
      <c r="DS147" s="561"/>
      <c r="DT147" s="561"/>
      <c r="DU147" s="561"/>
      <c r="DV147" s="561"/>
      <c r="DW147" s="561"/>
      <c r="DX147" s="561"/>
      <c r="DY147" s="561"/>
      <c r="DZ147" s="561"/>
      <c r="EA147" s="561"/>
      <c r="EB147" s="156"/>
      <c r="EC147" s="156"/>
      <c r="ED147" s="557" t="s">
        <v>43</v>
      </c>
      <c r="EE147" s="557"/>
      <c r="EF147" s="557"/>
      <c r="EG147" s="557"/>
      <c r="EH147" s="557"/>
      <c r="EI147" s="557"/>
      <c r="EJ147" s="557"/>
      <c r="EK147" s="557"/>
      <c r="EL147" s="557"/>
      <c r="EM147" s="557"/>
      <c r="EN147" s="557"/>
      <c r="EO147" s="557"/>
      <c r="EP147" s="557"/>
      <c r="EQ147" s="557"/>
      <c r="ER147" s="156"/>
      <c r="ES147" s="156"/>
      <c r="ET147" s="557" t="s">
        <v>42</v>
      </c>
      <c r="EU147" s="557"/>
      <c r="EV147" s="557"/>
      <c r="EW147" s="557"/>
      <c r="EX147" s="557"/>
      <c r="EY147" s="557"/>
      <c r="EZ147" s="557"/>
      <c r="FA147" s="557"/>
      <c r="FB147" s="557"/>
      <c r="FC147" s="557"/>
      <c r="FD147" s="557"/>
      <c r="FE147" s="557"/>
      <c r="FF147" s="557"/>
      <c r="FG147" s="597"/>
      <c r="FH147" s="2"/>
      <c r="FI147" s="2"/>
      <c r="FJ147" s="2"/>
      <c r="FK147" s="2"/>
    </row>
    <row r="148" spans="1:167" ht="12" customHeight="1">
      <c r="A148" s="2"/>
      <c r="B148" s="10"/>
      <c r="C148" s="10"/>
      <c r="D148" s="13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4"/>
      <c r="T148" s="4"/>
      <c r="U148" s="569"/>
      <c r="V148" s="569"/>
      <c r="W148" s="569"/>
      <c r="X148" s="569"/>
      <c r="Y148" s="569"/>
      <c r="Z148" s="569"/>
      <c r="AA148" s="569"/>
      <c r="AB148" s="569"/>
      <c r="AC148" s="569"/>
      <c r="AD148" s="569"/>
      <c r="AE148" s="569"/>
      <c r="AF148" s="569"/>
      <c r="AG148" s="569"/>
      <c r="AH148" s="569"/>
      <c r="AI148" s="4"/>
      <c r="AJ148" s="26"/>
      <c r="AK148" s="576" t="str">
        <f>Tab!$F$407</f>
        <v>410*450*750</v>
      </c>
      <c r="AL148" s="576"/>
      <c r="AM148" s="576"/>
      <c r="AN148" s="576"/>
      <c r="AO148" s="576"/>
      <c r="AP148" s="576"/>
      <c r="AQ148" s="576"/>
      <c r="AR148" s="576"/>
      <c r="AS148" s="576"/>
      <c r="AT148" s="576"/>
      <c r="AU148" s="576"/>
      <c r="AV148" s="576"/>
      <c r="AW148" s="576"/>
      <c r="AX148" s="576"/>
      <c r="AY148" s="26"/>
      <c r="AZ148" s="26"/>
      <c r="BA148" s="576" t="str">
        <f>Tab!$F$411</f>
        <v>410*450*750</v>
      </c>
      <c r="BB148" s="576"/>
      <c r="BC148" s="576"/>
      <c r="BD148" s="576"/>
      <c r="BE148" s="576"/>
      <c r="BF148" s="576"/>
      <c r="BG148" s="576"/>
      <c r="BH148" s="576"/>
      <c r="BI148" s="576"/>
      <c r="BJ148" s="576"/>
      <c r="BK148" s="576"/>
      <c r="BL148" s="576"/>
      <c r="BM148" s="576"/>
      <c r="BN148" s="576"/>
      <c r="BO148" s="26"/>
      <c r="BP148" s="26"/>
      <c r="BQ148" s="576" t="str">
        <f>Tab!$F$415</f>
        <v>410*450*750</v>
      </c>
      <c r="BR148" s="576"/>
      <c r="BS148" s="576"/>
      <c r="BT148" s="576"/>
      <c r="BU148" s="576"/>
      <c r="BV148" s="576"/>
      <c r="BW148" s="576"/>
      <c r="BX148" s="576"/>
      <c r="BY148" s="576"/>
      <c r="BZ148" s="576"/>
      <c r="CA148" s="576"/>
      <c r="CB148" s="576"/>
      <c r="CC148" s="576"/>
      <c r="CD148" s="576"/>
      <c r="CE148" s="26"/>
      <c r="CF148" s="26"/>
      <c r="CG148" s="26"/>
      <c r="CH148" s="576" t="str">
        <f>Tab!$F$419</f>
        <v>410*450*750</v>
      </c>
      <c r="CI148" s="576"/>
      <c r="CJ148" s="576"/>
      <c r="CK148" s="576"/>
      <c r="CL148" s="576"/>
      <c r="CM148" s="576"/>
      <c r="CN148" s="576"/>
      <c r="CO148" s="576"/>
      <c r="CP148" s="576"/>
      <c r="CQ148" s="576"/>
      <c r="CR148" s="576"/>
      <c r="CS148" s="576"/>
      <c r="CT148" s="576"/>
      <c r="CU148" s="576"/>
      <c r="CV148" s="26"/>
      <c r="CW148" s="26"/>
      <c r="CX148" s="576" t="str">
        <f>Tab!$F$423</f>
        <v>410*450*750</v>
      </c>
      <c r="CY148" s="576"/>
      <c r="CZ148" s="576"/>
      <c r="DA148" s="576"/>
      <c r="DB148" s="576"/>
      <c r="DC148" s="576"/>
      <c r="DD148" s="576"/>
      <c r="DE148" s="576"/>
      <c r="DF148" s="576"/>
      <c r="DG148" s="576"/>
      <c r="DH148" s="576"/>
      <c r="DI148" s="576"/>
      <c r="DJ148" s="576"/>
      <c r="DK148" s="576"/>
      <c r="DL148" s="26"/>
      <c r="DM148" s="26"/>
      <c r="DN148" s="576" t="str">
        <f>Tab!$F$428</f>
        <v>410*450*750</v>
      </c>
      <c r="DO148" s="576"/>
      <c r="DP148" s="576"/>
      <c r="DQ148" s="576"/>
      <c r="DR148" s="576"/>
      <c r="DS148" s="576"/>
      <c r="DT148" s="576"/>
      <c r="DU148" s="576"/>
      <c r="DV148" s="576"/>
      <c r="DW148" s="576"/>
      <c r="DX148" s="576"/>
      <c r="DY148" s="576"/>
      <c r="DZ148" s="576"/>
      <c r="EA148" s="576"/>
      <c r="EB148" s="26"/>
      <c r="EC148" s="26"/>
      <c r="ED148" s="576" t="str">
        <f>Tab!$F$433</f>
        <v>410*450*750</v>
      </c>
      <c r="EE148" s="576"/>
      <c r="EF148" s="576"/>
      <c r="EG148" s="576"/>
      <c r="EH148" s="576"/>
      <c r="EI148" s="576"/>
      <c r="EJ148" s="576"/>
      <c r="EK148" s="576"/>
      <c r="EL148" s="576"/>
      <c r="EM148" s="576"/>
      <c r="EN148" s="576"/>
      <c r="EO148" s="576"/>
      <c r="EP148" s="576"/>
      <c r="EQ148" s="576"/>
      <c r="ER148" s="26"/>
      <c r="ES148" s="26"/>
      <c r="ET148" s="576" t="str">
        <f>Tab!$F$437</f>
        <v>410*450*750</v>
      </c>
      <c r="EU148" s="576"/>
      <c r="EV148" s="576"/>
      <c r="EW148" s="576"/>
      <c r="EX148" s="576"/>
      <c r="EY148" s="576"/>
      <c r="EZ148" s="576"/>
      <c r="FA148" s="576"/>
      <c r="FB148" s="576"/>
      <c r="FC148" s="576"/>
      <c r="FD148" s="576"/>
      <c r="FE148" s="576"/>
      <c r="FF148" s="576"/>
      <c r="FG148" s="599"/>
      <c r="FH148" s="2"/>
      <c r="FI148" s="2"/>
      <c r="FJ148" s="2"/>
      <c r="FK148" s="2"/>
    </row>
    <row r="149" spans="1:167" ht="12" customHeight="1">
      <c r="A149" s="2"/>
      <c r="B149" s="98"/>
      <c r="C149" s="98"/>
      <c r="D149" s="194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191"/>
      <c r="T149" s="191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191"/>
      <c r="AJ149" s="191"/>
      <c r="AK149" s="573">
        <f>Tab!$J$407</f>
        <v>2308.9</v>
      </c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191"/>
      <c r="AZ149" s="191"/>
      <c r="BA149" s="573">
        <f>Tab!$J$411</f>
        <v>4138.05</v>
      </c>
      <c r="BB149" s="573"/>
      <c r="BC149" s="573"/>
      <c r="BD149" s="573"/>
      <c r="BE149" s="573"/>
      <c r="BF149" s="573"/>
      <c r="BG149" s="573"/>
      <c r="BH149" s="573"/>
      <c r="BI149" s="573"/>
      <c r="BJ149" s="573"/>
      <c r="BK149" s="573"/>
      <c r="BL149" s="573"/>
      <c r="BM149" s="573"/>
      <c r="BN149" s="573"/>
      <c r="BO149" s="191"/>
      <c r="BP149" s="191"/>
      <c r="BQ149" s="573">
        <f>Tab!$J$415</f>
        <v>4782.75</v>
      </c>
      <c r="BR149" s="573"/>
      <c r="BS149" s="573"/>
      <c r="BT149" s="573"/>
      <c r="BU149" s="573"/>
      <c r="BV149" s="573"/>
      <c r="BW149" s="573"/>
      <c r="BX149" s="573"/>
      <c r="BY149" s="573"/>
      <c r="BZ149" s="573"/>
      <c r="CA149" s="573"/>
      <c r="CB149" s="573"/>
      <c r="CC149" s="573"/>
      <c r="CD149" s="573"/>
      <c r="CE149" s="4"/>
      <c r="CF149" s="4"/>
      <c r="CG149" s="191"/>
      <c r="CH149" s="573">
        <f>Tab!$J$419</f>
        <v>3046.7999999999997</v>
      </c>
      <c r="CI149" s="573"/>
      <c r="CJ149" s="573"/>
      <c r="CK149" s="573"/>
      <c r="CL149" s="573"/>
      <c r="CM149" s="573"/>
      <c r="CN149" s="573"/>
      <c r="CO149" s="573"/>
      <c r="CP149" s="573"/>
      <c r="CQ149" s="573"/>
      <c r="CR149" s="573"/>
      <c r="CS149" s="573"/>
      <c r="CT149" s="573"/>
      <c r="CU149" s="573"/>
      <c r="CV149" s="191"/>
      <c r="CW149" s="191"/>
      <c r="CX149" s="573">
        <f>Tab!$J$423</f>
        <v>3493.3500000000004</v>
      </c>
      <c r="CY149" s="573"/>
      <c r="CZ149" s="573"/>
      <c r="DA149" s="573"/>
      <c r="DB149" s="573"/>
      <c r="DC149" s="573"/>
      <c r="DD149" s="573"/>
      <c r="DE149" s="573"/>
      <c r="DF149" s="573"/>
      <c r="DG149" s="573"/>
      <c r="DH149" s="573"/>
      <c r="DI149" s="573"/>
      <c r="DJ149" s="573"/>
      <c r="DK149" s="573"/>
      <c r="DL149" s="191"/>
      <c r="DM149" s="191"/>
      <c r="DN149" s="573">
        <f>Tab!$J$428</f>
        <v>4610.9699999999993</v>
      </c>
      <c r="DO149" s="573"/>
      <c r="DP149" s="573"/>
      <c r="DQ149" s="573"/>
      <c r="DR149" s="573"/>
      <c r="DS149" s="573"/>
      <c r="DT149" s="573"/>
      <c r="DU149" s="573"/>
      <c r="DV149" s="573"/>
      <c r="DW149" s="573"/>
      <c r="DX149" s="573"/>
      <c r="DY149" s="573"/>
      <c r="DZ149" s="573"/>
      <c r="EA149" s="573"/>
      <c r="EB149" s="191"/>
      <c r="EC149" s="191"/>
      <c r="ED149" s="573">
        <f>Tab!$J$433</f>
        <v>5329.3499999999995</v>
      </c>
      <c r="EE149" s="573"/>
      <c r="EF149" s="573"/>
      <c r="EG149" s="573"/>
      <c r="EH149" s="573"/>
      <c r="EI149" s="573"/>
      <c r="EJ149" s="573"/>
      <c r="EK149" s="573"/>
      <c r="EL149" s="573"/>
      <c r="EM149" s="573"/>
      <c r="EN149" s="573"/>
      <c r="EO149" s="573"/>
      <c r="EP149" s="573"/>
      <c r="EQ149" s="573"/>
      <c r="ER149" s="191"/>
      <c r="ES149" s="191"/>
      <c r="ET149" s="573">
        <f>Tab!$J$437</f>
        <v>5238.25</v>
      </c>
      <c r="EU149" s="573"/>
      <c r="EV149" s="573"/>
      <c r="EW149" s="573"/>
      <c r="EX149" s="573"/>
      <c r="EY149" s="573"/>
      <c r="EZ149" s="573"/>
      <c r="FA149" s="573"/>
      <c r="FB149" s="573"/>
      <c r="FC149" s="573"/>
      <c r="FD149" s="573"/>
      <c r="FE149" s="573"/>
      <c r="FF149" s="573"/>
      <c r="FG149" s="574"/>
      <c r="FH149" s="2"/>
      <c r="FI149" s="2"/>
      <c r="FJ149" s="2"/>
      <c r="FK149" s="2"/>
    </row>
    <row r="150" spans="1:167" ht="12" customHeight="1">
      <c r="A150" s="2"/>
      <c r="B150" s="10"/>
      <c r="C150" s="10"/>
      <c r="D150" s="118"/>
      <c r="E150" s="598"/>
      <c r="F150" s="598"/>
      <c r="G150" s="598"/>
      <c r="H150" s="598"/>
      <c r="I150" s="598"/>
      <c r="J150" s="598"/>
      <c r="K150" s="598"/>
      <c r="L150" s="598"/>
      <c r="M150" s="598"/>
      <c r="N150" s="598"/>
      <c r="O150" s="598"/>
      <c r="P150" s="598"/>
      <c r="Q150" s="598"/>
      <c r="R150" s="598"/>
      <c r="S150" s="119"/>
      <c r="T150" s="119"/>
      <c r="U150" s="598"/>
      <c r="V150" s="598"/>
      <c r="W150" s="598"/>
      <c r="X150" s="598"/>
      <c r="Y150" s="598"/>
      <c r="Z150" s="598"/>
      <c r="AA150" s="598"/>
      <c r="AB150" s="598"/>
      <c r="AC150" s="598"/>
      <c r="AD150" s="598"/>
      <c r="AE150" s="598"/>
      <c r="AF150" s="598"/>
      <c r="AG150" s="598"/>
      <c r="AH150" s="598"/>
      <c r="AI150" s="119"/>
      <c r="AJ150" s="372"/>
      <c r="AK150" s="587" t="str">
        <f>Info!$CQ$173</f>
        <v>5-7</v>
      </c>
      <c r="AL150" s="587"/>
      <c r="AM150" s="587"/>
      <c r="AN150" s="587"/>
      <c r="AO150" s="587"/>
      <c r="AP150" s="587"/>
      <c r="AQ150" s="587"/>
      <c r="AR150" s="587"/>
      <c r="AS150" s="587"/>
      <c r="AT150" s="587"/>
      <c r="AU150" s="587"/>
      <c r="AV150" s="587"/>
      <c r="AW150" s="587"/>
      <c r="AX150" s="587"/>
      <c r="AY150" s="261"/>
      <c r="AZ150" s="261"/>
      <c r="BA150" s="587" t="str">
        <f>Info!$CQ$173</f>
        <v>5-7</v>
      </c>
      <c r="BB150" s="587"/>
      <c r="BC150" s="587"/>
      <c r="BD150" s="587"/>
      <c r="BE150" s="587"/>
      <c r="BF150" s="587"/>
      <c r="BG150" s="587"/>
      <c r="BH150" s="587"/>
      <c r="BI150" s="587"/>
      <c r="BJ150" s="587"/>
      <c r="BK150" s="587"/>
      <c r="BL150" s="587"/>
      <c r="BM150" s="587"/>
      <c r="BN150" s="587"/>
      <c r="BO150" s="261"/>
      <c r="BP150" s="261"/>
      <c r="BQ150" s="587" t="str">
        <f>Info!$CQ$173</f>
        <v>5-7</v>
      </c>
      <c r="BR150" s="587"/>
      <c r="BS150" s="587"/>
      <c r="BT150" s="587"/>
      <c r="BU150" s="587"/>
      <c r="BV150" s="587"/>
      <c r="BW150" s="587"/>
      <c r="BX150" s="587"/>
      <c r="BY150" s="587"/>
      <c r="BZ150" s="587"/>
      <c r="CA150" s="587"/>
      <c r="CB150" s="587"/>
      <c r="CC150" s="587"/>
      <c r="CD150" s="587"/>
      <c r="CE150" s="262"/>
      <c r="CF150" s="262"/>
      <c r="CG150" s="261"/>
      <c r="CH150" s="587" t="str">
        <f>Info!$CQ$173</f>
        <v>5-7</v>
      </c>
      <c r="CI150" s="587"/>
      <c r="CJ150" s="587"/>
      <c r="CK150" s="587"/>
      <c r="CL150" s="587"/>
      <c r="CM150" s="587"/>
      <c r="CN150" s="587"/>
      <c r="CO150" s="587"/>
      <c r="CP150" s="587"/>
      <c r="CQ150" s="587"/>
      <c r="CR150" s="587"/>
      <c r="CS150" s="587"/>
      <c r="CT150" s="587"/>
      <c r="CU150" s="587"/>
      <c r="CV150" s="261"/>
      <c r="CW150" s="261"/>
      <c r="CX150" s="587" t="str">
        <f>Info!$CQ$173</f>
        <v>5-7</v>
      </c>
      <c r="CY150" s="587"/>
      <c r="CZ150" s="587"/>
      <c r="DA150" s="587"/>
      <c r="DB150" s="587"/>
      <c r="DC150" s="587"/>
      <c r="DD150" s="587"/>
      <c r="DE150" s="587"/>
      <c r="DF150" s="587"/>
      <c r="DG150" s="587"/>
      <c r="DH150" s="587"/>
      <c r="DI150" s="587"/>
      <c r="DJ150" s="587"/>
      <c r="DK150" s="587"/>
      <c r="DL150" s="372"/>
      <c r="DM150" s="372"/>
      <c r="DN150" s="587" t="str">
        <f>Info!$CQ$173</f>
        <v>5-7</v>
      </c>
      <c r="DO150" s="587"/>
      <c r="DP150" s="587"/>
      <c r="DQ150" s="587"/>
      <c r="DR150" s="587"/>
      <c r="DS150" s="587"/>
      <c r="DT150" s="587"/>
      <c r="DU150" s="587"/>
      <c r="DV150" s="587"/>
      <c r="DW150" s="587"/>
      <c r="DX150" s="587"/>
      <c r="DY150" s="587"/>
      <c r="DZ150" s="587"/>
      <c r="EA150" s="587"/>
      <c r="EB150" s="372"/>
      <c r="EC150" s="372"/>
      <c r="ED150" s="587" t="str">
        <f>Info!$CQ$173</f>
        <v>5-7</v>
      </c>
      <c r="EE150" s="587"/>
      <c r="EF150" s="587"/>
      <c r="EG150" s="587"/>
      <c r="EH150" s="587"/>
      <c r="EI150" s="587"/>
      <c r="EJ150" s="587"/>
      <c r="EK150" s="587"/>
      <c r="EL150" s="587"/>
      <c r="EM150" s="587"/>
      <c r="EN150" s="587"/>
      <c r="EO150" s="587"/>
      <c r="EP150" s="587"/>
      <c r="EQ150" s="587"/>
      <c r="ER150" s="369"/>
      <c r="ES150" s="369"/>
      <c r="ET150" s="587" t="str">
        <f>Info!$CQ$173</f>
        <v>5-7</v>
      </c>
      <c r="EU150" s="587"/>
      <c r="EV150" s="587"/>
      <c r="EW150" s="587"/>
      <c r="EX150" s="587"/>
      <c r="EY150" s="587"/>
      <c r="EZ150" s="587"/>
      <c r="FA150" s="587"/>
      <c r="FB150" s="587"/>
      <c r="FC150" s="587"/>
      <c r="FD150" s="587"/>
      <c r="FE150" s="587"/>
      <c r="FF150" s="587"/>
      <c r="FG150" s="596"/>
      <c r="FH150" s="2"/>
      <c r="FI150" s="2"/>
      <c r="FJ150" s="2"/>
      <c r="FK150" s="2"/>
    </row>
    <row r="151" spans="1:167" ht="12" customHeight="1">
      <c r="A151" s="2"/>
      <c r="B151" s="10"/>
      <c r="C151" s="10"/>
      <c r="D151" s="112"/>
      <c r="E151" s="115"/>
      <c r="F151" s="115"/>
      <c r="G151" s="115"/>
      <c r="H151" s="115"/>
      <c r="I151" s="115"/>
      <c r="J151" s="115"/>
      <c r="K151" s="115"/>
      <c r="L151" s="115"/>
      <c r="M151" s="115"/>
      <c r="N151" s="363"/>
      <c r="O151" s="115"/>
      <c r="P151" s="115"/>
      <c r="Q151" s="115"/>
      <c r="R151" s="115"/>
      <c r="S151" s="115"/>
      <c r="T151" s="115"/>
      <c r="U151" s="115"/>
      <c r="V151" s="5"/>
      <c r="W151" s="5"/>
      <c r="X151" s="148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2"/>
      <c r="FI151" s="2"/>
      <c r="FJ151" s="2"/>
      <c r="FK151" s="2"/>
    </row>
    <row r="152" spans="1:167" ht="12" customHeight="1">
      <c r="A152" s="2"/>
      <c r="B152" s="2"/>
      <c r="C152" s="2"/>
      <c r="D152" s="5"/>
      <c r="E152" s="4"/>
      <c r="F152" s="4"/>
      <c r="G152" s="4"/>
      <c r="H152" s="5"/>
      <c r="I152" s="5"/>
      <c r="J152" s="5"/>
      <c r="K152" s="5"/>
      <c r="L152" s="5"/>
      <c r="M152" s="5"/>
      <c r="N152" s="362"/>
      <c r="O152" s="5"/>
      <c r="P152" s="5"/>
      <c r="Q152" s="5"/>
      <c r="R152" s="5"/>
      <c r="S152" s="5"/>
      <c r="T152" s="5"/>
      <c r="U152" s="5"/>
      <c r="V152" s="5"/>
      <c r="W152" s="5"/>
      <c r="X152" s="148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2"/>
      <c r="FI152" s="2"/>
      <c r="FJ152" s="2"/>
      <c r="FK152" s="2"/>
    </row>
    <row r="153" spans="1:167" ht="12" customHeight="1">
      <c r="A153" s="2"/>
      <c r="B153" s="2"/>
      <c r="C153" s="2"/>
      <c r="D153" s="4"/>
      <c r="E153" s="4"/>
      <c r="F153" s="14" t="str">
        <f>Tab!$B$438</f>
        <v>Тумбы расширительные для асимметричных столов</v>
      </c>
      <c r="G153" s="14"/>
      <c r="H153" s="4"/>
      <c r="I153" s="4"/>
      <c r="J153" s="4"/>
      <c r="K153" s="4"/>
      <c r="L153" s="4"/>
      <c r="M153" s="4"/>
      <c r="N153" s="360"/>
      <c r="O153" s="4"/>
      <c r="P153" s="4"/>
      <c r="Q153" s="4"/>
      <c r="R153" s="4"/>
      <c r="S153" s="4"/>
      <c r="T153" s="4"/>
      <c r="U153" s="4"/>
      <c r="V153" s="4"/>
      <c r="W153" s="4"/>
      <c r="X153" s="21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45"/>
      <c r="CJ153" s="145"/>
      <c r="CK153" s="15"/>
      <c r="CL153" s="15"/>
      <c r="CM153" s="15"/>
      <c r="CN153" s="15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2"/>
      <c r="FI153" s="2"/>
      <c r="FJ153" s="2"/>
      <c r="FK153" s="2"/>
    </row>
    <row r="154" spans="1:167" ht="48.9" customHeight="1">
      <c r="A154" s="2"/>
      <c r="B154" s="5"/>
      <c r="C154" s="5"/>
      <c r="D154" s="6"/>
      <c r="E154" s="563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4"/>
      <c r="T154" s="4"/>
      <c r="U154" s="564"/>
      <c r="V154" s="564"/>
      <c r="W154" s="564"/>
      <c r="X154" s="564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4"/>
      <c r="AJ154" s="4"/>
      <c r="AK154" s="564"/>
      <c r="AL154" s="564"/>
      <c r="AM154" s="564"/>
      <c r="AN154" s="564"/>
      <c r="AO154" s="564"/>
      <c r="AP154" s="564"/>
      <c r="AQ154" s="564"/>
      <c r="AR154" s="564"/>
      <c r="AS154" s="564"/>
      <c r="AT154" s="564"/>
      <c r="AU154" s="564"/>
      <c r="AV154" s="564"/>
      <c r="AW154" s="564"/>
      <c r="AX154" s="564"/>
      <c r="AY154" s="4"/>
      <c r="AZ154" s="4"/>
      <c r="BA154" s="564"/>
      <c r="BB154" s="564"/>
      <c r="BC154" s="564"/>
      <c r="BD154" s="564"/>
      <c r="BE154" s="564"/>
      <c r="BF154" s="564"/>
      <c r="BG154" s="564"/>
      <c r="BH154" s="564"/>
      <c r="BI154" s="564"/>
      <c r="BJ154" s="564"/>
      <c r="BK154" s="564"/>
      <c r="BL154" s="564"/>
      <c r="BM154" s="564"/>
      <c r="BN154" s="564"/>
      <c r="BO154" s="4"/>
      <c r="BP154" s="4"/>
      <c r="BQ154" s="564"/>
      <c r="BR154" s="564"/>
      <c r="BS154" s="564"/>
      <c r="BT154" s="564"/>
      <c r="BU154" s="564"/>
      <c r="BV154" s="564"/>
      <c r="BW154" s="564"/>
      <c r="BX154" s="564"/>
      <c r="BY154" s="564"/>
      <c r="BZ154" s="564"/>
      <c r="CA154" s="564"/>
      <c r="CB154" s="564"/>
      <c r="CC154" s="564"/>
      <c r="CD154" s="564"/>
      <c r="CE154" s="4"/>
      <c r="CF154" s="4"/>
      <c r="CG154" s="564"/>
      <c r="CH154" s="564"/>
      <c r="CI154" s="564"/>
      <c r="CJ154" s="564"/>
      <c r="CK154" s="564"/>
      <c r="CL154" s="564"/>
      <c r="CM154" s="564"/>
      <c r="CN154" s="564"/>
      <c r="CO154" s="563"/>
      <c r="CP154" s="563"/>
      <c r="CQ154" s="563"/>
      <c r="CR154" s="563"/>
      <c r="CS154" s="563"/>
      <c r="CT154" s="563"/>
      <c r="CU154" s="7"/>
      <c r="CV154" s="7"/>
      <c r="CW154" s="563"/>
      <c r="CX154" s="563"/>
      <c r="CY154" s="563"/>
      <c r="CZ154" s="563"/>
      <c r="DA154" s="563"/>
      <c r="DB154" s="563"/>
      <c r="DC154" s="563"/>
      <c r="DD154" s="563"/>
      <c r="DE154" s="563"/>
      <c r="DF154" s="563"/>
      <c r="DG154" s="563"/>
      <c r="DH154" s="563"/>
      <c r="DI154" s="563"/>
      <c r="DJ154" s="563"/>
      <c r="DK154" s="7"/>
      <c r="DL154" s="7"/>
      <c r="DM154" s="563"/>
      <c r="DN154" s="563"/>
      <c r="DO154" s="563"/>
      <c r="DP154" s="563"/>
      <c r="DQ154" s="563"/>
      <c r="DR154" s="563"/>
      <c r="DS154" s="563"/>
      <c r="DT154" s="563"/>
      <c r="DU154" s="563"/>
      <c r="DV154" s="563"/>
      <c r="DW154" s="563"/>
      <c r="DX154" s="563"/>
      <c r="DY154" s="563"/>
      <c r="DZ154" s="563"/>
      <c r="EA154" s="7"/>
      <c r="EB154" s="7"/>
      <c r="EC154" s="563"/>
      <c r="ED154" s="563"/>
      <c r="EE154" s="563"/>
      <c r="EF154" s="563"/>
      <c r="EG154" s="563"/>
      <c r="EH154" s="563"/>
      <c r="EI154" s="563"/>
      <c r="EJ154" s="563"/>
      <c r="EK154" s="563"/>
      <c r="EL154" s="563"/>
      <c r="EM154" s="563"/>
      <c r="EN154" s="563"/>
      <c r="EO154" s="563"/>
      <c r="EP154" s="563"/>
      <c r="EQ154" s="7"/>
      <c r="ER154" s="7"/>
      <c r="ES154" s="563"/>
      <c r="ET154" s="563"/>
      <c r="EU154" s="563"/>
      <c r="EV154" s="563"/>
      <c r="EW154" s="563"/>
      <c r="EX154" s="563"/>
      <c r="EY154" s="563"/>
      <c r="EZ154" s="563"/>
      <c r="FA154" s="563"/>
      <c r="FB154" s="563"/>
      <c r="FC154" s="563"/>
      <c r="FD154" s="563"/>
      <c r="FE154" s="563"/>
      <c r="FF154" s="563"/>
      <c r="FG154" s="16"/>
      <c r="FH154" s="2"/>
      <c r="FI154" s="2"/>
      <c r="FJ154" s="2"/>
      <c r="FK154" s="2"/>
    </row>
    <row r="155" spans="1:167" ht="12" customHeight="1">
      <c r="A155" s="2"/>
      <c r="B155" s="98"/>
      <c r="C155" s="98"/>
      <c r="D155" s="194"/>
      <c r="E155" s="579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191"/>
      <c r="T155" s="191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191"/>
      <c r="AJ155" s="27"/>
      <c r="AK155" s="560" t="str">
        <f>Tab!$C$441</f>
        <v>A16.2201</v>
      </c>
      <c r="AL155" s="560"/>
      <c r="AM155" s="560"/>
      <c r="AN155" s="560"/>
      <c r="AO155" s="560"/>
      <c r="AP155" s="560"/>
      <c r="AQ155" s="560"/>
      <c r="AR155" s="560"/>
      <c r="AS155" s="560"/>
      <c r="AT155" s="560"/>
      <c r="AU155" s="560"/>
      <c r="AV155" s="560"/>
      <c r="AW155" s="560"/>
      <c r="AX155" s="560"/>
      <c r="AY155" s="27"/>
      <c r="AZ155" s="27"/>
      <c r="BA155" s="560" t="str">
        <f>Tab!$C$445</f>
        <v>A16.2203</v>
      </c>
      <c r="BB155" s="560"/>
      <c r="BC155" s="560"/>
      <c r="BD155" s="560"/>
      <c r="BE155" s="560"/>
      <c r="BF155" s="560"/>
      <c r="BG155" s="560"/>
      <c r="BH155" s="560"/>
      <c r="BI155" s="560"/>
      <c r="BJ155" s="560"/>
      <c r="BK155" s="560"/>
      <c r="BL155" s="560"/>
      <c r="BM155" s="560"/>
      <c r="BN155" s="560"/>
      <c r="BO155" s="27"/>
      <c r="BP155" s="27"/>
      <c r="BQ155" s="560" t="str">
        <f>Tab!$C$449</f>
        <v>A16.2205</v>
      </c>
      <c r="BR155" s="560"/>
      <c r="BS155" s="560"/>
      <c r="BT155" s="560"/>
      <c r="BU155" s="560"/>
      <c r="BV155" s="560"/>
      <c r="BW155" s="560"/>
      <c r="BX155" s="560"/>
      <c r="BY155" s="560"/>
      <c r="BZ155" s="560"/>
      <c r="CA155" s="560"/>
      <c r="CB155" s="560"/>
      <c r="CC155" s="560"/>
      <c r="CD155" s="560"/>
      <c r="CE155" s="26"/>
      <c r="CF155" s="26"/>
      <c r="CG155" s="27"/>
      <c r="CH155" s="560" t="str">
        <f>Tab!$C$453</f>
        <v>A16.2207</v>
      </c>
      <c r="CI155" s="560"/>
      <c r="CJ155" s="560"/>
      <c r="CK155" s="560"/>
      <c r="CL155" s="560"/>
      <c r="CM155" s="560"/>
      <c r="CN155" s="560"/>
      <c r="CO155" s="560"/>
      <c r="CP155" s="560"/>
      <c r="CQ155" s="560"/>
      <c r="CR155" s="560"/>
      <c r="CS155" s="560"/>
      <c r="CT155" s="560"/>
      <c r="CU155" s="560"/>
      <c r="CV155" s="27"/>
      <c r="CW155" s="27"/>
      <c r="CX155" s="560" t="str">
        <f>Tab!$C$457</f>
        <v>A16.2209</v>
      </c>
      <c r="CY155" s="560"/>
      <c r="CZ155" s="560"/>
      <c r="DA155" s="560"/>
      <c r="DB155" s="560"/>
      <c r="DC155" s="560"/>
      <c r="DD155" s="560"/>
      <c r="DE155" s="560"/>
      <c r="DF155" s="560"/>
      <c r="DG155" s="560"/>
      <c r="DH155" s="560"/>
      <c r="DI155" s="560"/>
      <c r="DJ155" s="560"/>
      <c r="DK155" s="560"/>
      <c r="DL155" s="27"/>
      <c r="DM155" s="27"/>
      <c r="DN155" s="560" t="str">
        <f>Tab!$C$462</f>
        <v>A16.2211</v>
      </c>
      <c r="DO155" s="560"/>
      <c r="DP155" s="560"/>
      <c r="DQ155" s="560"/>
      <c r="DR155" s="560"/>
      <c r="DS155" s="560"/>
      <c r="DT155" s="560"/>
      <c r="DU155" s="560"/>
      <c r="DV155" s="560"/>
      <c r="DW155" s="560"/>
      <c r="DX155" s="560"/>
      <c r="DY155" s="560"/>
      <c r="DZ155" s="560"/>
      <c r="EA155" s="560"/>
      <c r="EB155" s="27"/>
      <c r="EC155" s="27"/>
      <c r="ED155" s="560" t="str">
        <f>Tab!$C$467</f>
        <v>A16.2213</v>
      </c>
      <c r="EE155" s="560"/>
      <c r="EF155" s="560"/>
      <c r="EG155" s="560"/>
      <c r="EH155" s="560"/>
      <c r="EI155" s="560"/>
      <c r="EJ155" s="560"/>
      <c r="EK155" s="560"/>
      <c r="EL155" s="560"/>
      <c r="EM155" s="560"/>
      <c r="EN155" s="560"/>
      <c r="EO155" s="560"/>
      <c r="EP155" s="560"/>
      <c r="EQ155" s="560"/>
      <c r="ER155" s="27"/>
      <c r="ES155" s="27"/>
      <c r="ET155" s="560" t="str">
        <f>Tab!$C$471</f>
        <v>A16.2215</v>
      </c>
      <c r="EU155" s="560"/>
      <c r="EV155" s="560"/>
      <c r="EW155" s="560"/>
      <c r="EX155" s="560"/>
      <c r="EY155" s="560"/>
      <c r="EZ155" s="560"/>
      <c r="FA155" s="560"/>
      <c r="FB155" s="560"/>
      <c r="FC155" s="560"/>
      <c r="FD155" s="560"/>
      <c r="FE155" s="560"/>
      <c r="FF155" s="560"/>
      <c r="FG155" s="578"/>
      <c r="FH155" s="2"/>
      <c r="FI155" s="2"/>
      <c r="FJ155" s="2"/>
      <c r="FK155" s="2"/>
    </row>
    <row r="156" spans="1:167" ht="12" customHeight="1">
      <c r="A156" s="2"/>
      <c r="B156" s="10"/>
      <c r="C156" s="10"/>
      <c r="D156" s="13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4"/>
      <c r="T156" s="4"/>
      <c r="U156" s="569"/>
      <c r="V156" s="569"/>
      <c r="W156" s="569"/>
      <c r="X156" s="569"/>
      <c r="Y156" s="569"/>
      <c r="Z156" s="569"/>
      <c r="AA156" s="569"/>
      <c r="AB156" s="569"/>
      <c r="AC156" s="569"/>
      <c r="AD156" s="569"/>
      <c r="AE156" s="569"/>
      <c r="AF156" s="569"/>
      <c r="AG156" s="569"/>
      <c r="AH156" s="569"/>
      <c r="AI156" s="4"/>
      <c r="AJ156" s="4"/>
      <c r="AK156" s="557" t="s">
        <v>4</v>
      </c>
      <c r="AL156" s="557"/>
      <c r="AM156" s="557"/>
      <c r="AN156" s="557"/>
      <c r="AO156" s="557"/>
      <c r="AP156" s="557"/>
      <c r="AQ156" s="557"/>
      <c r="AR156" s="557"/>
      <c r="AS156" s="557"/>
      <c r="AT156" s="557"/>
      <c r="AU156" s="557"/>
      <c r="AV156" s="557"/>
      <c r="AW156" s="557"/>
      <c r="AX156" s="557"/>
      <c r="AY156" s="156"/>
      <c r="AZ156" s="156"/>
      <c r="BA156" s="557" t="s">
        <v>5</v>
      </c>
      <c r="BB156" s="557"/>
      <c r="BC156" s="557"/>
      <c r="BD156" s="557"/>
      <c r="BE156" s="557"/>
      <c r="BF156" s="557"/>
      <c r="BG156" s="557"/>
      <c r="BH156" s="557"/>
      <c r="BI156" s="557"/>
      <c r="BJ156" s="557"/>
      <c r="BK156" s="557"/>
      <c r="BL156" s="557"/>
      <c r="BM156" s="557"/>
      <c r="BN156" s="557"/>
      <c r="BO156" s="156"/>
      <c r="BP156" s="156"/>
      <c r="BQ156" s="557" t="s">
        <v>6</v>
      </c>
      <c r="BR156" s="557"/>
      <c r="BS156" s="557"/>
      <c r="BT156" s="557"/>
      <c r="BU156" s="557"/>
      <c r="BV156" s="557"/>
      <c r="BW156" s="557"/>
      <c r="BX156" s="557"/>
      <c r="BY156" s="557"/>
      <c r="BZ156" s="557"/>
      <c r="CA156" s="557"/>
      <c r="CB156" s="557"/>
      <c r="CC156" s="557"/>
      <c r="CD156" s="557"/>
      <c r="CE156" s="156"/>
      <c r="CF156" s="156"/>
      <c r="CG156" s="156"/>
      <c r="CH156" s="557" t="s">
        <v>7</v>
      </c>
      <c r="CI156" s="557"/>
      <c r="CJ156" s="557"/>
      <c r="CK156" s="557"/>
      <c r="CL156" s="557"/>
      <c r="CM156" s="557"/>
      <c r="CN156" s="557"/>
      <c r="CO156" s="557"/>
      <c r="CP156" s="557"/>
      <c r="CQ156" s="557"/>
      <c r="CR156" s="557"/>
      <c r="CS156" s="557"/>
      <c r="CT156" s="557"/>
      <c r="CU156" s="557"/>
      <c r="CV156" s="156"/>
      <c r="CW156" s="156"/>
      <c r="CX156" s="557" t="s">
        <v>8</v>
      </c>
      <c r="CY156" s="557"/>
      <c r="CZ156" s="557"/>
      <c r="DA156" s="557"/>
      <c r="DB156" s="557"/>
      <c r="DC156" s="557"/>
      <c r="DD156" s="557"/>
      <c r="DE156" s="557"/>
      <c r="DF156" s="557"/>
      <c r="DG156" s="557"/>
      <c r="DH156" s="557"/>
      <c r="DI156" s="557"/>
      <c r="DJ156" s="557"/>
      <c r="DK156" s="557"/>
      <c r="DL156" s="156"/>
      <c r="DM156" s="156"/>
      <c r="DN156" s="561" t="s">
        <v>44</v>
      </c>
      <c r="DO156" s="561"/>
      <c r="DP156" s="561"/>
      <c r="DQ156" s="561"/>
      <c r="DR156" s="561"/>
      <c r="DS156" s="561"/>
      <c r="DT156" s="561"/>
      <c r="DU156" s="561"/>
      <c r="DV156" s="561"/>
      <c r="DW156" s="561"/>
      <c r="DX156" s="561"/>
      <c r="DY156" s="561"/>
      <c r="DZ156" s="561"/>
      <c r="EA156" s="561"/>
      <c r="EB156" s="156"/>
      <c r="EC156" s="156"/>
      <c r="ED156" s="557" t="s">
        <v>43</v>
      </c>
      <c r="EE156" s="557"/>
      <c r="EF156" s="557"/>
      <c r="EG156" s="557"/>
      <c r="EH156" s="557"/>
      <c r="EI156" s="557"/>
      <c r="EJ156" s="557"/>
      <c r="EK156" s="557"/>
      <c r="EL156" s="557"/>
      <c r="EM156" s="557"/>
      <c r="EN156" s="557"/>
      <c r="EO156" s="557"/>
      <c r="EP156" s="557"/>
      <c r="EQ156" s="557"/>
      <c r="ER156" s="156"/>
      <c r="ES156" s="156"/>
      <c r="ET156" s="557" t="s">
        <v>42</v>
      </c>
      <c r="EU156" s="557"/>
      <c r="EV156" s="557"/>
      <c r="EW156" s="557"/>
      <c r="EX156" s="557"/>
      <c r="EY156" s="557"/>
      <c r="EZ156" s="557"/>
      <c r="FA156" s="557"/>
      <c r="FB156" s="557"/>
      <c r="FC156" s="557"/>
      <c r="FD156" s="557"/>
      <c r="FE156" s="557"/>
      <c r="FF156" s="557"/>
      <c r="FG156" s="597"/>
      <c r="FH156" s="2"/>
      <c r="FI156" s="2"/>
      <c r="FJ156" s="2"/>
      <c r="FK156" s="2"/>
    </row>
    <row r="157" spans="1:167" ht="12" customHeight="1">
      <c r="A157" s="2"/>
      <c r="B157" s="10"/>
      <c r="C157" s="10"/>
      <c r="D157" s="13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4"/>
      <c r="T157" s="4"/>
      <c r="U157" s="569"/>
      <c r="V157" s="569"/>
      <c r="W157" s="569"/>
      <c r="X157" s="569"/>
      <c r="Y157" s="569"/>
      <c r="Z157" s="569"/>
      <c r="AA157" s="569"/>
      <c r="AB157" s="569"/>
      <c r="AC157" s="569"/>
      <c r="AD157" s="569"/>
      <c r="AE157" s="569"/>
      <c r="AF157" s="569"/>
      <c r="AG157" s="569"/>
      <c r="AH157" s="569"/>
      <c r="AI157" s="4"/>
      <c r="AJ157" s="26"/>
      <c r="AK157" s="576" t="str">
        <f>Tab!$F$441</f>
        <v>500*450*750</v>
      </c>
      <c r="AL157" s="576"/>
      <c r="AM157" s="576"/>
      <c r="AN157" s="576"/>
      <c r="AO157" s="576"/>
      <c r="AP157" s="576"/>
      <c r="AQ157" s="576"/>
      <c r="AR157" s="576"/>
      <c r="AS157" s="576"/>
      <c r="AT157" s="576"/>
      <c r="AU157" s="576"/>
      <c r="AV157" s="576"/>
      <c r="AW157" s="576"/>
      <c r="AX157" s="576"/>
      <c r="AY157" s="26"/>
      <c r="AZ157" s="26"/>
      <c r="BA157" s="576" t="str">
        <f>Tab!$F$445</f>
        <v>500*450*750</v>
      </c>
      <c r="BB157" s="576"/>
      <c r="BC157" s="576"/>
      <c r="BD157" s="576"/>
      <c r="BE157" s="576"/>
      <c r="BF157" s="576"/>
      <c r="BG157" s="576"/>
      <c r="BH157" s="576"/>
      <c r="BI157" s="576"/>
      <c r="BJ157" s="576"/>
      <c r="BK157" s="576"/>
      <c r="BL157" s="576"/>
      <c r="BM157" s="576"/>
      <c r="BN157" s="576"/>
      <c r="BO157" s="26"/>
      <c r="BP157" s="26"/>
      <c r="BQ157" s="576" t="str">
        <f>Tab!$F$449</f>
        <v>500*450*750</v>
      </c>
      <c r="BR157" s="576"/>
      <c r="BS157" s="576"/>
      <c r="BT157" s="576"/>
      <c r="BU157" s="576"/>
      <c r="BV157" s="576"/>
      <c r="BW157" s="576"/>
      <c r="BX157" s="576"/>
      <c r="BY157" s="576"/>
      <c r="BZ157" s="576"/>
      <c r="CA157" s="576"/>
      <c r="CB157" s="576"/>
      <c r="CC157" s="576"/>
      <c r="CD157" s="576"/>
      <c r="CE157" s="26"/>
      <c r="CF157" s="26"/>
      <c r="CG157" s="26"/>
      <c r="CH157" s="576" t="str">
        <f>Tab!$F$453</f>
        <v>500*450*750</v>
      </c>
      <c r="CI157" s="576"/>
      <c r="CJ157" s="576"/>
      <c r="CK157" s="576"/>
      <c r="CL157" s="576"/>
      <c r="CM157" s="576"/>
      <c r="CN157" s="576"/>
      <c r="CO157" s="576"/>
      <c r="CP157" s="576"/>
      <c r="CQ157" s="576"/>
      <c r="CR157" s="576"/>
      <c r="CS157" s="576"/>
      <c r="CT157" s="576"/>
      <c r="CU157" s="576"/>
      <c r="CV157" s="26"/>
      <c r="CW157" s="26"/>
      <c r="CX157" s="576" t="str">
        <f>Tab!$F$457</f>
        <v>500*450*750</v>
      </c>
      <c r="CY157" s="576"/>
      <c r="CZ157" s="576"/>
      <c r="DA157" s="576"/>
      <c r="DB157" s="576"/>
      <c r="DC157" s="576"/>
      <c r="DD157" s="576"/>
      <c r="DE157" s="576"/>
      <c r="DF157" s="576"/>
      <c r="DG157" s="576"/>
      <c r="DH157" s="576"/>
      <c r="DI157" s="576"/>
      <c r="DJ157" s="576"/>
      <c r="DK157" s="576"/>
      <c r="DL157" s="26"/>
      <c r="DM157" s="26"/>
      <c r="DN157" s="576" t="str">
        <f>Tab!$F$462</f>
        <v>500*450*750</v>
      </c>
      <c r="DO157" s="576"/>
      <c r="DP157" s="576"/>
      <c r="DQ157" s="576"/>
      <c r="DR157" s="576"/>
      <c r="DS157" s="576"/>
      <c r="DT157" s="576"/>
      <c r="DU157" s="576"/>
      <c r="DV157" s="576"/>
      <c r="DW157" s="576"/>
      <c r="DX157" s="576"/>
      <c r="DY157" s="576"/>
      <c r="DZ157" s="576"/>
      <c r="EA157" s="576"/>
      <c r="EB157" s="26"/>
      <c r="EC157" s="26"/>
      <c r="ED157" s="576" t="str">
        <f>Tab!$F$437</f>
        <v>410*450*750</v>
      </c>
      <c r="EE157" s="576"/>
      <c r="EF157" s="576"/>
      <c r="EG157" s="576"/>
      <c r="EH157" s="576"/>
      <c r="EI157" s="576"/>
      <c r="EJ157" s="576"/>
      <c r="EK157" s="576"/>
      <c r="EL157" s="576"/>
      <c r="EM157" s="576"/>
      <c r="EN157" s="576"/>
      <c r="EO157" s="576"/>
      <c r="EP157" s="576"/>
      <c r="EQ157" s="576"/>
      <c r="ER157" s="26"/>
      <c r="ES157" s="26"/>
      <c r="ET157" s="576" t="str">
        <f>Tab!$F$471</f>
        <v>500*450*750</v>
      </c>
      <c r="EU157" s="576"/>
      <c r="EV157" s="576"/>
      <c r="EW157" s="576"/>
      <c r="EX157" s="576"/>
      <c r="EY157" s="576"/>
      <c r="EZ157" s="576"/>
      <c r="FA157" s="576"/>
      <c r="FB157" s="576"/>
      <c r="FC157" s="576"/>
      <c r="FD157" s="576"/>
      <c r="FE157" s="576"/>
      <c r="FF157" s="576"/>
      <c r="FG157" s="599"/>
      <c r="FH157" s="2"/>
      <c r="FI157" s="2"/>
      <c r="FJ157" s="2"/>
      <c r="FK157" s="2"/>
    </row>
    <row r="158" spans="1:167" ht="12" customHeight="1">
      <c r="A158" s="2"/>
      <c r="B158" s="98"/>
      <c r="C158" s="98"/>
      <c r="D158" s="194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191"/>
      <c r="T158" s="191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191"/>
      <c r="AJ158" s="191"/>
      <c r="AK158" s="573">
        <f>Tab!$J$441</f>
        <v>2371.213310580205</v>
      </c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191"/>
      <c r="AZ158" s="191"/>
      <c r="BA158" s="573">
        <f>Tab!$J$445</f>
        <v>4197.5308873720141</v>
      </c>
      <c r="BB158" s="573"/>
      <c r="BC158" s="573"/>
      <c r="BD158" s="573"/>
      <c r="BE158" s="573"/>
      <c r="BF158" s="573"/>
      <c r="BG158" s="573"/>
      <c r="BH158" s="573"/>
      <c r="BI158" s="573"/>
      <c r="BJ158" s="573"/>
      <c r="BK158" s="573"/>
      <c r="BL158" s="573"/>
      <c r="BM158" s="573"/>
      <c r="BN158" s="573"/>
      <c r="BO158" s="191"/>
      <c r="BP158" s="191"/>
      <c r="BQ158" s="573">
        <f>Tab!$J$449</f>
        <v>4842.230887372014</v>
      </c>
      <c r="BR158" s="573"/>
      <c r="BS158" s="573"/>
      <c r="BT158" s="573"/>
      <c r="BU158" s="573"/>
      <c r="BV158" s="573"/>
      <c r="BW158" s="573"/>
      <c r="BX158" s="573"/>
      <c r="BY158" s="573"/>
      <c r="BZ158" s="573"/>
      <c r="CA158" s="573"/>
      <c r="CB158" s="573"/>
      <c r="CC158" s="573"/>
      <c r="CD158" s="573"/>
      <c r="CE158" s="4"/>
      <c r="CF158" s="4"/>
      <c r="CG158" s="191"/>
      <c r="CH158" s="573">
        <f>Tab!$J$453</f>
        <v>3114.7781569965869</v>
      </c>
      <c r="CI158" s="573"/>
      <c r="CJ158" s="573"/>
      <c r="CK158" s="573"/>
      <c r="CL158" s="573"/>
      <c r="CM158" s="573"/>
      <c r="CN158" s="573"/>
      <c r="CO158" s="573"/>
      <c r="CP158" s="573"/>
      <c r="CQ158" s="573"/>
      <c r="CR158" s="573"/>
      <c r="CS158" s="573"/>
      <c r="CT158" s="573"/>
      <c r="CU158" s="573"/>
      <c r="CV158" s="191"/>
      <c r="CW158" s="191"/>
      <c r="CX158" s="573">
        <f>Tab!$J$457</f>
        <v>3552.8308873720139</v>
      </c>
      <c r="CY158" s="573"/>
      <c r="CZ158" s="573"/>
      <c r="DA158" s="573"/>
      <c r="DB158" s="573"/>
      <c r="DC158" s="573"/>
      <c r="DD158" s="573"/>
      <c r="DE158" s="573"/>
      <c r="DF158" s="573"/>
      <c r="DG158" s="573"/>
      <c r="DH158" s="573"/>
      <c r="DI158" s="573"/>
      <c r="DJ158" s="573"/>
      <c r="DK158" s="573"/>
      <c r="DL158" s="191"/>
      <c r="DM158" s="191"/>
      <c r="DN158" s="573">
        <f>Tab!$J$462</f>
        <v>4677.248703071672</v>
      </c>
      <c r="DO158" s="573"/>
      <c r="DP158" s="573"/>
      <c r="DQ158" s="573"/>
      <c r="DR158" s="573"/>
      <c r="DS158" s="573"/>
      <c r="DT158" s="573"/>
      <c r="DU158" s="573"/>
      <c r="DV158" s="573"/>
      <c r="DW158" s="573"/>
      <c r="DX158" s="573"/>
      <c r="DY158" s="573"/>
      <c r="DZ158" s="573"/>
      <c r="EA158" s="573"/>
      <c r="EB158" s="191"/>
      <c r="EC158" s="191"/>
      <c r="ED158" s="573">
        <f>Tab!$J$467</f>
        <v>5395.6287030716721</v>
      </c>
      <c r="EE158" s="573"/>
      <c r="EF158" s="573"/>
      <c r="EG158" s="573"/>
      <c r="EH158" s="573"/>
      <c r="EI158" s="573"/>
      <c r="EJ158" s="573"/>
      <c r="EK158" s="573"/>
      <c r="EL158" s="573"/>
      <c r="EM158" s="573"/>
      <c r="EN158" s="573"/>
      <c r="EO158" s="573"/>
      <c r="EP158" s="573"/>
      <c r="EQ158" s="573"/>
      <c r="ER158" s="191"/>
      <c r="ES158" s="191"/>
      <c r="ET158" s="573">
        <f>Tab!$J$471</f>
        <v>5303.3957337883958</v>
      </c>
      <c r="EU158" s="573"/>
      <c r="EV158" s="573"/>
      <c r="EW158" s="573"/>
      <c r="EX158" s="573"/>
      <c r="EY158" s="573"/>
      <c r="EZ158" s="573"/>
      <c r="FA158" s="573"/>
      <c r="FB158" s="573"/>
      <c r="FC158" s="573"/>
      <c r="FD158" s="573"/>
      <c r="FE158" s="573"/>
      <c r="FF158" s="573"/>
      <c r="FG158" s="574"/>
      <c r="FH158" s="2"/>
      <c r="FI158" s="2"/>
      <c r="FJ158" s="2"/>
      <c r="FK158" s="2"/>
    </row>
    <row r="159" spans="1:167" ht="12" customHeight="1">
      <c r="A159" s="2"/>
      <c r="B159" s="10"/>
      <c r="C159" s="10"/>
      <c r="D159" s="118"/>
      <c r="E159" s="598"/>
      <c r="F159" s="598"/>
      <c r="G159" s="598"/>
      <c r="H159" s="598"/>
      <c r="I159" s="598"/>
      <c r="J159" s="598"/>
      <c r="K159" s="598"/>
      <c r="L159" s="598"/>
      <c r="M159" s="598"/>
      <c r="N159" s="598"/>
      <c r="O159" s="598"/>
      <c r="P159" s="598"/>
      <c r="Q159" s="598"/>
      <c r="R159" s="598"/>
      <c r="S159" s="119"/>
      <c r="T159" s="119"/>
      <c r="U159" s="598"/>
      <c r="V159" s="598"/>
      <c r="W159" s="598"/>
      <c r="X159" s="598"/>
      <c r="Y159" s="598"/>
      <c r="Z159" s="598"/>
      <c r="AA159" s="598"/>
      <c r="AB159" s="598"/>
      <c r="AC159" s="598"/>
      <c r="AD159" s="598"/>
      <c r="AE159" s="598"/>
      <c r="AF159" s="598"/>
      <c r="AG159" s="598"/>
      <c r="AH159" s="598"/>
      <c r="AI159" s="119"/>
      <c r="AJ159" s="372"/>
      <c r="AK159" s="587" t="str">
        <f>Info!$CQ$173</f>
        <v>5-7</v>
      </c>
      <c r="AL159" s="587"/>
      <c r="AM159" s="587"/>
      <c r="AN159" s="587"/>
      <c r="AO159" s="587"/>
      <c r="AP159" s="587"/>
      <c r="AQ159" s="587"/>
      <c r="AR159" s="587"/>
      <c r="AS159" s="587"/>
      <c r="AT159" s="587"/>
      <c r="AU159" s="587"/>
      <c r="AV159" s="587"/>
      <c r="AW159" s="587"/>
      <c r="AX159" s="587"/>
      <c r="AY159" s="261"/>
      <c r="AZ159" s="261"/>
      <c r="BA159" s="587" t="str">
        <f>Info!$CQ$173</f>
        <v>5-7</v>
      </c>
      <c r="BB159" s="587"/>
      <c r="BC159" s="587"/>
      <c r="BD159" s="587"/>
      <c r="BE159" s="587"/>
      <c r="BF159" s="587"/>
      <c r="BG159" s="587"/>
      <c r="BH159" s="587"/>
      <c r="BI159" s="587"/>
      <c r="BJ159" s="587"/>
      <c r="BK159" s="587"/>
      <c r="BL159" s="587"/>
      <c r="BM159" s="587"/>
      <c r="BN159" s="587"/>
      <c r="BO159" s="261"/>
      <c r="BP159" s="261"/>
      <c r="BQ159" s="587" t="str">
        <f>Info!$CQ$173</f>
        <v>5-7</v>
      </c>
      <c r="BR159" s="587"/>
      <c r="BS159" s="587"/>
      <c r="BT159" s="587"/>
      <c r="BU159" s="587"/>
      <c r="BV159" s="587"/>
      <c r="BW159" s="587"/>
      <c r="BX159" s="587"/>
      <c r="BY159" s="587"/>
      <c r="BZ159" s="587"/>
      <c r="CA159" s="587"/>
      <c r="CB159" s="587"/>
      <c r="CC159" s="587"/>
      <c r="CD159" s="587"/>
      <c r="CE159" s="262"/>
      <c r="CF159" s="262"/>
      <c r="CG159" s="261"/>
      <c r="CH159" s="587" t="str">
        <f>Info!$CQ$173</f>
        <v>5-7</v>
      </c>
      <c r="CI159" s="587"/>
      <c r="CJ159" s="587"/>
      <c r="CK159" s="587"/>
      <c r="CL159" s="587"/>
      <c r="CM159" s="587"/>
      <c r="CN159" s="587"/>
      <c r="CO159" s="587"/>
      <c r="CP159" s="587"/>
      <c r="CQ159" s="587"/>
      <c r="CR159" s="587"/>
      <c r="CS159" s="587"/>
      <c r="CT159" s="587"/>
      <c r="CU159" s="587"/>
      <c r="CV159" s="261"/>
      <c r="CW159" s="261"/>
      <c r="CX159" s="587" t="str">
        <f>Info!$CQ$173</f>
        <v>5-7</v>
      </c>
      <c r="CY159" s="587"/>
      <c r="CZ159" s="587"/>
      <c r="DA159" s="587"/>
      <c r="DB159" s="587"/>
      <c r="DC159" s="587"/>
      <c r="DD159" s="587"/>
      <c r="DE159" s="587"/>
      <c r="DF159" s="587"/>
      <c r="DG159" s="587"/>
      <c r="DH159" s="587"/>
      <c r="DI159" s="587"/>
      <c r="DJ159" s="587"/>
      <c r="DK159" s="587"/>
      <c r="DL159" s="372"/>
      <c r="DM159" s="372"/>
      <c r="DN159" s="587" t="str">
        <f>Info!$CQ$173</f>
        <v>5-7</v>
      </c>
      <c r="DO159" s="587"/>
      <c r="DP159" s="587"/>
      <c r="DQ159" s="587"/>
      <c r="DR159" s="587"/>
      <c r="DS159" s="587"/>
      <c r="DT159" s="587"/>
      <c r="DU159" s="587"/>
      <c r="DV159" s="587"/>
      <c r="DW159" s="587"/>
      <c r="DX159" s="587"/>
      <c r="DY159" s="587"/>
      <c r="DZ159" s="587"/>
      <c r="EA159" s="587"/>
      <c r="EB159" s="372"/>
      <c r="EC159" s="372"/>
      <c r="ED159" s="587" t="str">
        <f>Info!$CQ$173</f>
        <v>5-7</v>
      </c>
      <c r="EE159" s="587"/>
      <c r="EF159" s="587"/>
      <c r="EG159" s="587"/>
      <c r="EH159" s="587"/>
      <c r="EI159" s="587"/>
      <c r="EJ159" s="587"/>
      <c r="EK159" s="587"/>
      <c r="EL159" s="587"/>
      <c r="EM159" s="587"/>
      <c r="EN159" s="587"/>
      <c r="EO159" s="587"/>
      <c r="EP159" s="587"/>
      <c r="EQ159" s="587"/>
      <c r="ER159" s="369"/>
      <c r="ES159" s="369"/>
      <c r="ET159" s="587" t="str">
        <f>Info!$CQ$173</f>
        <v>5-7</v>
      </c>
      <c r="EU159" s="587"/>
      <c r="EV159" s="587"/>
      <c r="EW159" s="587"/>
      <c r="EX159" s="587"/>
      <c r="EY159" s="587"/>
      <c r="EZ159" s="587"/>
      <c r="FA159" s="587"/>
      <c r="FB159" s="587"/>
      <c r="FC159" s="587"/>
      <c r="FD159" s="587"/>
      <c r="FE159" s="587"/>
      <c r="FF159" s="587"/>
      <c r="FG159" s="596"/>
      <c r="FH159" s="2"/>
      <c r="FI159" s="2"/>
      <c r="FJ159" s="2"/>
      <c r="FK159" s="2"/>
    </row>
    <row r="160" spans="1:167" ht="12" customHeight="1">
      <c r="A160" s="2"/>
      <c r="B160" s="10"/>
      <c r="C160" s="10"/>
      <c r="D160" s="112"/>
      <c r="E160" s="115"/>
      <c r="F160" s="115"/>
      <c r="G160" s="115"/>
      <c r="H160" s="115"/>
      <c r="I160" s="115"/>
      <c r="J160" s="115"/>
      <c r="K160" s="115"/>
      <c r="L160" s="115"/>
      <c r="M160" s="115"/>
      <c r="N160" s="363"/>
      <c r="O160" s="115"/>
      <c r="P160" s="115"/>
      <c r="Q160" s="115"/>
      <c r="R160" s="115"/>
      <c r="S160" s="115"/>
      <c r="T160" s="115"/>
      <c r="U160" s="115"/>
      <c r="V160" s="5"/>
      <c r="W160" s="5"/>
      <c r="X160" s="148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2"/>
      <c r="FI160" s="2"/>
      <c r="FJ160" s="2"/>
      <c r="FK160" s="2"/>
    </row>
    <row r="161" spans="1:167" ht="12" customHeight="1">
      <c r="A161" s="2"/>
      <c r="B161" s="2"/>
      <c r="C161" s="2"/>
      <c r="D161" s="5"/>
      <c r="E161" s="4"/>
      <c r="F161" s="4"/>
      <c r="G161" s="4"/>
      <c r="H161" s="5"/>
      <c r="I161" s="5"/>
      <c r="J161" s="5"/>
      <c r="K161" s="5"/>
      <c r="L161" s="5"/>
      <c r="M161" s="5"/>
      <c r="N161" s="362"/>
      <c r="O161" s="5"/>
      <c r="P161" s="5"/>
      <c r="Q161" s="5"/>
      <c r="R161" s="5"/>
      <c r="S161" s="5"/>
      <c r="T161" s="5"/>
      <c r="U161" s="5"/>
      <c r="V161" s="5"/>
      <c r="W161" s="5"/>
      <c r="X161" s="148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2"/>
      <c r="FI161" s="2"/>
      <c r="FJ161" s="2"/>
      <c r="FK161" s="2"/>
    </row>
    <row r="162" spans="1:167" ht="12" customHeight="1">
      <c r="A162" s="2"/>
      <c r="B162" s="2"/>
      <c r="C162" s="2"/>
      <c r="D162" s="4"/>
      <c r="E162" s="4"/>
      <c r="F162" s="14" t="str">
        <f>Tab!$B$472</f>
        <v>Тумбы расширительные для асимметричных столов</v>
      </c>
      <c r="G162" s="14"/>
      <c r="H162" s="4"/>
      <c r="I162" s="4"/>
      <c r="J162" s="4"/>
      <c r="K162" s="4"/>
      <c r="L162" s="4"/>
      <c r="M162" s="4"/>
      <c r="N162" s="360"/>
      <c r="O162" s="4"/>
      <c r="P162" s="4"/>
      <c r="Q162" s="4"/>
      <c r="R162" s="4"/>
      <c r="S162" s="4"/>
      <c r="T162" s="4"/>
      <c r="U162" s="4"/>
      <c r="V162" s="4"/>
      <c r="W162" s="4"/>
      <c r="X162" s="21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45"/>
      <c r="CJ162" s="145"/>
      <c r="CK162" s="15"/>
      <c r="CL162" s="15"/>
      <c r="CM162" s="15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2"/>
      <c r="FI162" s="2"/>
      <c r="FJ162" s="2"/>
      <c r="FK162" s="2"/>
    </row>
    <row r="163" spans="1:167" ht="48.9" customHeight="1">
      <c r="A163" s="2"/>
      <c r="B163" s="5"/>
      <c r="C163" s="5"/>
      <c r="D163" s="6"/>
      <c r="E163" s="563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4"/>
      <c r="T163" s="4"/>
      <c r="U163" s="564"/>
      <c r="V163" s="564"/>
      <c r="W163" s="564"/>
      <c r="X163" s="564"/>
      <c r="Y163" s="564"/>
      <c r="Z163" s="564"/>
      <c r="AA163" s="564"/>
      <c r="AB163" s="564"/>
      <c r="AC163" s="564"/>
      <c r="AD163" s="564"/>
      <c r="AE163" s="564"/>
      <c r="AF163" s="564"/>
      <c r="AG163" s="564"/>
      <c r="AH163" s="564"/>
      <c r="AI163" s="4"/>
      <c r="AJ163" s="4"/>
      <c r="AK163" s="564"/>
      <c r="AL163" s="564"/>
      <c r="AM163" s="564"/>
      <c r="AN163" s="564"/>
      <c r="AO163" s="564"/>
      <c r="AP163" s="564"/>
      <c r="AQ163" s="564"/>
      <c r="AR163" s="564"/>
      <c r="AS163" s="564"/>
      <c r="AT163" s="564"/>
      <c r="AU163" s="564"/>
      <c r="AV163" s="564"/>
      <c r="AW163" s="564"/>
      <c r="AX163" s="564"/>
      <c r="AY163" s="4"/>
      <c r="AZ163" s="4"/>
      <c r="BA163" s="564"/>
      <c r="BB163" s="564"/>
      <c r="BC163" s="564"/>
      <c r="BD163" s="564"/>
      <c r="BE163" s="564"/>
      <c r="BF163" s="564"/>
      <c r="BG163" s="564"/>
      <c r="BH163" s="564"/>
      <c r="BI163" s="564"/>
      <c r="BJ163" s="564"/>
      <c r="BK163" s="564"/>
      <c r="BL163" s="564"/>
      <c r="BM163" s="564"/>
      <c r="BN163" s="564"/>
      <c r="BO163" s="4"/>
      <c r="BP163" s="4"/>
      <c r="BQ163" s="564"/>
      <c r="BR163" s="564"/>
      <c r="BS163" s="564"/>
      <c r="BT163" s="564"/>
      <c r="BU163" s="564"/>
      <c r="BV163" s="564"/>
      <c r="BW163" s="564"/>
      <c r="BX163" s="564"/>
      <c r="BY163" s="564"/>
      <c r="BZ163" s="564"/>
      <c r="CA163" s="564"/>
      <c r="CB163" s="564"/>
      <c r="CC163" s="564"/>
      <c r="CD163" s="564"/>
      <c r="CE163" s="4"/>
      <c r="CF163" s="4"/>
      <c r="CG163" s="564"/>
      <c r="CH163" s="564"/>
      <c r="CI163" s="564"/>
      <c r="CJ163" s="564"/>
      <c r="CK163" s="564"/>
      <c r="CL163" s="564"/>
      <c r="CM163" s="564"/>
      <c r="CN163" s="563"/>
      <c r="CO163" s="563"/>
      <c r="CP163" s="563"/>
      <c r="CQ163" s="563"/>
      <c r="CR163" s="563"/>
      <c r="CS163" s="563"/>
      <c r="CT163" s="563"/>
      <c r="CU163" s="7"/>
      <c r="CV163" s="7"/>
      <c r="CW163" s="563"/>
      <c r="CX163" s="563"/>
      <c r="CY163" s="563"/>
      <c r="CZ163" s="563"/>
      <c r="DA163" s="563"/>
      <c r="DB163" s="563"/>
      <c r="DC163" s="563"/>
      <c r="DD163" s="563"/>
      <c r="DE163" s="563"/>
      <c r="DF163" s="563"/>
      <c r="DG163" s="563"/>
      <c r="DH163" s="563"/>
      <c r="DI163" s="563"/>
      <c r="DJ163" s="563"/>
      <c r="DK163" s="7"/>
      <c r="DL163" s="7"/>
      <c r="DM163" s="563"/>
      <c r="DN163" s="563"/>
      <c r="DO163" s="563"/>
      <c r="DP163" s="563"/>
      <c r="DQ163" s="563"/>
      <c r="DR163" s="563"/>
      <c r="DS163" s="563"/>
      <c r="DT163" s="563"/>
      <c r="DU163" s="563"/>
      <c r="DV163" s="563"/>
      <c r="DW163" s="563"/>
      <c r="DX163" s="563"/>
      <c r="DY163" s="563"/>
      <c r="DZ163" s="563"/>
      <c r="EA163" s="7"/>
      <c r="EB163" s="7"/>
      <c r="EC163" s="563"/>
      <c r="ED163" s="563"/>
      <c r="EE163" s="563"/>
      <c r="EF163" s="563"/>
      <c r="EG163" s="563"/>
      <c r="EH163" s="563"/>
      <c r="EI163" s="563"/>
      <c r="EJ163" s="563"/>
      <c r="EK163" s="563"/>
      <c r="EL163" s="563"/>
      <c r="EM163" s="563"/>
      <c r="EN163" s="563"/>
      <c r="EO163" s="563"/>
      <c r="EP163" s="563"/>
      <c r="EQ163" s="7"/>
      <c r="ER163" s="7"/>
      <c r="ES163" s="563"/>
      <c r="ET163" s="563"/>
      <c r="EU163" s="563"/>
      <c r="EV163" s="563"/>
      <c r="EW163" s="563"/>
      <c r="EX163" s="563"/>
      <c r="EY163" s="563"/>
      <c r="EZ163" s="563"/>
      <c r="FA163" s="563"/>
      <c r="FB163" s="563"/>
      <c r="FC163" s="563"/>
      <c r="FD163" s="563"/>
      <c r="FE163" s="563"/>
      <c r="FF163" s="563"/>
      <c r="FG163" s="16"/>
      <c r="FH163" s="2"/>
      <c r="FI163" s="2"/>
      <c r="FJ163" s="2"/>
      <c r="FK163" s="2"/>
    </row>
    <row r="164" spans="1:167" ht="12" customHeight="1">
      <c r="A164" s="2"/>
      <c r="B164" s="98"/>
      <c r="C164" s="98"/>
      <c r="D164" s="194"/>
      <c r="E164" s="579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191"/>
      <c r="T164" s="191"/>
      <c r="U164" s="579"/>
      <c r="V164" s="579"/>
      <c r="W164" s="579"/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H164" s="579"/>
      <c r="AI164" s="191"/>
      <c r="AJ164" s="27"/>
      <c r="AK164" s="560" t="str">
        <f>Tab!$C$475</f>
        <v>A16.2301</v>
      </c>
      <c r="AL164" s="560"/>
      <c r="AM164" s="560"/>
      <c r="AN164" s="560"/>
      <c r="AO164" s="560"/>
      <c r="AP164" s="560"/>
      <c r="AQ164" s="560"/>
      <c r="AR164" s="560"/>
      <c r="AS164" s="560"/>
      <c r="AT164" s="560"/>
      <c r="AU164" s="560"/>
      <c r="AV164" s="560"/>
      <c r="AW164" s="560"/>
      <c r="AX164" s="560"/>
      <c r="AY164" s="27"/>
      <c r="AZ164" s="27"/>
      <c r="BA164" s="560" t="str">
        <f>Tab!$C$479</f>
        <v>A16.2303</v>
      </c>
      <c r="BB164" s="560"/>
      <c r="BC164" s="560"/>
      <c r="BD164" s="560"/>
      <c r="BE164" s="560"/>
      <c r="BF164" s="560"/>
      <c r="BG164" s="560"/>
      <c r="BH164" s="560"/>
      <c r="BI164" s="560"/>
      <c r="BJ164" s="560"/>
      <c r="BK164" s="560"/>
      <c r="BL164" s="560"/>
      <c r="BM164" s="560"/>
      <c r="BN164" s="560"/>
      <c r="BO164" s="27"/>
      <c r="BP164" s="27"/>
      <c r="BQ164" s="560" t="str">
        <f>Tab!$C$483</f>
        <v>A16.2305</v>
      </c>
      <c r="BR164" s="560"/>
      <c r="BS164" s="560"/>
      <c r="BT164" s="560"/>
      <c r="BU164" s="560"/>
      <c r="BV164" s="560"/>
      <c r="BW164" s="560"/>
      <c r="BX164" s="560"/>
      <c r="BY164" s="560"/>
      <c r="BZ164" s="560"/>
      <c r="CA164" s="560"/>
      <c r="CB164" s="560"/>
      <c r="CC164" s="560"/>
      <c r="CD164" s="560"/>
      <c r="CE164" s="26"/>
      <c r="CF164" s="26"/>
      <c r="CG164" s="27"/>
      <c r="CH164" s="560" t="str">
        <f>Tab!$C$487</f>
        <v>A16.2307</v>
      </c>
      <c r="CI164" s="560"/>
      <c r="CJ164" s="560"/>
      <c r="CK164" s="560"/>
      <c r="CL164" s="560"/>
      <c r="CM164" s="560"/>
      <c r="CN164" s="560"/>
      <c r="CO164" s="560"/>
      <c r="CP164" s="560"/>
      <c r="CQ164" s="560"/>
      <c r="CR164" s="560"/>
      <c r="CS164" s="560"/>
      <c r="CT164" s="560"/>
      <c r="CU164" s="560"/>
      <c r="CV164" s="27"/>
      <c r="CW164" s="27"/>
      <c r="CX164" s="560" t="str">
        <f>Tab!$C$491</f>
        <v>A16.2309</v>
      </c>
      <c r="CY164" s="560"/>
      <c r="CZ164" s="560"/>
      <c r="DA164" s="560"/>
      <c r="DB164" s="560"/>
      <c r="DC164" s="560"/>
      <c r="DD164" s="560"/>
      <c r="DE164" s="560"/>
      <c r="DF164" s="560"/>
      <c r="DG164" s="560"/>
      <c r="DH164" s="560"/>
      <c r="DI164" s="560"/>
      <c r="DJ164" s="560"/>
      <c r="DK164" s="560"/>
      <c r="DL164" s="27"/>
      <c r="DM164" s="27"/>
      <c r="DN164" s="560" t="str">
        <f>Tab!$C$496</f>
        <v>A16.2311</v>
      </c>
      <c r="DO164" s="560"/>
      <c r="DP164" s="560"/>
      <c r="DQ164" s="560"/>
      <c r="DR164" s="560"/>
      <c r="DS164" s="560"/>
      <c r="DT164" s="560"/>
      <c r="DU164" s="560"/>
      <c r="DV164" s="560"/>
      <c r="DW164" s="560"/>
      <c r="DX164" s="560"/>
      <c r="DY164" s="560"/>
      <c r="DZ164" s="560"/>
      <c r="EA164" s="560"/>
      <c r="EB164" s="27"/>
      <c r="EC164" s="27"/>
      <c r="ED164" s="560" t="str">
        <f>Tab!$C$501</f>
        <v>A16.2313</v>
      </c>
      <c r="EE164" s="560"/>
      <c r="EF164" s="560"/>
      <c r="EG164" s="560"/>
      <c r="EH164" s="560"/>
      <c r="EI164" s="560"/>
      <c r="EJ164" s="560"/>
      <c r="EK164" s="560"/>
      <c r="EL164" s="560"/>
      <c r="EM164" s="560"/>
      <c r="EN164" s="560"/>
      <c r="EO164" s="560"/>
      <c r="EP164" s="560"/>
      <c r="EQ164" s="560"/>
      <c r="ER164" s="27"/>
      <c r="ES164" s="27"/>
      <c r="ET164" s="560" t="str">
        <f>Tab!$C$505</f>
        <v>A16.2315</v>
      </c>
      <c r="EU164" s="560"/>
      <c r="EV164" s="560"/>
      <c r="EW164" s="560"/>
      <c r="EX164" s="560"/>
      <c r="EY164" s="560"/>
      <c r="EZ164" s="560"/>
      <c r="FA164" s="560"/>
      <c r="FB164" s="560"/>
      <c r="FC164" s="560"/>
      <c r="FD164" s="560"/>
      <c r="FE164" s="560"/>
      <c r="FF164" s="560"/>
      <c r="FG164" s="578"/>
      <c r="FH164" s="2"/>
      <c r="FI164" s="2"/>
      <c r="FJ164" s="2"/>
      <c r="FK164" s="2"/>
    </row>
    <row r="165" spans="1:167" ht="12" customHeight="1">
      <c r="A165" s="2"/>
      <c r="B165" s="10"/>
      <c r="C165" s="10"/>
      <c r="D165" s="13"/>
      <c r="E165" s="569"/>
      <c r="F165" s="569"/>
      <c r="G165" s="569"/>
      <c r="H165" s="569"/>
      <c r="I165" s="569"/>
      <c r="J165" s="569"/>
      <c r="K165" s="569"/>
      <c r="L165" s="569"/>
      <c r="M165" s="569"/>
      <c r="N165" s="569"/>
      <c r="O165" s="569"/>
      <c r="P165" s="569"/>
      <c r="Q165" s="569"/>
      <c r="R165" s="569"/>
      <c r="S165" s="4"/>
      <c r="T165" s="4"/>
      <c r="U165" s="569"/>
      <c r="V165" s="569"/>
      <c r="W165" s="569"/>
      <c r="X165" s="569"/>
      <c r="Y165" s="569"/>
      <c r="Z165" s="569"/>
      <c r="AA165" s="569"/>
      <c r="AB165" s="569"/>
      <c r="AC165" s="569"/>
      <c r="AD165" s="569"/>
      <c r="AE165" s="569"/>
      <c r="AF165" s="569"/>
      <c r="AG165" s="569"/>
      <c r="AH165" s="569"/>
      <c r="AI165" s="4"/>
      <c r="AJ165" s="4"/>
      <c r="AK165" s="557" t="s">
        <v>4</v>
      </c>
      <c r="AL165" s="557"/>
      <c r="AM165" s="557"/>
      <c r="AN165" s="557"/>
      <c r="AO165" s="557"/>
      <c r="AP165" s="557"/>
      <c r="AQ165" s="557"/>
      <c r="AR165" s="557"/>
      <c r="AS165" s="557"/>
      <c r="AT165" s="557"/>
      <c r="AU165" s="557"/>
      <c r="AV165" s="557"/>
      <c r="AW165" s="557"/>
      <c r="AX165" s="557"/>
      <c r="AY165" s="156"/>
      <c r="AZ165" s="156"/>
      <c r="BA165" s="557" t="s">
        <v>5</v>
      </c>
      <c r="BB165" s="557"/>
      <c r="BC165" s="557"/>
      <c r="BD165" s="557"/>
      <c r="BE165" s="557"/>
      <c r="BF165" s="557"/>
      <c r="BG165" s="557"/>
      <c r="BH165" s="557"/>
      <c r="BI165" s="557"/>
      <c r="BJ165" s="557"/>
      <c r="BK165" s="557"/>
      <c r="BL165" s="557"/>
      <c r="BM165" s="557"/>
      <c r="BN165" s="557"/>
      <c r="BO165" s="156"/>
      <c r="BP165" s="156"/>
      <c r="BQ165" s="557" t="s">
        <v>6</v>
      </c>
      <c r="BR165" s="557"/>
      <c r="BS165" s="557"/>
      <c r="BT165" s="557"/>
      <c r="BU165" s="557"/>
      <c r="BV165" s="557"/>
      <c r="BW165" s="557"/>
      <c r="BX165" s="557"/>
      <c r="BY165" s="557"/>
      <c r="BZ165" s="557"/>
      <c r="CA165" s="557"/>
      <c r="CB165" s="557"/>
      <c r="CC165" s="557"/>
      <c r="CD165" s="557"/>
      <c r="CE165" s="156"/>
      <c r="CF165" s="156"/>
      <c r="CG165" s="156"/>
      <c r="CH165" s="557" t="s">
        <v>7</v>
      </c>
      <c r="CI165" s="557"/>
      <c r="CJ165" s="557"/>
      <c r="CK165" s="557"/>
      <c r="CL165" s="557"/>
      <c r="CM165" s="557"/>
      <c r="CN165" s="557"/>
      <c r="CO165" s="557"/>
      <c r="CP165" s="557"/>
      <c r="CQ165" s="557"/>
      <c r="CR165" s="557"/>
      <c r="CS165" s="557"/>
      <c r="CT165" s="557"/>
      <c r="CU165" s="557"/>
      <c r="CV165" s="156"/>
      <c r="CW165" s="156"/>
      <c r="CX165" s="557" t="s">
        <v>8</v>
      </c>
      <c r="CY165" s="557"/>
      <c r="CZ165" s="557"/>
      <c r="DA165" s="557"/>
      <c r="DB165" s="557"/>
      <c r="DC165" s="557"/>
      <c r="DD165" s="557"/>
      <c r="DE165" s="557"/>
      <c r="DF165" s="557"/>
      <c r="DG165" s="557"/>
      <c r="DH165" s="557"/>
      <c r="DI165" s="557"/>
      <c r="DJ165" s="557"/>
      <c r="DK165" s="557"/>
      <c r="DL165" s="156"/>
      <c r="DM165" s="156"/>
      <c r="DN165" s="561" t="s">
        <v>44</v>
      </c>
      <c r="DO165" s="561"/>
      <c r="DP165" s="561"/>
      <c r="DQ165" s="561"/>
      <c r="DR165" s="561"/>
      <c r="DS165" s="561"/>
      <c r="DT165" s="561"/>
      <c r="DU165" s="561"/>
      <c r="DV165" s="561"/>
      <c r="DW165" s="561"/>
      <c r="DX165" s="561"/>
      <c r="DY165" s="561"/>
      <c r="DZ165" s="561"/>
      <c r="EA165" s="561"/>
      <c r="EB165" s="156"/>
      <c r="EC165" s="156"/>
      <c r="ED165" s="557" t="s">
        <v>43</v>
      </c>
      <c r="EE165" s="557"/>
      <c r="EF165" s="557"/>
      <c r="EG165" s="557"/>
      <c r="EH165" s="557"/>
      <c r="EI165" s="557"/>
      <c r="EJ165" s="557"/>
      <c r="EK165" s="557"/>
      <c r="EL165" s="557"/>
      <c r="EM165" s="557"/>
      <c r="EN165" s="557"/>
      <c r="EO165" s="557"/>
      <c r="EP165" s="557"/>
      <c r="EQ165" s="557"/>
      <c r="ER165" s="156"/>
      <c r="ES165" s="156"/>
      <c r="ET165" s="557" t="s">
        <v>42</v>
      </c>
      <c r="EU165" s="557"/>
      <c r="EV165" s="557"/>
      <c r="EW165" s="557"/>
      <c r="EX165" s="557"/>
      <c r="EY165" s="557"/>
      <c r="EZ165" s="557"/>
      <c r="FA165" s="557"/>
      <c r="FB165" s="557"/>
      <c r="FC165" s="557"/>
      <c r="FD165" s="557"/>
      <c r="FE165" s="557"/>
      <c r="FF165" s="557"/>
      <c r="FG165" s="597"/>
      <c r="FH165" s="2"/>
      <c r="FI165" s="2"/>
      <c r="FJ165" s="2"/>
      <c r="FK165" s="2"/>
    </row>
    <row r="166" spans="1:167" ht="12" customHeight="1">
      <c r="A166" s="2"/>
      <c r="B166" s="10"/>
      <c r="C166" s="10"/>
      <c r="D166" s="13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4"/>
      <c r="T166" s="4"/>
      <c r="U166" s="569"/>
      <c r="V166" s="569"/>
      <c r="W166" s="569"/>
      <c r="X166" s="569"/>
      <c r="Y166" s="569"/>
      <c r="Z166" s="569"/>
      <c r="AA166" s="569"/>
      <c r="AB166" s="569"/>
      <c r="AC166" s="569"/>
      <c r="AD166" s="569"/>
      <c r="AE166" s="569"/>
      <c r="AF166" s="569"/>
      <c r="AG166" s="569"/>
      <c r="AH166" s="569"/>
      <c r="AI166" s="4"/>
      <c r="AJ166" s="26"/>
      <c r="AK166" s="576" t="str">
        <f>Tab!$F$475</f>
        <v>600*450*750</v>
      </c>
      <c r="AL166" s="576"/>
      <c r="AM166" s="576"/>
      <c r="AN166" s="576"/>
      <c r="AO166" s="576"/>
      <c r="AP166" s="576"/>
      <c r="AQ166" s="576"/>
      <c r="AR166" s="576"/>
      <c r="AS166" s="576"/>
      <c r="AT166" s="576"/>
      <c r="AU166" s="576"/>
      <c r="AV166" s="576"/>
      <c r="AW166" s="576"/>
      <c r="AX166" s="576"/>
      <c r="AY166" s="26"/>
      <c r="AZ166" s="26"/>
      <c r="BA166" s="576" t="str">
        <f>Tab!$F$479</f>
        <v>600*450*750</v>
      </c>
      <c r="BB166" s="576"/>
      <c r="BC166" s="576"/>
      <c r="BD166" s="576"/>
      <c r="BE166" s="576"/>
      <c r="BF166" s="576"/>
      <c r="BG166" s="576"/>
      <c r="BH166" s="576"/>
      <c r="BI166" s="576"/>
      <c r="BJ166" s="576"/>
      <c r="BK166" s="576"/>
      <c r="BL166" s="576"/>
      <c r="BM166" s="576"/>
      <c r="BN166" s="576"/>
      <c r="BO166" s="26"/>
      <c r="BP166" s="26"/>
      <c r="BQ166" s="576" t="str">
        <f>Tab!$F$483</f>
        <v>600*450*750</v>
      </c>
      <c r="BR166" s="576"/>
      <c r="BS166" s="576"/>
      <c r="BT166" s="576"/>
      <c r="BU166" s="576"/>
      <c r="BV166" s="576"/>
      <c r="BW166" s="576"/>
      <c r="BX166" s="576"/>
      <c r="BY166" s="576"/>
      <c r="BZ166" s="576"/>
      <c r="CA166" s="576"/>
      <c r="CB166" s="576"/>
      <c r="CC166" s="576"/>
      <c r="CD166" s="576"/>
      <c r="CE166" s="26"/>
      <c r="CF166" s="26"/>
      <c r="CG166" s="26"/>
      <c r="CH166" s="576" t="str">
        <f>Tab!$F$487</f>
        <v>600*450*750</v>
      </c>
      <c r="CI166" s="576"/>
      <c r="CJ166" s="576"/>
      <c r="CK166" s="576"/>
      <c r="CL166" s="576"/>
      <c r="CM166" s="576"/>
      <c r="CN166" s="576"/>
      <c r="CO166" s="576"/>
      <c r="CP166" s="576"/>
      <c r="CQ166" s="576"/>
      <c r="CR166" s="576"/>
      <c r="CS166" s="576"/>
      <c r="CT166" s="576"/>
      <c r="CU166" s="576"/>
      <c r="CV166" s="26"/>
      <c r="CW166" s="26"/>
      <c r="CX166" s="576" t="str">
        <f>Tab!$F$491</f>
        <v>600*450*750</v>
      </c>
      <c r="CY166" s="576"/>
      <c r="CZ166" s="576"/>
      <c r="DA166" s="576"/>
      <c r="DB166" s="576"/>
      <c r="DC166" s="576"/>
      <c r="DD166" s="576"/>
      <c r="DE166" s="576"/>
      <c r="DF166" s="576"/>
      <c r="DG166" s="576"/>
      <c r="DH166" s="576"/>
      <c r="DI166" s="576"/>
      <c r="DJ166" s="576"/>
      <c r="DK166" s="576"/>
      <c r="DL166" s="26"/>
      <c r="DM166" s="26"/>
      <c r="DN166" s="576" t="str">
        <f>Tab!$F$496</f>
        <v>600*450*750</v>
      </c>
      <c r="DO166" s="576"/>
      <c r="DP166" s="576"/>
      <c r="DQ166" s="576"/>
      <c r="DR166" s="576"/>
      <c r="DS166" s="576"/>
      <c r="DT166" s="576"/>
      <c r="DU166" s="576"/>
      <c r="DV166" s="576"/>
      <c r="DW166" s="576"/>
      <c r="DX166" s="576"/>
      <c r="DY166" s="576"/>
      <c r="DZ166" s="576"/>
      <c r="EA166" s="576"/>
      <c r="EB166" s="26"/>
      <c r="EC166" s="26"/>
      <c r="ED166" s="576" t="str">
        <f>Tab!$F$501</f>
        <v>600*450*750</v>
      </c>
      <c r="EE166" s="576"/>
      <c r="EF166" s="576"/>
      <c r="EG166" s="576"/>
      <c r="EH166" s="576"/>
      <c r="EI166" s="576"/>
      <c r="EJ166" s="576"/>
      <c r="EK166" s="576"/>
      <c r="EL166" s="576"/>
      <c r="EM166" s="576"/>
      <c r="EN166" s="576"/>
      <c r="EO166" s="576"/>
      <c r="EP166" s="576"/>
      <c r="EQ166" s="576"/>
      <c r="ER166" s="26"/>
      <c r="ES166" s="26"/>
      <c r="ET166" s="576" t="str">
        <f>Tab!$F$505</f>
        <v>600*450*750</v>
      </c>
      <c r="EU166" s="576"/>
      <c r="EV166" s="576"/>
      <c r="EW166" s="576"/>
      <c r="EX166" s="576"/>
      <c r="EY166" s="576"/>
      <c r="EZ166" s="576"/>
      <c r="FA166" s="576"/>
      <c r="FB166" s="576"/>
      <c r="FC166" s="576"/>
      <c r="FD166" s="576"/>
      <c r="FE166" s="576"/>
      <c r="FF166" s="576"/>
      <c r="FG166" s="599"/>
      <c r="FH166" s="2"/>
      <c r="FI166" s="2"/>
      <c r="FJ166" s="2"/>
      <c r="FK166" s="2"/>
    </row>
    <row r="167" spans="1:167" ht="12" customHeight="1">
      <c r="A167" s="2"/>
      <c r="B167" s="98"/>
      <c r="C167" s="98"/>
      <c r="D167" s="194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191"/>
      <c r="T167" s="191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191"/>
      <c r="AJ167" s="191"/>
      <c r="AK167" s="573">
        <f>Tab!$J$475</f>
        <v>2443.6706484641641</v>
      </c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191"/>
      <c r="AZ167" s="191"/>
      <c r="BA167" s="573">
        <f>Tab!$J$479</f>
        <v>4266.6947098976107</v>
      </c>
      <c r="BB167" s="573"/>
      <c r="BC167" s="573"/>
      <c r="BD167" s="573"/>
      <c r="BE167" s="573"/>
      <c r="BF167" s="573"/>
      <c r="BG167" s="573"/>
      <c r="BH167" s="573"/>
      <c r="BI167" s="573"/>
      <c r="BJ167" s="573"/>
      <c r="BK167" s="573"/>
      <c r="BL167" s="573"/>
      <c r="BM167" s="573"/>
      <c r="BN167" s="573"/>
      <c r="BO167" s="191"/>
      <c r="BP167" s="191"/>
      <c r="BQ167" s="573">
        <f>Tab!$J$483</f>
        <v>4911.3947098976114</v>
      </c>
      <c r="BR167" s="573"/>
      <c r="BS167" s="573"/>
      <c r="BT167" s="573"/>
      <c r="BU167" s="573"/>
      <c r="BV167" s="573"/>
      <c r="BW167" s="573"/>
      <c r="BX167" s="573"/>
      <c r="BY167" s="573"/>
      <c r="BZ167" s="573"/>
      <c r="CA167" s="573"/>
      <c r="CB167" s="573"/>
      <c r="CC167" s="573"/>
      <c r="CD167" s="573"/>
      <c r="CE167" s="4"/>
      <c r="CF167" s="4"/>
      <c r="CG167" s="191"/>
      <c r="CH167" s="573">
        <f>Tab!$J$487</f>
        <v>3193.8225255972693</v>
      </c>
      <c r="CI167" s="573"/>
      <c r="CJ167" s="573"/>
      <c r="CK167" s="573"/>
      <c r="CL167" s="573"/>
      <c r="CM167" s="573"/>
      <c r="CN167" s="573"/>
      <c r="CO167" s="573"/>
      <c r="CP167" s="573"/>
      <c r="CQ167" s="573"/>
      <c r="CR167" s="573"/>
      <c r="CS167" s="573"/>
      <c r="CT167" s="573"/>
      <c r="CU167" s="573"/>
      <c r="CV167" s="191"/>
      <c r="CW167" s="191"/>
      <c r="CX167" s="573">
        <f>Tab!$J$491</f>
        <v>3621.9947098976108</v>
      </c>
      <c r="CY167" s="573"/>
      <c r="CZ167" s="573"/>
      <c r="DA167" s="573"/>
      <c r="DB167" s="573"/>
      <c r="DC167" s="573"/>
      <c r="DD167" s="573"/>
      <c r="DE167" s="573"/>
      <c r="DF167" s="573"/>
      <c r="DG167" s="573"/>
      <c r="DH167" s="573"/>
      <c r="DI167" s="573"/>
      <c r="DJ167" s="573"/>
      <c r="DK167" s="573"/>
      <c r="DL167" s="191"/>
      <c r="DM167" s="191"/>
      <c r="DN167" s="573">
        <f>Tab!$J$496</f>
        <v>4754.3169624573375</v>
      </c>
      <c r="DO167" s="573"/>
      <c r="DP167" s="573"/>
      <c r="DQ167" s="573"/>
      <c r="DR167" s="573"/>
      <c r="DS167" s="573"/>
      <c r="DT167" s="573"/>
      <c r="DU167" s="573"/>
      <c r="DV167" s="573"/>
      <c r="DW167" s="573"/>
      <c r="DX167" s="573"/>
      <c r="DY167" s="573"/>
      <c r="DZ167" s="573"/>
      <c r="EA167" s="573"/>
      <c r="EB167" s="191"/>
      <c r="EC167" s="191"/>
      <c r="ED167" s="573">
        <f>Tab!$J$501</f>
        <v>5472.6969624573376</v>
      </c>
      <c r="EE167" s="573"/>
      <c r="EF167" s="573"/>
      <c r="EG167" s="573"/>
      <c r="EH167" s="573"/>
      <c r="EI167" s="573"/>
      <c r="EJ167" s="573"/>
      <c r="EK167" s="573"/>
      <c r="EL167" s="573"/>
      <c r="EM167" s="573"/>
      <c r="EN167" s="573"/>
      <c r="EO167" s="573"/>
      <c r="EP167" s="573"/>
      <c r="EQ167" s="573"/>
      <c r="ER167" s="191"/>
      <c r="ES167" s="191"/>
      <c r="ET167" s="573">
        <f>Tab!$J$505</f>
        <v>5379.1465870307165</v>
      </c>
      <c r="EU167" s="573"/>
      <c r="EV167" s="573"/>
      <c r="EW167" s="573"/>
      <c r="EX167" s="573"/>
      <c r="EY167" s="573"/>
      <c r="EZ167" s="573"/>
      <c r="FA167" s="573"/>
      <c r="FB167" s="573"/>
      <c r="FC167" s="573"/>
      <c r="FD167" s="573"/>
      <c r="FE167" s="573"/>
      <c r="FF167" s="573"/>
      <c r="FG167" s="574"/>
      <c r="FH167" s="2"/>
      <c r="FI167" s="2"/>
      <c r="FJ167" s="2"/>
      <c r="FK167" s="2"/>
    </row>
    <row r="168" spans="1:167" ht="12" customHeight="1">
      <c r="A168" s="2"/>
      <c r="B168" s="10"/>
      <c r="C168" s="10"/>
      <c r="D168" s="118"/>
      <c r="E168" s="598"/>
      <c r="F168" s="598"/>
      <c r="G168" s="598"/>
      <c r="H168" s="598"/>
      <c r="I168" s="598"/>
      <c r="J168" s="598"/>
      <c r="K168" s="598"/>
      <c r="L168" s="598"/>
      <c r="M168" s="598"/>
      <c r="N168" s="598"/>
      <c r="O168" s="598"/>
      <c r="P168" s="598"/>
      <c r="Q168" s="598"/>
      <c r="R168" s="598"/>
      <c r="S168" s="119"/>
      <c r="T168" s="119"/>
      <c r="U168" s="598"/>
      <c r="V168" s="598"/>
      <c r="W168" s="598"/>
      <c r="X168" s="598"/>
      <c r="Y168" s="598"/>
      <c r="Z168" s="598"/>
      <c r="AA168" s="598"/>
      <c r="AB168" s="598"/>
      <c r="AC168" s="598"/>
      <c r="AD168" s="598"/>
      <c r="AE168" s="598"/>
      <c r="AF168" s="598"/>
      <c r="AG168" s="598"/>
      <c r="AH168" s="598"/>
      <c r="AI168" s="119"/>
      <c r="AJ168" s="372"/>
      <c r="AK168" s="587" t="str">
        <f>Info!$CQ$173</f>
        <v>5-7</v>
      </c>
      <c r="AL168" s="587"/>
      <c r="AM168" s="587"/>
      <c r="AN168" s="587"/>
      <c r="AO168" s="587"/>
      <c r="AP168" s="587"/>
      <c r="AQ168" s="587"/>
      <c r="AR168" s="587"/>
      <c r="AS168" s="587"/>
      <c r="AT168" s="587"/>
      <c r="AU168" s="587"/>
      <c r="AV168" s="587"/>
      <c r="AW168" s="587"/>
      <c r="AX168" s="587"/>
      <c r="AY168" s="261"/>
      <c r="AZ168" s="261"/>
      <c r="BA168" s="587" t="str">
        <f>Info!$CQ$173</f>
        <v>5-7</v>
      </c>
      <c r="BB168" s="587"/>
      <c r="BC168" s="587"/>
      <c r="BD168" s="587"/>
      <c r="BE168" s="587"/>
      <c r="BF168" s="587"/>
      <c r="BG168" s="587"/>
      <c r="BH168" s="587"/>
      <c r="BI168" s="587"/>
      <c r="BJ168" s="587"/>
      <c r="BK168" s="587"/>
      <c r="BL168" s="587"/>
      <c r="BM168" s="587"/>
      <c r="BN168" s="587"/>
      <c r="BO168" s="261"/>
      <c r="BP168" s="261"/>
      <c r="BQ168" s="587" t="str">
        <f>Info!$CQ$173</f>
        <v>5-7</v>
      </c>
      <c r="BR168" s="587"/>
      <c r="BS168" s="587"/>
      <c r="BT168" s="587"/>
      <c r="BU168" s="587"/>
      <c r="BV168" s="587"/>
      <c r="BW168" s="587"/>
      <c r="BX168" s="587"/>
      <c r="BY168" s="587"/>
      <c r="BZ168" s="587"/>
      <c r="CA168" s="587"/>
      <c r="CB168" s="587"/>
      <c r="CC168" s="587"/>
      <c r="CD168" s="587"/>
      <c r="CE168" s="262"/>
      <c r="CF168" s="262"/>
      <c r="CG168" s="261"/>
      <c r="CH168" s="587" t="str">
        <f>Info!$CQ$173</f>
        <v>5-7</v>
      </c>
      <c r="CI168" s="587"/>
      <c r="CJ168" s="587"/>
      <c r="CK168" s="587"/>
      <c r="CL168" s="587"/>
      <c r="CM168" s="587"/>
      <c r="CN168" s="587"/>
      <c r="CO168" s="587"/>
      <c r="CP168" s="587"/>
      <c r="CQ168" s="587"/>
      <c r="CR168" s="587"/>
      <c r="CS168" s="587"/>
      <c r="CT168" s="587"/>
      <c r="CU168" s="587"/>
      <c r="CV168" s="261"/>
      <c r="CW168" s="261"/>
      <c r="CX168" s="587" t="str">
        <f>Info!$CQ$173</f>
        <v>5-7</v>
      </c>
      <c r="CY168" s="587"/>
      <c r="CZ168" s="587"/>
      <c r="DA168" s="587"/>
      <c r="DB168" s="587"/>
      <c r="DC168" s="587"/>
      <c r="DD168" s="587"/>
      <c r="DE168" s="587"/>
      <c r="DF168" s="587"/>
      <c r="DG168" s="587"/>
      <c r="DH168" s="587"/>
      <c r="DI168" s="587"/>
      <c r="DJ168" s="587"/>
      <c r="DK168" s="587"/>
      <c r="DL168" s="372"/>
      <c r="DM168" s="372"/>
      <c r="DN168" s="587" t="str">
        <f>Info!$CQ$173</f>
        <v>5-7</v>
      </c>
      <c r="DO168" s="587"/>
      <c r="DP168" s="587"/>
      <c r="DQ168" s="587"/>
      <c r="DR168" s="587"/>
      <c r="DS168" s="587"/>
      <c r="DT168" s="587"/>
      <c r="DU168" s="587"/>
      <c r="DV168" s="587"/>
      <c r="DW168" s="587"/>
      <c r="DX168" s="587"/>
      <c r="DY168" s="587"/>
      <c r="DZ168" s="587"/>
      <c r="EA168" s="587"/>
      <c r="EB168" s="372"/>
      <c r="EC168" s="372"/>
      <c r="ED168" s="587" t="str">
        <f>Info!$CQ$173</f>
        <v>5-7</v>
      </c>
      <c r="EE168" s="587"/>
      <c r="EF168" s="587"/>
      <c r="EG168" s="587"/>
      <c r="EH168" s="587"/>
      <c r="EI168" s="587"/>
      <c r="EJ168" s="587"/>
      <c r="EK168" s="587"/>
      <c r="EL168" s="587"/>
      <c r="EM168" s="587"/>
      <c r="EN168" s="587"/>
      <c r="EO168" s="587"/>
      <c r="EP168" s="587"/>
      <c r="EQ168" s="587"/>
      <c r="ER168" s="369"/>
      <c r="ES168" s="369"/>
      <c r="ET168" s="587" t="str">
        <f>Info!$CQ$173</f>
        <v>5-7</v>
      </c>
      <c r="EU168" s="587"/>
      <c r="EV168" s="587"/>
      <c r="EW168" s="587"/>
      <c r="EX168" s="587"/>
      <c r="EY168" s="587"/>
      <c r="EZ168" s="587"/>
      <c r="FA168" s="587"/>
      <c r="FB168" s="587"/>
      <c r="FC168" s="587"/>
      <c r="FD168" s="587"/>
      <c r="FE168" s="587"/>
      <c r="FF168" s="587"/>
      <c r="FG168" s="596"/>
      <c r="FH168" s="2"/>
      <c r="FI168" s="2"/>
      <c r="FJ168" s="2"/>
      <c r="FK168" s="2"/>
    </row>
    <row r="169" spans="1:167" ht="12" customHeight="1">
      <c r="A169" s="2"/>
      <c r="B169" s="10"/>
      <c r="C169" s="10"/>
      <c r="D169" s="112"/>
      <c r="E169" s="115"/>
      <c r="F169" s="115"/>
      <c r="G169" s="115"/>
      <c r="H169" s="115"/>
      <c r="I169" s="115"/>
      <c r="J169" s="115"/>
      <c r="K169" s="115"/>
      <c r="L169" s="115"/>
      <c r="M169" s="115"/>
      <c r="N169" s="363"/>
      <c r="O169" s="115"/>
      <c r="P169" s="115"/>
      <c r="Q169" s="115"/>
      <c r="R169" s="115"/>
      <c r="S169" s="115"/>
      <c r="T169" s="115"/>
      <c r="U169" s="115"/>
      <c r="V169" s="5"/>
      <c r="W169" s="5"/>
      <c r="X169" s="148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2"/>
      <c r="FI169" s="2"/>
      <c r="FJ169" s="2"/>
      <c r="FK169" s="2"/>
    </row>
    <row r="170" spans="1:167" ht="12" customHeight="1">
      <c r="A170" s="2"/>
      <c r="B170" s="2"/>
      <c r="C170" s="2"/>
      <c r="D170" s="2"/>
      <c r="E170" s="3"/>
      <c r="F170" s="3"/>
      <c r="G170" s="3"/>
      <c r="H170" s="2"/>
      <c r="I170" s="2"/>
      <c r="J170" s="2"/>
      <c r="K170" s="2"/>
      <c r="L170" s="2"/>
      <c r="M170" s="2"/>
      <c r="N170" s="358"/>
      <c r="O170" s="2"/>
      <c r="P170" s="2"/>
      <c r="Q170" s="2"/>
      <c r="R170" s="2"/>
      <c r="S170" s="2"/>
      <c r="T170" s="2"/>
      <c r="U170" s="2"/>
      <c r="V170" s="2"/>
      <c r="W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</row>
    <row r="171" spans="1:167" ht="12" customHeight="1">
      <c r="A171" s="2"/>
      <c r="B171" s="2"/>
      <c r="C171" s="2"/>
      <c r="D171" s="4"/>
      <c r="E171" s="4"/>
      <c r="F171" s="14" t="str">
        <f>Tab!$B$506</f>
        <v>Тумбы расширительные для прямоугольных столов</v>
      </c>
      <c r="G171" s="14"/>
      <c r="H171" s="4"/>
      <c r="I171" s="4"/>
      <c r="J171" s="4"/>
      <c r="K171" s="4"/>
      <c r="L171" s="4"/>
      <c r="M171" s="4"/>
      <c r="N171" s="360"/>
      <c r="O171" s="4"/>
      <c r="P171" s="4"/>
      <c r="Q171" s="4"/>
      <c r="R171" s="4"/>
      <c r="S171" s="4"/>
      <c r="T171" s="4"/>
      <c r="U171" s="4"/>
      <c r="V171" s="4"/>
      <c r="W171" s="4"/>
      <c r="X171" s="21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45"/>
      <c r="CJ171" s="145"/>
      <c r="CK171" s="15"/>
      <c r="CL171" s="15"/>
      <c r="CM171" s="15"/>
      <c r="CN171" s="15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2"/>
      <c r="FI171" s="2"/>
      <c r="FJ171" s="2"/>
      <c r="FK171" s="2"/>
    </row>
    <row r="172" spans="1:167" ht="48.9" customHeight="1">
      <c r="A172" s="2"/>
      <c r="B172" s="5"/>
      <c r="C172" s="5"/>
      <c r="D172" s="6"/>
      <c r="E172" s="563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4"/>
      <c r="T172" s="4"/>
      <c r="U172" s="564"/>
      <c r="V172" s="564"/>
      <c r="W172" s="564"/>
      <c r="X172" s="564"/>
      <c r="Y172" s="564"/>
      <c r="Z172" s="564"/>
      <c r="AA172" s="564"/>
      <c r="AB172" s="564"/>
      <c r="AC172" s="564"/>
      <c r="AD172" s="564"/>
      <c r="AE172" s="564"/>
      <c r="AF172" s="564"/>
      <c r="AG172" s="564"/>
      <c r="AH172" s="564"/>
      <c r="AI172" s="4"/>
      <c r="AJ172" s="4"/>
      <c r="AK172" s="564"/>
      <c r="AL172" s="564"/>
      <c r="AM172" s="564"/>
      <c r="AN172" s="564"/>
      <c r="AO172" s="564"/>
      <c r="AP172" s="564"/>
      <c r="AQ172" s="564"/>
      <c r="AR172" s="564"/>
      <c r="AS172" s="564"/>
      <c r="AT172" s="564"/>
      <c r="AU172" s="564"/>
      <c r="AV172" s="564"/>
      <c r="AW172" s="564"/>
      <c r="AX172" s="564"/>
      <c r="AY172" s="4"/>
      <c r="AZ172" s="4"/>
      <c r="BA172" s="564"/>
      <c r="BB172" s="564"/>
      <c r="BC172" s="564"/>
      <c r="BD172" s="564"/>
      <c r="BE172" s="564"/>
      <c r="BF172" s="564"/>
      <c r="BG172" s="564"/>
      <c r="BH172" s="564"/>
      <c r="BI172" s="564"/>
      <c r="BJ172" s="564"/>
      <c r="BK172" s="564"/>
      <c r="BL172" s="564"/>
      <c r="BM172" s="564"/>
      <c r="BN172" s="564"/>
      <c r="BO172" s="4"/>
      <c r="BP172" s="4"/>
      <c r="BQ172" s="564"/>
      <c r="BR172" s="564"/>
      <c r="BS172" s="564"/>
      <c r="BT172" s="564"/>
      <c r="BU172" s="564"/>
      <c r="BV172" s="564"/>
      <c r="BW172" s="564"/>
      <c r="BX172" s="564"/>
      <c r="BY172" s="564"/>
      <c r="BZ172" s="564"/>
      <c r="CA172" s="564"/>
      <c r="CB172" s="564"/>
      <c r="CC172" s="564"/>
      <c r="CD172" s="564"/>
      <c r="CE172" s="4"/>
      <c r="CF172" s="4"/>
      <c r="CG172" s="564"/>
      <c r="CH172" s="564"/>
      <c r="CI172" s="564"/>
      <c r="CJ172" s="564"/>
      <c r="CK172" s="564"/>
      <c r="CL172" s="564"/>
      <c r="CM172" s="564"/>
      <c r="CN172" s="564"/>
      <c r="CO172" s="563"/>
      <c r="CP172" s="563"/>
      <c r="CQ172" s="563"/>
      <c r="CR172" s="563"/>
      <c r="CS172" s="563"/>
      <c r="CT172" s="563"/>
      <c r="CU172" s="7"/>
      <c r="CV172" s="7"/>
      <c r="CW172" s="563"/>
      <c r="CX172" s="563"/>
      <c r="CY172" s="563"/>
      <c r="CZ172" s="563"/>
      <c r="DA172" s="563"/>
      <c r="DB172" s="563"/>
      <c r="DC172" s="563"/>
      <c r="DD172" s="563"/>
      <c r="DE172" s="563"/>
      <c r="DF172" s="563"/>
      <c r="DG172" s="563"/>
      <c r="DH172" s="563"/>
      <c r="DI172" s="563"/>
      <c r="DJ172" s="563"/>
      <c r="DK172" s="7"/>
      <c r="DL172" s="7"/>
      <c r="DM172" s="563"/>
      <c r="DN172" s="563"/>
      <c r="DO172" s="563"/>
      <c r="DP172" s="563"/>
      <c r="DQ172" s="563"/>
      <c r="DR172" s="563"/>
      <c r="DS172" s="563"/>
      <c r="DT172" s="563"/>
      <c r="DU172" s="563"/>
      <c r="DV172" s="563"/>
      <c r="DW172" s="563"/>
      <c r="DX172" s="563"/>
      <c r="DY172" s="563"/>
      <c r="DZ172" s="563"/>
      <c r="EA172" s="7"/>
      <c r="EB172" s="7"/>
      <c r="EC172" s="563"/>
      <c r="ED172" s="563"/>
      <c r="EE172" s="563"/>
      <c r="EF172" s="563"/>
      <c r="EG172" s="563"/>
      <c r="EH172" s="563"/>
      <c r="EI172" s="563"/>
      <c r="EJ172" s="563"/>
      <c r="EK172" s="563"/>
      <c r="EL172" s="563"/>
      <c r="EM172" s="563"/>
      <c r="EN172" s="563"/>
      <c r="EO172" s="563"/>
      <c r="EP172" s="563"/>
      <c r="EQ172" s="7"/>
      <c r="ER172" s="7"/>
      <c r="ES172" s="563"/>
      <c r="ET172" s="563"/>
      <c r="EU172" s="563"/>
      <c r="EV172" s="563"/>
      <c r="EW172" s="563"/>
      <c r="EX172" s="563"/>
      <c r="EY172" s="563"/>
      <c r="EZ172" s="563"/>
      <c r="FA172" s="563"/>
      <c r="FB172" s="563"/>
      <c r="FC172" s="563"/>
      <c r="FD172" s="563"/>
      <c r="FE172" s="563"/>
      <c r="FF172" s="563"/>
      <c r="FG172" s="16"/>
      <c r="FH172" s="2"/>
      <c r="FI172" s="2"/>
      <c r="FJ172" s="2"/>
      <c r="FK172" s="2"/>
    </row>
    <row r="173" spans="1:167" ht="12" customHeight="1">
      <c r="A173" s="2"/>
      <c r="B173" s="98"/>
      <c r="C173" s="98"/>
      <c r="D173" s="194"/>
      <c r="E173" s="579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9"/>
      <c r="Q173" s="579"/>
      <c r="R173" s="579"/>
      <c r="S173" s="191"/>
      <c r="T173" s="191"/>
      <c r="U173" s="579"/>
      <c r="V173" s="579"/>
      <c r="W173" s="579"/>
      <c r="X173" s="579"/>
      <c r="Y173" s="579"/>
      <c r="Z173" s="579"/>
      <c r="AA173" s="579"/>
      <c r="AB173" s="579"/>
      <c r="AC173" s="579"/>
      <c r="AD173" s="579"/>
      <c r="AE173" s="579"/>
      <c r="AF173" s="579"/>
      <c r="AG173" s="579"/>
      <c r="AH173" s="579"/>
      <c r="AI173" s="191"/>
      <c r="AJ173" s="27"/>
      <c r="AK173" s="560" t="str">
        <f>Tab!$C$509</f>
        <v>A16.2401</v>
      </c>
      <c r="AL173" s="560"/>
      <c r="AM173" s="560"/>
      <c r="AN173" s="560"/>
      <c r="AO173" s="560"/>
      <c r="AP173" s="560"/>
      <c r="AQ173" s="560"/>
      <c r="AR173" s="560"/>
      <c r="AS173" s="560"/>
      <c r="AT173" s="560"/>
      <c r="AU173" s="560"/>
      <c r="AV173" s="560"/>
      <c r="AW173" s="560"/>
      <c r="AX173" s="560"/>
      <c r="AY173" s="27"/>
      <c r="AZ173" s="27"/>
      <c r="BA173" s="560" t="str">
        <f>Tab!$C$513</f>
        <v>A16.2403</v>
      </c>
      <c r="BB173" s="560"/>
      <c r="BC173" s="560"/>
      <c r="BD173" s="560"/>
      <c r="BE173" s="560"/>
      <c r="BF173" s="560"/>
      <c r="BG173" s="560"/>
      <c r="BH173" s="560"/>
      <c r="BI173" s="560"/>
      <c r="BJ173" s="560"/>
      <c r="BK173" s="560"/>
      <c r="BL173" s="560"/>
      <c r="BM173" s="560"/>
      <c r="BN173" s="560"/>
      <c r="BO173" s="27"/>
      <c r="BP173" s="27"/>
      <c r="BQ173" s="560" t="str">
        <f>Tab!$C$517</f>
        <v>A16.2405</v>
      </c>
      <c r="BR173" s="560"/>
      <c r="BS173" s="560"/>
      <c r="BT173" s="560"/>
      <c r="BU173" s="560"/>
      <c r="BV173" s="560"/>
      <c r="BW173" s="560"/>
      <c r="BX173" s="560"/>
      <c r="BY173" s="560"/>
      <c r="BZ173" s="560"/>
      <c r="CA173" s="560"/>
      <c r="CB173" s="560"/>
      <c r="CC173" s="560"/>
      <c r="CD173" s="560"/>
      <c r="CE173" s="26"/>
      <c r="CF173" s="26"/>
      <c r="CG173" s="27"/>
      <c r="CH173" s="560" t="str">
        <f>Tab!$C$521</f>
        <v>A16.2407</v>
      </c>
      <c r="CI173" s="560"/>
      <c r="CJ173" s="560"/>
      <c r="CK173" s="560"/>
      <c r="CL173" s="560"/>
      <c r="CM173" s="560"/>
      <c r="CN173" s="560"/>
      <c r="CO173" s="560"/>
      <c r="CP173" s="560"/>
      <c r="CQ173" s="560"/>
      <c r="CR173" s="560"/>
      <c r="CS173" s="560"/>
      <c r="CT173" s="560"/>
      <c r="CU173" s="560"/>
      <c r="CV173" s="27"/>
      <c r="CW173" s="27"/>
      <c r="CX173" s="560" t="str">
        <f>Tab!$C$525</f>
        <v>A16.2409</v>
      </c>
      <c r="CY173" s="560"/>
      <c r="CZ173" s="560"/>
      <c r="DA173" s="560"/>
      <c r="DB173" s="560"/>
      <c r="DC173" s="560"/>
      <c r="DD173" s="560"/>
      <c r="DE173" s="560"/>
      <c r="DF173" s="560"/>
      <c r="DG173" s="560"/>
      <c r="DH173" s="560"/>
      <c r="DI173" s="560"/>
      <c r="DJ173" s="560"/>
      <c r="DK173" s="560"/>
      <c r="DL173" s="27"/>
      <c r="DM173" s="27"/>
      <c r="DN173" s="560" t="str">
        <f>Tab!$C$530</f>
        <v>A16.2411</v>
      </c>
      <c r="DO173" s="560"/>
      <c r="DP173" s="560"/>
      <c r="DQ173" s="560"/>
      <c r="DR173" s="560"/>
      <c r="DS173" s="560"/>
      <c r="DT173" s="560"/>
      <c r="DU173" s="560"/>
      <c r="DV173" s="560"/>
      <c r="DW173" s="560"/>
      <c r="DX173" s="560"/>
      <c r="DY173" s="560"/>
      <c r="DZ173" s="560"/>
      <c r="EA173" s="560"/>
      <c r="EB173" s="27"/>
      <c r="EC173" s="27"/>
      <c r="ED173" s="560" t="str">
        <f>Tab!$C$535</f>
        <v>A16.2413</v>
      </c>
      <c r="EE173" s="560"/>
      <c r="EF173" s="560"/>
      <c r="EG173" s="560"/>
      <c r="EH173" s="560"/>
      <c r="EI173" s="560"/>
      <c r="EJ173" s="560"/>
      <c r="EK173" s="560"/>
      <c r="EL173" s="560"/>
      <c r="EM173" s="560"/>
      <c r="EN173" s="560"/>
      <c r="EO173" s="560"/>
      <c r="EP173" s="560"/>
      <c r="EQ173" s="560"/>
      <c r="ER173" s="27"/>
      <c r="ES173" s="27"/>
      <c r="ET173" s="560" t="str">
        <f>Tab!$C$539</f>
        <v>A16.2415</v>
      </c>
      <c r="EU173" s="560"/>
      <c r="EV173" s="560"/>
      <c r="EW173" s="560"/>
      <c r="EX173" s="560"/>
      <c r="EY173" s="560"/>
      <c r="EZ173" s="560"/>
      <c r="FA173" s="560"/>
      <c r="FB173" s="560"/>
      <c r="FC173" s="560"/>
      <c r="FD173" s="560"/>
      <c r="FE173" s="560"/>
      <c r="FF173" s="560"/>
      <c r="FG173" s="578"/>
      <c r="FH173" s="2"/>
      <c r="FI173" s="2"/>
      <c r="FJ173" s="2"/>
      <c r="FK173" s="2"/>
    </row>
    <row r="174" spans="1:167" ht="12" customHeight="1">
      <c r="A174" s="2"/>
      <c r="B174" s="10"/>
      <c r="C174" s="10"/>
      <c r="D174" s="13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4"/>
      <c r="T174" s="4"/>
      <c r="U174" s="569"/>
      <c r="V174" s="569"/>
      <c r="W174" s="569"/>
      <c r="X174" s="569"/>
      <c r="Y174" s="569"/>
      <c r="Z174" s="569"/>
      <c r="AA174" s="569"/>
      <c r="AB174" s="569"/>
      <c r="AC174" s="569"/>
      <c r="AD174" s="569"/>
      <c r="AE174" s="569"/>
      <c r="AF174" s="569"/>
      <c r="AG174" s="569"/>
      <c r="AH174" s="569"/>
      <c r="AI174" s="4"/>
      <c r="AJ174" s="4"/>
      <c r="AK174" s="557" t="s">
        <v>4</v>
      </c>
      <c r="AL174" s="557"/>
      <c r="AM174" s="557"/>
      <c r="AN174" s="557"/>
      <c r="AO174" s="557"/>
      <c r="AP174" s="557"/>
      <c r="AQ174" s="557"/>
      <c r="AR174" s="557"/>
      <c r="AS174" s="557"/>
      <c r="AT174" s="557"/>
      <c r="AU174" s="557"/>
      <c r="AV174" s="557"/>
      <c r="AW174" s="557"/>
      <c r="AX174" s="557"/>
      <c r="AY174" s="156"/>
      <c r="AZ174" s="156"/>
      <c r="BA174" s="557" t="s">
        <v>5</v>
      </c>
      <c r="BB174" s="557"/>
      <c r="BC174" s="557"/>
      <c r="BD174" s="557"/>
      <c r="BE174" s="557"/>
      <c r="BF174" s="557"/>
      <c r="BG174" s="557"/>
      <c r="BH174" s="557"/>
      <c r="BI174" s="557"/>
      <c r="BJ174" s="557"/>
      <c r="BK174" s="557"/>
      <c r="BL174" s="557"/>
      <c r="BM174" s="557"/>
      <c r="BN174" s="557"/>
      <c r="BO174" s="156"/>
      <c r="BP174" s="156"/>
      <c r="BQ174" s="557" t="s">
        <v>6</v>
      </c>
      <c r="BR174" s="557"/>
      <c r="BS174" s="557"/>
      <c r="BT174" s="557"/>
      <c r="BU174" s="557"/>
      <c r="BV174" s="557"/>
      <c r="BW174" s="557"/>
      <c r="BX174" s="557"/>
      <c r="BY174" s="557"/>
      <c r="BZ174" s="557"/>
      <c r="CA174" s="557"/>
      <c r="CB174" s="557"/>
      <c r="CC174" s="557"/>
      <c r="CD174" s="557"/>
      <c r="CE174" s="156"/>
      <c r="CF174" s="156"/>
      <c r="CG174" s="156"/>
      <c r="CH174" s="557" t="s">
        <v>7</v>
      </c>
      <c r="CI174" s="557"/>
      <c r="CJ174" s="557"/>
      <c r="CK174" s="557"/>
      <c r="CL174" s="557"/>
      <c r="CM174" s="557"/>
      <c r="CN174" s="557"/>
      <c r="CO174" s="557"/>
      <c r="CP174" s="557"/>
      <c r="CQ174" s="557"/>
      <c r="CR174" s="557"/>
      <c r="CS174" s="557"/>
      <c r="CT174" s="557"/>
      <c r="CU174" s="557"/>
      <c r="CV174" s="156"/>
      <c r="CW174" s="156"/>
      <c r="CX174" s="557" t="s">
        <v>8</v>
      </c>
      <c r="CY174" s="557"/>
      <c r="CZ174" s="557"/>
      <c r="DA174" s="557"/>
      <c r="DB174" s="557"/>
      <c r="DC174" s="557"/>
      <c r="DD174" s="557"/>
      <c r="DE174" s="557"/>
      <c r="DF174" s="557"/>
      <c r="DG174" s="557"/>
      <c r="DH174" s="557"/>
      <c r="DI174" s="557"/>
      <c r="DJ174" s="557"/>
      <c r="DK174" s="557"/>
      <c r="DL174" s="156"/>
      <c r="DM174" s="156"/>
      <c r="DN174" s="561" t="s">
        <v>44</v>
      </c>
      <c r="DO174" s="561"/>
      <c r="DP174" s="561"/>
      <c r="DQ174" s="561"/>
      <c r="DR174" s="561"/>
      <c r="DS174" s="561"/>
      <c r="DT174" s="561"/>
      <c r="DU174" s="561"/>
      <c r="DV174" s="561"/>
      <c r="DW174" s="561"/>
      <c r="DX174" s="561"/>
      <c r="DY174" s="561"/>
      <c r="DZ174" s="561"/>
      <c r="EA174" s="561"/>
      <c r="EB174" s="156"/>
      <c r="EC174" s="156"/>
      <c r="ED174" s="557" t="s">
        <v>43</v>
      </c>
      <c r="EE174" s="557"/>
      <c r="EF174" s="557"/>
      <c r="EG174" s="557"/>
      <c r="EH174" s="557"/>
      <c r="EI174" s="557"/>
      <c r="EJ174" s="557"/>
      <c r="EK174" s="557"/>
      <c r="EL174" s="557"/>
      <c r="EM174" s="557"/>
      <c r="EN174" s="557"/>
      <c r="EO174" s="557"/>
      <c r="EP174" s="557"/>
      <c r="EQ174" s="557"/>
      <c r="ER174" s="156"/>
      <c r="ES174" s="156"/>
      <c r="ET174" s="557" t="s">
        <v>42</v>
      </c>
      <c r="EU174" s="557"/>
      <c r="EV174" s="557"/>
      <c r="EW174" s="557"/>
      <c r="EX174" s="557"/>
      <c r="EY174" s="557"/>
      <c r="EZ174" s="557"/>
      <c r="FA174" s="557"/>
      <c r="FB174" s="557"/>
      <c r="FC174" s="557"/>
      <c r="FD174" s="557"/>
      <c r="FE174" s="557"/>
      <c r="FF174" s="557"/>
      <c r="FG174" s="597"/>
      <c r="FH174" s="2"/>
      <c r="FI174" s="2"/>
      <c r="FJ174" s="2"/>
      <c r="FK174" s="2"/>
    </row>
    <row r="175" spans="1:167" ht="12" customHeight="1">
      <c r="A175" s="2"/>
      <c r="B175" s="10"/>
      <c r="C175" s="10"/>
      <c r="D175" s="13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4"/>
      <c r="T175" s="4"/>
      <c r="U175" s="569"/>
      <c r="V175" s="569"/>
      <c r="W175" s="569"/>
      <c r="X175" s="569"/>
      <c r="Y175" s="569"/>
      <c r="Z175" s="569"/>
      <c r="AA175" s="569"/>
      <c r="AB175" s="569"/>
      <c r="AC175" s="569"/>
      <c r="AD175" s="569"/>
      <c r="AE175" s="569"/>
      <c r="AF175" s="569"/>
      <c r="AG175" s="569"/>
      <c r="AH175" s="569"/>
      <c r="AI175" s="4"/>
      <c r="AJ175" s="26"/>
      <c r="AK175" s="576" t="str">
        <f>Tab!$F$509</f>
        <v>800*450*750</v>
      </c>
      <c r="AL175" s="576"/>
      <c r="AM175" s="576"/>
      <c r="AN175" s="576"/>
      <c r="AO175" s="576"/>
      <c r="AP175" s="576"/>
      <c r="AQ175" s="576"/>
      <c r="AR175" s="576"/>
      <c r="AS175" s="576"/>
      <c r="AT175" s="576"/>
      <c r="AU175" s="576"/>
      <c r="AV175" s="576"/>
      <c r="AW175" s="576"/>
      <c r="AX175" s="576"/>
      <c r="AY175" s="26"/>
      <c r="AZ175" s="26"/>
      <c r="BA175" s="576" t="str">
        <f>Tab!$F$513</f>
        <v>800*450*750</v>
      </c>
      <c r="BB175" s="576"/>
      <c r="BC175" s="576"/>
      <c r="BD175" s="576"/>
      <c r="BE175" s="576"/>
      <c r="BF175" s="576"/>
      <c r="BG175" s="576"/>
      <c r="BH175" s="576"/>
      <c r="BI175" s="576"/>
      <c r="BJ175" s="576"/>
      <c r="BK175" s="576"/>
      <c r="BL175" s="576"/>
      <c r="BM175" s="576"/>
      <c r="BN175" s="576"/>
      <c r="BO175" s="26"/>
      <c r="BP175" s="26"/>
      <c r="BQ175" s="576" t="str">
        <f>Tab!$F$517</f>
        <v>800*450*750</v>
      </c>
      <c r="BR175" s="576"/>
      <c r="BS175" s="576"/>
      <c r="BT175" s="576"/>
      <c r="BU175" s="576"/>
      <c r="BV175" s="576"/>
      <c r="BW175" s="576"/>
      <c r="BX175" s="576"/>
      <c r="BY175" s="576"/>
      <c r="BZ175" s="576"/>
      <c r="CA175" s="576"/>
      <c r="CB175" s="576"/>
      <c r="CC175" s="576"/>
      <c r="CD175" s="576"/>
      <c r="CE175" s="26"/>
      <c r="CF175" s="26"/>
      <c r="CG175" s="26"/>
      <c r="CH175" s="576" t="str">
        <f>Tab!$F$521</f>
        <v>800*450*750</v>
      </c>
      <c r="CI175" s="576"/>
      <c r="CJ175" s="576"/>
      <c r="CK175" s="576"/>
      <c r="CL175" s="576"/>
      <c r="CM175" s="576"/>
      <c r="CN175" s="576"/>
      <c r="CO175" s="576"/>
      <c r="CP175" s="576"/>
      <c r="CQ175" s="576"/>
      <c r="CR175" s="576"/>
      <c r="CS175" s="576"/>
      <c r="CT175" s="576"/>
      <c r="CU175" s="576"/>
      <c r="CV175" s="26"/>
      <c r="CW175" s="26"/>
      <c r="CX175" s="576" t="str">
        <f>Tab!$F$525</f>
        <v>800*450*750</v>
      </c>
      <c r="CY175" s="576"/>
      <c r="CZ175" s="576"/>
      <c r="DA175" s="576"/>
      <c r="DB175" s="576"/>
      <c r="DC175" s="576"/>
      <c r="DD175" s="576"/>
      <c r="DE175" s="576"/>
      <c r="DF175" s="576"/>
      <c r="DG175" s="576"/>
      <c r="DH175" s="576"/>
      <c r="DI175" s="576"/>
      <c r="DJ175" s="576"/>
      <c r="DK175" s="576"/>
      <c r="DL175" s="26"/>
      <c r="DM175" s="26"/>
      <c r="DN175" s="576" t="str">
        <f>Tab!$F$530</f>
        <v>800*450*750</v>
      </c>
      <c r="DO175" s="576"/>
      <c r="DP175" s="576"/>
      <c r="DQ175" s="576"/>
      <c r="DR175" s="576"/>
      <c r="DS175" s="576"/>
      <c r="DT175" s="576"/>
      <c r="DU175" s="576"/>
      <c r="DV175" s="576"/>
      <c r="DW175" s="576"/>
      <c r="DX175" s="576"/>
      <c r="DY175" s="576"/>
      <c r="DZ175" s="576"/>
      <c r="EA175" s="576"/>
      <c r="EB175" s="26"/>
      <c r="EC175" s="26"/>
      <c r="ED175" s="576" t="str">
        <f>Tab!$F$535</f>
        <v>800*450*750</v>
      </c>
      <c r="EE175" s="576"/>
      <c r="EF175" s="576"/>
      <c r="EG175" s="576"/>
      <c r="EH175" s="576"/>
      <c r="EI175" s="576"/>
      <c r="EJ175" s="576"/>
      <c r="EK175" s="576"/>
      <c r="EL175" s="576"/>
      <c r="EM175" s="576"/>
      <c r="EN175" s="576"/>
      <c r="EO175" s="576"/>
      <c r="EP175" s="576"/>
      <c r="EQ175" s="576"/>
      <c r="ER175" s="26"/>
      <c r="ES175" s="26"/>
      <c r="ET175" s="576" t="str">
        <f>Tab!$F$539</f>
        <v>800*450*750</v>
      </c>
      <c r="EU175" s="576"/>
      <c r="EV175" s="576"/>
      <c r="EW175" s="576"/>
      <c r="EX175" s="576"/>
      <c r="EY175" s="576"/>
      <c r="EZ175" s="576"/>
      <c r="FA175" s="576"/>
      <c r="FB175" s="576"/>
      <c r="FC175" s="576"/>
      <c r="FD175" s="576"/>
      <c r="FE175" s="576"/>
      <c r="FF175" s="576"/>
      <c r="FG175" s="599"/>
      <c r="FH175" s="2"/>
      <c r="FI175" s="2"/>
      <c r="FJ175" s="2"/>
      <c r="FK175" s="2"/>
    </row>
    <row r="176" spans="1:167" ht="12" customHeight="1">
      <c r="A176" s="2"/>
      <c r="B176" s="98"/>
      <c r="C176" s="98"/>
      <c r="D176" s="194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191"/>
      <c r="T176" s="191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191"/>
      <c r="AJ176" s="191"/>
      <c r="AK176" s="573">
        <f>Tab!$J$509</f>
        <v>2588.5853242320823</v>
      </c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191"/>
      <c r="AZ176" s="191"/>
      <c r="BA176" s="573">
        <f>Tab!$J$513</f>
        <v>4405.0223549488064</v>
      </c>
      <c r="BB176" s="573"/>
      <c r="BC176" s="573"/>
      <c r="BD176" s="573"/>
      <c r="BE176" s="573"/>
      <c r="BF176" s="573"/>
      <c r="BG176" s="573"/>
      <c r="BH176" s="573"/>
      <c r="BI176" s="573"/>
      <c r="BJ176" s="573"/>
      <c r="BK176" s="573"/>
      <c r="BL176" s="573"/>
      <c r="BM176" s="573"/>
      <c r="BN176" s="573"/>
      <c r="BO176" s="191"/>
      <c r="BP176" s="191"/>
      <c r="BQ176" s="573">
        <f>Tab!$J$517</f>
        <v>5049.7223549488062</v>
      </c>
      <c r="BR176" s="573"/>
      <c r="BS176" s="573"/>
      <c r="BT176" s="573"/>
      <c r="BU176" s="573"/>
      <c r="BV176" s="573"/>
      <c r="BW176" s="573"/>
      <c r="BX176" s="573"/>
      <c r="BY176" s="573"/>
      <c r="BZ176" s="573"/>
      <c r="CA176" s="573"/>
      <c r="CB176" s="573"/>
      <c r="CC176" s="573"/>
      <c r="CD176" s="573"/>
      <c r="CE176" s="4"/>
      <c r="CF176" s="4"/>
      <c r="CG176" s="191"/>
      <c r="CH176" s="573">
        <f>Tab!$J$521</f>
        <v>3351.9112627986351</v>
      </c>
      <c r="CI176" s="573"/>
      <c r="CJ176" s="573"/>
      <c r="CK176" s="573"/>
      <c r="CL176" s="573"/>
      <c r="CM176" s="573"/>
      <c r="CN176" s="573"/>
      <c r="CO176" s="573"/>
      <c r="CP176" s="573"/>
      <c r="CQ176" s="573"/>
      <c r="CR176" s="573"/>
      <c r="CS176" s="573"/>
      <c r="CT176" s="573"/>
      <c r="CU176" s="573"/>
      <c r="CV176" s="191"/>
      <c r="CW176" s="191"/>
      <c r="CX176" s="573">
        <f>Tab!$J$525</f>
        <v>3760.3223549488062</v>
      </c>
      <c r="CY176" s="573"/>
      <c r="CZ176" s="573"/>
      <c r="DA176" s="573"/>
      <c r="DB176" s="573"/>
      <c r="DC176" s="573"/>
      <c r="DD176" s="573"/>
      <c r="DE176" s="573"/>
      <c r="DF176" s="573"/>
      <c r="DG176" s="573"/>
      <c r="DH176" s="573"/>
      <c r="DI176" s="573"/>
      <c r="DJ176" s="573"/>
      <c r="DK176" s="573"/>
      <c r="DL176" s="191"/>
      <c r="DM176" s="191"/>
      <c r="DN176" s="573">
        <f>Tab!$J$530</f>
        <v>4908.4534812286693</v>
      </c>
      <c r="DO176" s="573"/>
      <c r="DP176" s="573"/>
      <c r="DQ176" s="573"/>
      <c r="DR176" s="573"/>
      <c r="DS176" s="573"/>
      <c r="DT176" s="573"/>
      <c r="DU176" s="573"/>
      <c r="DV176" s="573"/>
      <c r="DW176" s="573"/>
      <c r="DX176" s="573"/>
      <c r="DY176" s="573"/>
      <c r="DZ176" s="573"/>
      <c r="EA176" s="573"/>
      <c r="EB176" s="191"/>
      <c r="EC176" s="191"/>
      <c r="ED176" s="573">
        <f>Tab!$J$535</f>
        <v>5626.8334812286694</v>
      </c>
      <c r="EE176" s="573"/>
      <c r="EF176" s="573"/>
      <c r="EG176" s="573"/>
      <c r="EH176" s="573"/>
      <c r="EI176" s="573"/>
      <c r="EJ176" s="573"/>
      <c r="EK176" s="573"/>
      <c r="EL176" s="573"/>
      <c r="EM176" s="573"/>
      <c r="EN176" s="573"/>
      <c r="EO176" s="573"/>
      <c r="EP176" s="573"/>
      <c r="EQ176" s="573"/>
      <c r="ER176" s="191"/>
      <c r="ES176" s="191"/>
      <c r="ET176" s="573">
        <f>Tab!$J$539</f>
        <v>5530.6482935153581</v>
      </c>
      <c r="EU176" s="573"/>
      <c r="EV176" s="573"/>
      <c r="EW176" s="573"/>
      <c r="EX176" s="573"/>
      <c r="EY176" s="573"/>
      <c r="EZ176" s="573"/>
      <c r="FA176" s="573"/>
      <c r="FB176" s="573"/>
      <c r="FC176" s="573"/>
      <c r="FD176" s="573"/>
      <c r="FE176" s="573"/>
      <c r="FF176" s="573"/>
      <c r="FG176" s="574"/>
      <c r="FH176" s="2"/>
      <c r="FI176" s="2"/>
      <c r="FJ176" s="2"/>
      <c r="FK176" s="2"/>
    </row>
    <row r="177" spans="1:167" ht="12" customHeight="1">
      <c r="A177" s="2"/>
      <c r="B177" s="10"/>
      <c r="C177" s="10"/>
      <c r="D177" s="118"/>
      <c r="E177" s="598"/>
      <c r="F177" s="598"/>
      <c r="G177" s="598"/>
      <c r="H177" s="598"/>
      <c r="I177" s="598"/>
      <c r="J177" s="598"/>
      <c r="K177" s="598"/>
      <c r="L177" s="598"/>
      <c r="M177" s="598"/>
      <c r="N177" s="598"/>
      <c r="O177" s="598"/>
      <c r="P177" s="598"/>
      <c r="Q177" s="598"/>
      <c r="R177" s="598"/>
      <c r="S177" s="119"/>
      <c r="T177" s="119"/>
      <c r="U177" s="598"/>
      <c r="V177" s="598"/>
      <c r="W177" s="598"/>
      <c r="X177" s="598"/>
      <c r="Y177" s="598"/>
      <c r="Z177" s="598"/>
      <c r="AA177" s="598"/>
      <c r="AB177" s="598"/>
      <c r="AC177" s="598"/>
      <c r="AD177" s="598"/>
      <c r="AE177" s="598"/>
      <c r="AF177" s="598"/>
      <c r="AG177" s="598"/>
      <c r="AH177" s="598"/>
      <c r="AI177" s="119"/>
      <c r="AJ177" s="372"/>
      <c r="AK177" s="587" t="str">
        <f>Info!$CQ$173</f>
        <v>5-7</v>
      </c>
      <c r="AL177" s="587"/>
      <c r="AM177" s="587"/>
      <c r="AN177" s="587"/>
      <c r="AO177" s="587"/>
      <c r="AP177" s="587"/>
      <c r="AQ177" s="587"/>
      <c r="AR177" s="587"/>
      <c r="AS177" s="587"/>
      <c r="AT177" s="587"/>
      <c r="AU177" s="587"/>
      <c r="AV177" s="587"/>
      <c r="AW177" s="587"/>
      <c r="AX177" s="587"/>
      <c r="AY177" s="261"/>
      <c r="AZ177" s="261"/>
      <c r="BA177" s="587" t="str">
        <f>Info!$CQ$173</f>
        <v>5-7</v>
      </c>
      <c r="BB177" s="587"/>
      <c r="BC177" s="587"/>
      <c r="BD177" s="587"/>
      <c r="BE177" s="587"/>
      <c r="BF177" s="587"/>
      <c r="BG177" s="587"/>
      <c r="BH177" s="587"/>
      <c r="BI177" s="587"/>
      <c r="BJ177" s="587"/>
      <c r="BK177" s="587"/>
      <c r="BL177" s="587"/>
      <c r="BM177" s="587"/>
      <c r="BN177" s="587"/>
      <c r="BO177" s="261"/>
      <c r="BP177" s="261"/>
      <c r="BQ177" s="587" t="str">
        <f>Info!$CQ$173</f>
        <v>5-7</v>
      </c>
      <c r="BR177" s="587"/>
      <c r="BS177" s="587"/>
      <c r="BT177" s="587"/>
      <c r="BU177" s="587"/>
      <c r="BV177" s="587"/>
      <c r="BW177" s="587"/>
      <c r="BX177" s="587"/>
      <c r="BY177" s="587"/>
      <c r="BZ177" s="587"/>
      <c r="CA177" s="587"/>
      <c r="CB177" s="587"/>
      <c r="CC177" s="587"/>
      <c r="CD177" s="587"/>
      <c r="CE177" s="262"/>
      <c r="CF177" s="262"/>
      <c r="CG177" s="261"/>
      <c r="CH177" s="587" t="str">
        <f>Info!$CQ$173</f>
        <v>5-7</v>
      </c>
      <c r="CI177" s="587"/>
      <c r="CJ177" s="587"/>
      <c r="CK177" s="587"/>
      <c r="CL177" s="587"/>
      <c r="CM177" s="587"/>
      <c r="CN177" s="587"/>
      <c r="CO177" s="587"/>
      <c r="CP177" s="587"/>
      <c r="CQ177" s="587"/>
      <c r="CR177" s="587"/>
      <c r="CS177" s="587"/>
      <c r="CT177" s="587"/>
      <c r="CU177" s="587"/>
      <c r="CV177" s="261"/>
      <c r="CW177" s="261"/>
      <c r="CX177" s="587" t="str">
        <f>Info!$CQ$173</f>
        <v>5-7</v>
      </c>
      <c r="CY177" s="587"/>
      <c r="CZ177" s="587"/>
      <c r="DA177" s="587"/>
      <c r="DB177" s="587"/>
      <c r="DC177" s="587"/>
      <c r="DD177" s="587"/>
      <c r="DE177" s="587"/>
      <c r="DF177" s="587"/>
      <c r="DG177" s="587"/>
      <c r="DH177" s="587"/>
      <c r="DI177" s="587"/>
      <c r="DJ177" s="587"/>
      <c r="DK177" s="587"/>
      <c r="DL177" s="372"/>
      <c r="DM177" s="372"/>
      <c r="DN177" s="587" t="str">
        <f>Info!$CQ$173</f>
        <v>5-7</v>
      </c>
      <c r="DO177" s="587"/>
      <c r="DP177" s="587"/>
      <c r="DQ177" s="587"/>
      <c r="DR177" s="587"/>
      <c r="DS177" s="587"/>
      <c r="DT177" s="587"/>
      <c r="DU177" s="587"/>
      <c r="DV177" s="587"/>
      <c r="DW177" s="587"/>
      <c r="DX177" s="587"/>
      <c r="DY177" s="587"/>
      <c r="DZ177" s="587"/>
      <c r="EA177" s="587"/>
      <c r="EB177" s="372"/>
      <c r="EC177" s="372"/>
      <c r="ED177" s="587" t="str">
        <f>Info!$CQ$173</f>
        <v>5-7</v>
      </c>
      <c r="EE177" s="587"/>
      <c r="EF177" s="587"/>
      <c r="EG177" s="587"/>
      <c r="EH177" s="587"/>
      <c r="EI177" s="587"/>
      <c r="EJ177" s="587"/>
      <c r="EK177" s="587"/>
      <c r="EL177" s="587"/>
      <c r="EM177" s="587"/>
      <c r="EN177" s="587"/>
      <c r="EO177" s="587"/>
      <c r="EP177" s="587"/>
      <c r="EQ177" s="587"/>
      <c r="ER177" s="369"/>
      <c r="ES177" s="369"/>
      <c r="ET177" s="587" t="str">
        <f>Info!$CQ$173</f>
        <v>5-7</v>
      </c>
      <c r="EU177" s="587"/>
      <c r="EV177" s="587"/>
      <c r="EW177" s="587"/>
      <c r="EX177" s="587"/>
      <c r="EY177" s="587"/>
      <c r="EZ177" s="587"/>
      <c r="FA177" s="587"/>
      <c r="FB177" s="587"/>
      <c r="FC177" s="587"/>
      <c r="FD177" s="587"/>
      <c r="FE177" s="587"/>
      <c r="FF177" s="587"/>
      <c r="FG177" s="596"/>
      <c r="FH177" s="2"/>
      <c r="FI177" s="2"/>
      <c r="FJ177" s="2"/>
      <c r="FK177" s="2"/>
    </row>
    <row r="178" spans="1:167" ht="12" customHeight="1">
      <c r="A178" s="2"/>
      <c r="B178" s="10"/>
      <c r="C178" s="10"/>
      <c r="D178" s="97"/>
      <c r="E178" s="96"/>
      <c r="F178" s="96"/>
      <c r="G178" s="96"/>
      <c r="H178" s="96"/>
      <c r="I178" s="96"/>
      <c r="J178" s="96"/>
      <c r="K178" s="96"/>
      <c r="L178" s="96"/>
      <c r="M178" s="96"/>
      <c r="N178" s="363"/>
      <c r="O178" s="96"/>
      <c r="P178" s="96"/>
      <c r="Q178" s="96"/>
      <c r="R178" s="96"/>
      <c r="S178" s="96"/>
      <c r="T178" s="96"/>
      <c r="U178" s="96"/>
      <c r="V178" s="5"/>
      <c r="W178" s="5"/>
      <c r="X178" s="148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2"/>
      <c r="FI178" s="2"/>
      <c r="FJ178" s="2"/>
      <c r="FK178" s="2"/>
    </row>
    <row r="179" spans="1:167" ht="12" customHeight="1">
      <c r="A179" s="20"/>
      <c r="B179" s="241" t="s">
        <v>279</v>
      </c>
      <c r="C179" s="2"/>
      <c r="D179" s="2"/>
      <c r="E179" s="3"/>
      <c r="F179" s="3"/>
      <c r="G179" s="3"/>
      <c r="H179" s="2"/>
      <c r="I179" s="2"/>
      <c r="J179" s="2"/>
      <c r="K179" s="2"/>
      <c r="L179" s="2"/>
      <c r="M179" s="2"/>
      <c r="N179" s="358"/>
      <c r="O179" s="2"/>
      <c r="P179" s="2"/>
      <c r="Q179" s="2"/>
      <c r="R179" s="2"/>
      <c r="S179" s="2"/>
      <c r="T179" s="2"/>
      <c r="U179" s="2"/>
      <c r="V179" s="2"/>
      <c r="W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7" ht="12" customHeight="1">
      <c r="A180" s="20"/>
      <c r="B180" s="2"/>
      <c r="C180" s="2"/>
      <c r="D180" s="2"/>
      <c r="E180" s="3"/>
      <c r="F180" s="3"/>
      <c r="G180" s="3"/>
      <c r="H180" s="2"/>
      <c r="I180" s="2"/>
      <c r="J180" s="2"/>
      <c r="K180" s="2"/>
      <c r="L180" s="2"/>
      <c r="M180" s="2"/>
      <c r="N180" s="358"/>
      <c r="O180" s="2"/>
      <c r="P180" s="2"/>
      <c r="Q180" s="2"/>
      <c r="R180" s="2"/>
      <c r="S180" s="2"/>
      <c r="T180" s="2"/>
      <c r="U180" s="2"/>
      <c r="V180" s="2"/>
      <c r="W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</row>
    <row r="181" spans="1:167" ht="12" customHeight="1">
      <c r="A181" s="2"/>
      <c r="B181" s="2"/>
      <c r="C181" s="2"/>
      <c r="D181" s="176" t="s">
        <v>184</v>
      </c>
      <c r="E181" s="176"/>
      <c r="F181" s="176"/>
      <c r="G181" s="176"/>
      <c r="H181" s="176"/>
      <c r="I181" s="176"/>
      <c r="J181" s="176"/>
      <c r="K181" s="176"/>
      <c r="L181" s="176"/>
      <c r="M181" s="176"/>
      <c r="N181" s="359"/>
      <c r="O181" s="176"/>
      <c r="P181" s="176"/>
      <c r="Q181" s="176"/>
      <c r="R181" s="176"/>
      <c r="S181" s="176"/>
      <c r="T181" s="176"/>
      <c r="U181" s="176"/>
      <c r="V181" s="176"/>
      <c r="W181" s="176"/>
      <c r="X181" s="213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2"/>
      <c r="FK181" s="2"/>
    </row>
    <row r="182" spans="1:167" ht="12" customHeight="1">
      <c r="A182" s="2"/>
      <c r="B182" s="2"/>
      <c r="C182" s="2"/>
      <c r="D182" s="5"/>
      <c r="E182" s="4"/>
      <c r="F182" s="4"/>
      <c r="G182" s="4"/>
      <c r="H182" s="5"/>
      <c r="I182" s="5"/>
      <c r="J182" s="5"/>
      <c r="K182" s="5"/>
      <c r="L182" s="5"/>
      <c r="M182" s="5"/>
      <c r="N182" s="362"/>
      <c r="O182" s="5"/>
      <c r="P182" s="5"/>
      <c r="Q182" s="5"/>
      <c r="R182" s="5"/>
      <c r="S182" s="5"/>
      <c r="T182" s="5"/>
      <c r="U182" s="5"/>
      <c r="V182" s="5"/>
      <c r="W182" s="5"/>
      <c r="X182" s="148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2"/>
      <c r="FI182" s="2"/>
      <c r="FJ182" s="2"/>
      <c r="FK182" s="2"/>
    </row>
    <row r="183" spans="1:167" ht="12" customHeight="1">
      <c r="A183" s="2"/>
      <c r="B183" s="2"/>
      <c r="C183" s="2"/>
      <c r="D183" s="4"/>
      <c r="E183" s="4"/>
      <c r="F183" s="14" t="str">
        <f>Tab!$B$540</f>
        <v>Тумбы расширительные для прямоугольных столов</v>
      </c>
      <c r="G183" s="14"/>
      <c r="H183" s="4"/>
      <c r="I183" s="4"/>
      <c r="J183" s="4"/>
      <c r="K183" s="4"/>
      <c r="L183" s="4"/>
      <c r="M183" s="4"/>
      <c r="N183" s="360"/>
      <c r="O183" s="4"/>
      <c r="P183" s="4"/>
      <c r="Q183" s="4"/>
      <c r="R183" s="4"/>
      <c r="S183" s="4"/>
      <c r="T183" s="4"/>
      <c r="U183" s="4"/>
      <c r="V183" s="4"/>
      <c r="W183" s="4"/>
      <c r="X183" s="21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297"/>
      <c r="BE183" s="297"/>
      <c r="BF183" s="297"/>
      <c r="BG183" s="297"/>
      <c r="BH183" s="297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  <c r="CD183" s="297"/>
      <c r="CE183" s="297"/>
      <c r="CF183" s="297"/>
      <c r="CG183" s="297"/>
      <c r="CH183" s="297"/>
      <c r="CI183" s="298"/>
      <c r="CJ183" s="298"/>
      <c r="CK183" s="297"/>
      <c r="CL183" s="297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2"/>
      <c r="FI183" s="2"/>
      <c r="FJ183" s="2"/>
      <c r="FK183" s="2"/>
    </row>
    <row r="184" spans="1:167" ht="48.9" customHeight="1">
      <c r="A184" s="2"/>
      <c r="B184" s="5"/>
      <c r="C184" s="5"/>
      <c r="D184" s="6"/>
      <c r="E184" s="563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4"/>
      <c r="T184" s="4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4"/>
      <c r="AJ184" s="4"/>
      <c r="AK184" s="564"/>
      <c r="AL184" s="564"/>
      <c r="AM184" s="564"/>
      <c r="AN184" s="564"/>
      <c r="AO184" s="564"/>
      <c r="AP184" s="564"/>
      <c r="AQ184" s="564"/>
      <c r="AR184" s="564"/>
      <c r="AS184" s="564"/>
      <c r="AT184" s="564"/>
      <c r="AU184" s="564"/>
      <c r="AV184" s="564"/>
      <c r="AW184" s="564"/>
      <c r="AX184" s="564"/>
      <c r="AY184" s="4"/>
      <c r="AZ184" s="4"/>
      <c r="BA184" s="564"/>
      <c r="BB184" s="564"/>
      <c r="BC184" s="564"/>
      <c r="BD184" s="564"/>
      <c r="BE184" s="564"/>
      <c r="BF184" s="564"/>
      <c r="BG184" s="564"/>
      <c r="BH184" s="564"/>
      <c r="BI184" s="564"/>
      <c r="BJ184" s="564"/>
      <c r="BK184" s="564"/>
      <c r="BL184" s="564"/>
      <c r="BM184" s="564"/>
      <c r="BN184" s="564"/>
      <c r="BO184" s="4"/>
      <c r="BP184" s="4"/>
      <c r="BQ184" s="564"/>
      <c r="BR184" s="564"/>
      <c r="BS184" s="564"/>
      <c r="BT184" s="564"/>
      <c r="BU184" s="564"/>
      <c r="BV184" s="564"/>
      <c r="BW184" s="564"/>
      <c r="BX184" s="564"/>
      <c r="BY184" s="564"/>
      <c r="BZ184" s="564"/>
      <c r="CA184" s="564"/>
      <c r="CB184" s="564"/>
      <c r="CC184" s="564"/>
      <c r="CD184" s="564"/>
      <c r="CE184" s="4"/>
      <c r="CF184" s="4"/>
      <c r="CG184" s="564"/>
      <c r="CH184" s="564"/>
      <c r="CI184" s="564"/>
      <c r="CJ184" s="564"/>
      <c r="CK184" s="564"/>
      <c r="CL184" s="564"/>
      <c r="CM184" s="563"/>
      <c r="CN184" s="563"/>
      <c r="CO184" s="563"/>
      <c r="CP184" s="563"/>
      <c r="CQ184" s="563"/>
      <c r="CR184" s="563"/>
      <c r="CS184" s="563"/>
      <c r="CT184" s="563"/>
      <c r="CU184" s="7"/>
      <c r="CV184" s="7"/>
      <c r="CW184" s="563"/>
      <c r="CX184" s="563"/>
      <c r="CY184" s="563"/>
      <c r="CZ184" s="563"/>
      <c r="DA184" s="563"/>
      <c r="DB184" s="563"/>
      <c r="DC184" s="563"/>
      <c r="DD184" s="563"/>
      <c r="DE184" s="563"/>
      <c r="DF184" s="563"/>
      <c r="DG184" s="563"/>
      <c r="DH184" s="563"/>
      <c r="DI184" s="563"/>
      <c r="DJ184" s="563"/>
      <c r="DK184" s="7"/>
      <c r="DL184" s="7"/>
      <c r="DM184" s="563"/>
      <c r="DN184" s="563"/>
      <c r="DO184" s="563"/>
      <c r="DP184" s="563"/>
      <c r="DQ184" s="563"/>
      <c r="DR184" s="563"/>
      <c r="DS184" s="563"/>
      <c r="DT184" s="563"/>
      <c r="DU184" s="563"/>
      <c r="DV184" s="563"/>
      <c r="DW184" s="563"/>
      <c r="DX184" s="563"/>
      <c r="DY184" s="563"/>
      <c r="DZ184" s="563"/>
      <c r="EA184" s="7"/>
      <c r="EB184" s="7"/>
      <c r="EC184" s="563"/>
      <c r="ED184" s="563"/>
      <c r="EE184" s="563"/>
      <c r="EF184" s="563"/>
      <c r="EG184" s="563"/>
      <c r="EH184" s="563"/>
      <c r="EI184" s="563"/>
      <c r="EJ184" s="563"/>
      <c r="EK184" s="563"/>
      <c r="EL184" s="563"/>
      <c r="EM184" s="563"/>
      <c r="EN184" s="563"/>
      <c r="EO184" s="563"/>
      <c r="EP184" s="563"/>
      <c r="EQ184" s="7"/>
      <c r="ER184" s="7"/>
      <c r="ES184" s="563"/>
      <c r="ET184" s="563"/>
      <c r="EU184" s="563"/>
      <c r="EV184" s="563"/>
      <c r="EW184" s="563"/>
      <c r="EX184" s="563"/>
      <c r="EY184" s="563"/>
      <c r="EZ184" s="563"/>
      <c r="FA184" s="563"/>
      <c r="FB184" s="563"/>
      <c r="FC184" s="563"/>
      <c r="FD184" s="563"/>
      <c r="FE184" s="563"/>
      <c r="FF184" s="563"/>
      <c r="FG184" s="16"/>
      <c r="FH184" s="2"/>
      <c r="FI184" s="2"/>
      <c r="FJ184" s="2"/>
      <c r="FK184" s="2"/>
    </row>
    <row r="185" spans="1:167" ht="12" customHeight="1">
      <c r="A185" s="2"/>
      <c r="B185" s="98"/>
      <c r="C185" s="98"/>
      <c r="D185" s="194"/>
      <c r="E185" s="579"/>
      <c r="F185" s="579"/>
      <c r="G185" s="579"/>
      <c r="H185" s="579"/>
      <c r="I185" s="579"/>
      <c r="J185" s="579"/>
      <c r="K185" s="579"/>
      <c r="L185" s="579"/>
      <c r="M185" s="579"/>
      <c r="N185" s="579"/>
      <c r="O185" s="579"/>
      <c r="P185" s="579"/>
      <c r="Q185" s="579"/>
      <c r="R185" s="579"/>
      <c r="S185" s="191"/>
      <c r="T185" s="191"/>
      <c r="U185" s="579"/>
      <c r="V185" s="579"/>
      <c r="W185" s="579"/>
      <c r="X185" s="579"/>
      <c r="Y185" s="579"/>
      <c r="Z185" s="579"/>
      <c r="AA185" s="579"/>
      <c r="AB185" s="579"/>
      <c r="AC185" s="579"/>
      <c r="AD185" s="579"/>
      <c r="AE185" s="579"/>
      <c r="AF185" s="579"/>
      <c r="AG185" s="579"/>
      <c r="AH185" s="579"/>
      <c r="AI185" s="191"/>
      <c r="AJ185" s="27"/>
      <c r="AK185" s="560" t="str">
        <f>Tab!$C$543</f>
        <v>A16.2501</v>
      </c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27"/>
      <c r="AZ185" s="27"/>
      <c r="BA185" s="560" t="str">
        <f>Tab!$C$547</f>
        <v>A16.2503</v>
      </c>
      <c r="BB185" s="560"/>
      <c r="BC185" s="560"/>
      <c r="BD185" s="560"/>
      <c r="BE185" s="560"/>
      <c r="BF185" s="560"/>
      <c r="BG185" s="560"/>
      <c r="BH185" s="560"/>
      <c r="BI185" s="560"/>
      <c r="BJ185" s="560"/>
      <c r="BK185" s="560"/>
      <c r="BL185" s="560"/>
      <c r="BM185" s="560"/>
      <c r="BN185" s="560"/>
      <c r="BO185" s="27"/>
      <c r="BP185" s="27"/>
      <c r="BQ185" s="560" t="str">
        <f>Tab!$C$551</f>
        <v>A16.2505</v>
      </c>
      <c r="BR185" s="560"/>
      <c r="BS185" s="560"/>
      <c r="BT185" s="560"/>
      <c r="BU185" s="560"/>
      <c r="BV185" s="560"/>
      <c r="BW185" s="560"/>
      <c r="BX185" s="560"/>
      <c r="BY185" s="560"/>
      <c r="BZ185" s="560"/>
      <c r="CA185" s="560"/>
      <c r="CB185" s="560"/>
      <c r="CC185" s="560"/>
      <c r="CD185" s="560"/>
      <c r="CE185" s="26"/>
      <c r="CF185" s="26"/>
      <c r="CG185" s="27"/>
      <c r="CH185" s="560" t="str">
        <f>Tab!$C$555</f>
        <v>A16.2507</v>
      </c>
      <c r="CI185" s="560"/>
      <c r="CJ185" s="560"/>
      <c r="CK185" s="560"/>
      <c r="CL185" s="560"/>
      <c r="CM185" s="560"/>
      <c r="CN185" s="560"/>
      <c r="CO185" s="560"/>
      <c r="CP185" s="560"/>
      <c r="CQ185" s="560"/>
      <c r="CR185" s="560"/>
      <c r="CS185" s="560"/>
      <c r="CT185" s="560"/>
      <c r="CU185" s="560"/>
      <c r="CV185" s="27"/>
      <c r="CW185" s="27"/>
      <c r="CX185" s="560" t="str">
        <f>Tab!$C$559</f>
        <v>A16.2509</v>
      </c>
      <c r="CY185" s="560"/>
      <c r="CZ185" s="560"/>
      <c r="DA185" s="560"/>
      <c r="DB185" s="560"/>
      <c r="DC185" s="560"/>
      <c r="DD185" s="560"/>
      <c r="DE185" s="560"/>
      <c r="DF185" s="560"/>
      <c r="DG185" s="560"/>
      <c r="DH185" s="560"/>
      <c r="DI185" s="560"/>
      <c r="DJ185" s="560"/>
      <c r="DK185" s="560"/>
      <c r="DL185" s="27"/>
      <c r="DM185" s="27"/>
      <c r="DN185" s="560" t="str">
        <f>Tab!$C$564</f>
        <v>A16.2511</v>
      </c>
      <c r="DO185" s="560"/>
      <c r="DP185" s="560"/>
      <c r="DQ185" s="560"/>
      <c r="DR185" s="560"/>
      <c r="DS185" s="560"/>
      <c r="DT185" s="560"/>
      <c r="DU185" s="560"/>
      <c r="DV185" s="560"/>
      <c r="DW185" s="560"/>
      <c r="DX185" s="560"/>
      <c r="DY185" s="560"/>
      <c r="DZ185" s="560"/>
      <c r="EA185" s="560"/>
      <c r="EB185" s="27"/>
      <c r="EC185" s="27"/>
      <c r="ED185" s="560" t="str">
        <f>Tab!$C$569</f>
        <v>A16.2513</v>
      </c>
      <c r="EE185" s="560"/>
      <c r="EF185" s="560"/>
      <c r="EG185" s="560"/>
      <c r="EH185" s="560"/>
      <c r="EI185" s="560"/>
      <c r="EJ185" s="560"/>
      <c r="EK185" s="560"/>
      <c r="EL185" s="560"/>
      <c r="EM185" s="560"/>
      <c r="EN185" s="560"/>
      <c r="EO185" s="560"/>
      <c r="EP185" s="560"/>
      <c r="EQ185" s="560"/>
      <c r="ER185" s="27"/>
      <c r="ES185" s="27"/>
      <c r="ET185" s="560" t="str">
        <f>Tab!$C$573</f>
        <v>A16.2515</v>
      </c>
      <c r="EU185" s="560"/>
      <c r="EV185" s="560"/>
      <c r="EW185" s="560"/>
      <c r="EX185" s="560"/>
      <c r="EY185" s="560"/>
      <c r="EZ185" s="560"/>
      <c r="FA185" s="560"/>
      <c r="FB185" s="560"/>
      <c r="FC185" s="560"/>
      <c r="FD185" s="560"/>
      <c r="FE185" s="560"/>
      <c r="FF185" s="560"/>
      <c r="FG185" s="578"/>
      <c r="FH185" s="2"/>
      <c r="FI185" s="2"/>
      <c r="FJ185" s="2"/>
      <c r="FK185" s="2"/>
    </row>
    <row r="186" spans="1:167" ht="12" customHeight="1">
      <c r="A186" s="2"/>
      <c r="B186" s="10"/>
      <c r="C186" s="10"/>
      <c r="D186" s="13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4"/>
      <c r="T186" s="4"/>
      <c r="U186" s="569"/>
      <c r="V186" s="569"/>
      <c r="W186" s="569"/>
      <c r="X186" s="569"/>
      <c r="Y186" s="569"/>
      <c r="Z186" s="569"/>
      <c r="AA186" s="569"/>
      <c r="AB186" s="569"/>
      <c r="AC186" s="569"/>
      <c r="AD186" s="569"/>
      <c r="AE186" s="569"/>
      <c r="AF186" s="569"/>
      <c r="AG186" s="569"/>
      <c r="AH186" s="569"/>
      <c r="AI186" s="4"/>
      <c r="AJ186" s="4"/>
      <c r="AK186" s="557" t="s">
        <v>4</v>
      </c>
      <c r="AL186" s="557"/>
      <c r="AM186" s="557"/>
      <c r="AN186" s="557"/>
      <c r="AO186" s="557"/>
      <c r="AP186" s="557"/>
      <c r="AQ186" s="557"/>
      <c r="AR186" s="557"/>
      <c r="AS186" s="557"/>
      <c r="AT186" s="557"/>
      <c r="AU186" s="557"/>
      <c r="AV186" s="557"/>
      <c r="AW186" s="557"/>
      <c r="AX186" s="557"/>
      <c r="AY186" s="156"/>
      <c r="AZ186" s="156"/>
      <c r="BA186" s="557" t="s">
        <v>5</v>
      </c>
      <c r="BB186" s="557"/>
      <c r="BC186" s="557"/>
      <c r="BD186" s="557"/>
      <c r="BE186" s="557"/>
      <c r="BF186" s="557"/>
      <c r="BG186" s="557"/>
      <c r="BH186" s="557"/>
      <c r="BI186" s="557"/>
      <c r="BJ186" s="557"/>
      <c r="BK186" s="557"/>
      <c r="BL186" s="557"/>
      <c r="BM186" s="557"/>
      <c r="BN186" s="557"/>
      <c r="BO186" s="156"/>
      <c r="BP186" s="156"/>
      <c r="BQ186" s="557" t="s">
        <v>6</v>
      </c>
      <c r="BR186" s="557"/>
      <c r="BS186" s="557"/>
      <c r="BT186" s="557"/>
      <c r="BU186" s="557"/>
      <c r="BV186" s="557"/>
      <c r="BW186" s="557"/>
      <c r="BX186" s="557"/>
      <c r="BY186" s="557"/>
      <c r="BZ186" s="557"/>
      <c r="CA186" s="557"/>
      <c r="CB186" s="557"/>
      <c r="CC186" s="557"/>
      <c r="CD186" s="557"/>
      <c r="CE186" s="156"/>
      <c r="CF186" s="156"/>
      <c r="CG186" s="156"/>
      <c r="CH186" s="557" t="s">
        <v>7</v>
      </c>
      <c r="CI186" s="557"/>
      <c r="CJ186" s="557"/>
      <c r="CK186" s="557"/>
      <c r="CL186" s="557"/>
      <c r="CM186" s="557"/>
      <c r="CN186" s="557"/>
      <c r="CO186" s="557"/>
      <c r="CP186" s="557"/>
      <c r="CQ186" s="557"/>
      <c r="CR186" s="557"/>
      <c r="CS186" s="557"/>
      <c r="CT186" s="557"/>
      <c r="CU186" s="557"/>
      <c r="CV186" s="156"/>
      <c r="CW186" s="156"/>
      <c r="CX186" s="557" t="s">
        <v>8</v>
      </c>
      <c r="CY186" s="557"/>
      <c r="CZ186" s="557"/>
      <c r="DA186" s="557"/>
      <c r="DB186" s="557"/>
      <c r="DC186" s="557"/>
      <c r="DD186" s="557"/>
      <c r="DE186" s="557"/>
      <c r="DF186" s="557"/>
      <c r="DG186" s="557"/>
      <c r="DH186" s="557"/>
      <c r="DI186" s="557"/>
      <c r="DJ186" s="557"/>
      <c r="DK186" s="557"/>
      <c r="DL186" s="156"/>
      <c r="DM186" s="156"/>
      <c r="DN186" s="561" t="s">
        <v>44</v>
      </c>
      <c r="DO186" s="561"/>
      <c r="DP186" s="561"/>
      <c r="DQ186" s="561"/>
      <c r="DR186" s="561"/>
      <c r="DS186" s="561"/>
      <c r="DT186" s="561"/>
      <c r="DU186" s="561"/>
      <c r="DV186" s="561"/>
      <c r="DW186" s="561"/>
      <c r="DX186" s="561"/>
      <c r="DY186" s="561"/>
      <c r="DZ186" s="561"/>
      <c r="EA186" s="561"/>
      <c r="EB186" s="156"/>
      <c r="EC186" s="156"/>
      <c r="ED186" s="557" t="s">
        <v>43</v>
      </c>
      <c r="EE186" s="557"/>
      <c r="EF186" s="557"/>
      <c r="EG186" s="557"/>
      <c r="EH186" s="557"/>
      <c r="EI186" s="557"/>
      <c r="EJ186" s="557"/>
      <c r="EK186" s="557"/>
      <c r="EL186" s="557"/>
      <c r="EM186" s="557"/>
      <c r="EN186" s="557"/>
      <c r="EO186" s="557"/>
      <c r="EP186" s="557"/>
      <c r="EQ186" s="557"/>
      <c r="ER186" s="156"/>
      <c r="ES186" s="156"/>
      <c r="ET186" s="557" t="s">
        <v>42</v>
      </c>
      <c r="EU186" s="557"/>
      <c r="EV186" s="557"/>
      <c r="EW186" s="557"/>
      <c r="EX186" s="557"/>
      <c r="EY186" s="557"/>
      <c r="EZ186" s="557"/>
      <c r="FA186" s="557"/>
      <c r="FB186" s="557"/>
      <c r="FC186" s="557"/>
      <c r="FD186" s="557"/>
      <c r="FE186" s="557"/>
      <c r="FF186" s="557"/>
      <c r="FG186" s="597"/>
      <c r="FH186" s="2"/>
      <c r="FI186" s="2"/>
      <c r="FJ186" s="2"/>
      <c r="FK186" s="2"/>
    </row>
    <row r="187" spans="1:167" ht="12" customHeight="1">
      <c r="A187" s="2"/>
      <c r="B187" s="10"/>
      <c r="C187" s="10"/>
      <c r="D187" s="13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4"/>
      <c r="T187" s="4"/>
      <c r="U187" s="569"/>
      <c r="V187" s="569"/>
      <c r="W187" s="569"/>
      <c r="X187" s="569"/>
      <c r="Y187" s="569"/>
      <c r="Z187" s="569"/>
      <c r="AA187" s="569"/>
      <c r="AB187" s="569"/>
      <c r="AC187" s="569"/>
      <c r="AD187" s="569"/>
      <c r="AE187" s="569"/>
      <c r="AF187" s="569"/>
      <c r="AG187" s="569"/>
      <c r="AH187" s="569"/>
      <c r="AI187" s="4"/>
      <c r="AJ187" s="26"/>
      <c r="AK187" s="576" t="str">
        <f>Tab!$F$543</f>
        <v>1000*450*750</v>
      </c>
      <c r="AL187" s="576"/>
      <c r="AM187" s="576"/>
      <c r="AN187" s="576"/>
      <c r="AO187" s="576"/>
      <c r="AP187" s="576"/>
      <c r="AQ187" s="576"/>
      <c r="AR187" s="576"/>
      <c r="AS187" s="576"/>
      <c r="AT187" s="576"/>
      <c r="AU187" s="576"/>
      <c r="AV187" s="576"/>
      <c r="AW187" s="576"/>
      <c r="AX187" s="576"/>
      <c r="AY187" s="26"/>
      <c r="AZ187" s="26"/>
      <c r="BA187" s="576" t="str">
        <f>Tab!$F$547</f>
        <v>1000*450*750</v>
      </c>
      <c r="BB187" s="576"/>
      <c r="BC187" s="576"/>
      <c r="BD187" s="576"/>
      <c r="BE187" s="576"/>
      <c r="BF187" s="576"/>
      <c r="BG187" s="576"/>
      <c r="BH187" s="576"/>
      <c r="BI187" s="576"/>
      <c r="BJ187" s="576"/>
      <c r="BK187" s="576"/>
      <c r="BL187" s="576"/>
      <c r="BM187" s="576"/>
      <c r="BN187" s="576"/>
      <c r="BO187" s="26"/>
      <c r="BP187" s="26"/>
      <c r="BQ187" s="576" t="str">
        <f>Tab!$F$551</f>
        <v>1000*450*750</v>
      </c>
      <c r="BR187" s="576"/>
      <c r="BS187" s="576"/>
      <c r="BT187" s="576"/>
      <c r="BU187" s="576"/>
      <c r="BV187" s="576"/>
      <c r="BW187" s="576"/>
      <c r="BX187" s="576"/>
      <c r="BY187" s="576"/>
      <c r="BZ187" s="576"/>
      <c r="CA187" s="576"/>
      <c r="CB187" s="576"/>
      <c r="CC187" s="576"/>
      <c r="CD187" s="576"/>
      <c r="CE187" s="26"/>
      <c r="CF187" s="26"/>
      <c r="CG187" s="26"/>
      <c r="CH187" s="576" t="str">
        <f>Tab!$F$555</f>
        <v>1000*450*750</v>
      </c>
      <c r="CI187" s="576"/>
      <c r="CJ187" s="576"/>
      <c r="CK187" s="576"/>
      <c r="CL187" s="576"/>
      <c r="CM187" s="576"/>
      <c r="CN187" s="576"/>
      <c r="CO187" s="576"/>
      <c r="CP187" s="576"/>
      <c r="CQ187" s="576"/>
      <c r="CR187" s="576"/>
      <c r="CS187" s="576"/>
      <c r="CT187" s="576"/>
      <c r="CU187" s="576"/>
      <c r="CV187" s="26"/>
      <c r="CW187" s="26"/>
      <c r="CX187" s="576" t="str">
        <f>Tab!$F$559</f>
        <v>1000*450*750</v>
      </c>
      <c r="CY187" s="576"/>
      <c r="CZ187" s="576"/>
      <c r="DA187" s="576"/>
      <c r="DB187" s="576"/>
      <c r="DC187" s="576"/>
      <c r="DD187" s="576"/>
      <c r="DE187" s="576"/>
      <c r="DF187" s="576"/>
      <c r="DG187" s="576"/>
      <c r="DH187" s="576"/>
      <c r="DI187" s="576"/>
      <c r="DJ187" s="576"/>
      <c r="DK187" s="576"/>
      <c r="DL187" s="26"/>
      <c r="DM187" s="26"/>
      <c r="DN187" s="576" t="str">
        <f>Tab!$F$564</f>
        <v>1000*450*750</v>
      </c>
      <c r="DO187" s="576"/>
      <c r="DP187" s="576"/>
      <c r="DQ187" s="576"/>
      <c r="DR187" s="576"/>
      <c r="DS187" s="576"/>
      <c r="DT187" s="576"/>
      <c r="DU187" s="576"/>
      <c r="DV187" s="576"/>
      <c r="DW187" s="576"/>
      <c r="DX187" s="576"/>
      <c r="DY187" s="576"/>
      <c r="DZ187" s="576"/>
      <c r="EA187" s="576"/>
      <c r="EB187" s="26"/>
      <c r="EC187" s="26"/>
      <c r="ED187" s="576" t="str">
        <f>Tab!$F$569</f>
        <v>1000*450*750</v>
      </c>
      <c r="EE187" s="576"/>
      <c r="EF187" s="576"/>
      <c r="EG187" s="576"/>
      <c r="EH187" s="576"/>
      <c r="EI187" s="576"/>
      <c r="EJ187" s="576"/>
      <c r="EK187" s="576"/>
      <c r="EL187" s="576"/>
      <c r="EM187" s="576"/>
      <c r="EN187" s="576"/>
      <c r="EO187" s="576"/>
      <c r="EP187" s="576"/>
      <c r="EQ187" s="576"/>
      <c r="ER187" s="26"/>
      <c r="ES187" s="26"/>
      <c r="ET187" s="576" t="str">
        <f>Tab!$F$573</f>
        <v>1000*450*750</v>
      </c>
      <c r="EU187" s="576"/>
      <c r="EV187" s="576"/>
      <c r="EW187" s="576"/>
      <c r="EX187" s="576"/>
      <c r="EY187" s="576"/>
      <c r="EZ187" s="576"/>
      <c r="FA187" s="576"/>
      <c r="FB187" s="576"/>
      <c r="FC187" s="576"/>
      <c r="FD187" s="576"/>
      <c r="FE187" s="576"/>
      <c r="FF187" s="576"/>
      <c r="FG187" s="599"/>
      <c r="FH187" s="2"/>
      <c r="FI187" s="2"/>
      <c r="FJ187" s="2"/>
      <c r="FK187" s="2"/>
    </row>
    <row r="188" spans="1:167" ht="12" customHeight="1">
      <c r="A188" s="2"/>
      <c r="B188" s="98"/>
      <c r="C188" s="98"/>
      <c r="D188" s="194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191"/>
      <c r="T188" s="191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191"/>
      <c r="AJ188" s="191"/>
      <c r="AK188" s="573">
        <f>Tab!$J$543</f>
        <v>2733.5</v>
      </c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191"/>
      <c r="AZ188" s="191"/>
      <c r="BA188" s="573">
        <f>Tab!$J$547</f>
        <v>4543.3500000000004</v>
      </c>
      <c r="BB188" s="573"/>
      <c r="BC188" s="573"/>
      <c r="BD188" s="573"/>
      <c r="BE188" s="573"/>
      <c r="BF188" s="573"/>
      <c r="BG188" s="573"/>
      <c r="BH188" s="573"/>
      <c r="BI188" s="573"/>
      <c r="BJ188" s="573"/>
      <c r="BK188" s="573"/>
      <c r="BL188" s="573"/>
      <c r="BM188" s="573"/>
      <c r="BN188" s="573"/>
      <c r="BO188" s="191"/>
      <c r="BP188" s="191"/>
      <c r="BQ188" s="573">
        <f>Tab!$J$551</f>
        <v>5188.05</v>
      </c>
      <c r="BR188" s="573"/>
      <c r="BS188" s="573"/>
      <c r="BT188" s="573"/>
      <c r="BU188" s="573"/>
      <c r="BV188" s="573"/>
      <c r="BW188" s="573"/>
      <c r="BX188" s="573"/>
      <c r="BY188" s="573"/>
      <c r="BZ188" s="573"/>
      <c r="CA188" s="573"/>
      <c r="CB188" s="573"/>
      <c r="CC188" s="573"/>
      <c r="CD188" s="573"/>
      <c r="CE188" s="4"/>
      <c r="CF188" s="4"/>
      <c r="CG188" s="191"/>
      <c r="CH188" s="573">
        <f>Tab!$J$555</f>
        <v>3510</v>
      </c>
      <c r="CI188" s="573"/>
      <c r="CJ188" s="573"/>
      <c r="CK188" s="573"/>
      <c r="CL188" s="573"/>
      <c r="CM188" s="573"/>
      <c r="CN188" s="573"/>
      <c r="CO188" s="573"/>
      <c r="CP188" s="573"/>
      <c r="CQ188" s="573"/>
      <c r="CR188" s="573"/>
      <c r="CS188" s="573"/>
      <c r="CT188" s="573"/>
      <c r="CU188" s="573"/>
      <c r="CV188" s="191"/>
      <c r="CW188" s="191"/>
      <c r="CX188" s="573">
        <f>Tab!$J$559</f>
        <v>3898.65</v>
      </c>
      <c r="CY188" s="573"/>
      <c r="CZ188" s="573"/>
      <c r="DA188" s="573"/>
      <c r="DB188" s="573"/>
      <c r="DC188" s="573"/>
      <c r="DD188" s="573"/>
      <c r="DE188" s="573"/>
      <c r="DF188" s="573"/>
      <c r="DG188" s="573"/>
      <c r="DH188" s="573"/>
      <c r="DI188" s="573"/>
      <c r="DJ188" s="573"/>
      <c r="DK188" s="573"/>
      <c r="DL188" s="191"/>
      <c r="DM188" s="191"/>
      <c r="DN188" s="573">
        <f>Tab!$J$564</f>
        <v>5062.59</v>
      </c>
      <c r="DO188" s="573"/>
      <c r="DP188" s="573"/>
      <c r="DQ188" s="573"/>
      <c r="DR188" s="573"/>
      <c r="DS188" s="573"/>
      <c r="DT188" s="573"/>
      <c r="DU188" s="573"/>
      <c r="DV188" s="573"/>
      <c r="DW188" s="573"/>
      <c r="DX188" s="573"/>
      <c r="DY188" s="573"/>
      <c r="DZ188" s="573"/>
      <c r="EA188" s="573"/>
      <c r="EB188" s="191"/>
      <c r="EC188" s="191"/>
      <c r="ED188" s="573">
        <f>Tab!$J$569</f>
        <v>5780.9699999999993</v>
      </c>
      <c r="EE188" s="573"/>
      <c r="EF188" s="573"/>
      <c r="EG188" s="573"/>
      <c r="EH188" s="573"/>
      <c r="EI188" s="573"/>
      <c r="EJ188" s="573"/>
      <c r="EK188" s="573"/>
      <c r="EL188" s="573"/>
      <c r="EM188" s="573"/>
      <c r="EN188" s="573"/>
      <c r="EO188" s="573"/>
      <c r="EP188" s="573"/>
      <c r="EQ188" s="573"/>
      <c r="ER188" s="191"/>
      <c r="ES188" s="191"/>
      <c r="ET188" s="573">
        <f>Tab!$J$573</f>
        <v>5682.15</v>
      </c>
      <c r="EU188" s="573"/>
      <c r="EV188" s="573"/>
      <c r="EW188" s="573"/>
      <c r="EX188" s="573"/>
      <c r="EY188" s="573"/>
      <c r="EZ188" s="573"/>
      <c r="FA188" s="573"/>
      <c r="FB188" s="573"/>
      <c r="FC188" s="573"/>
      <c r="FD188" s="573"/>
      <c r="FE188" s="573"/>
      <c r="FF188" s="573"/>
      <c r="FG188" s="574"/>
      <c r="FH188" s="2"/>
      <c r="FI188" s="2"/>
      <c r="FJ188" s="2"/>
      <c r="FK188" s="2"/>
    </row>
    <row r="189" spans="1:167" ht="12" customHeight="1">
      <c r="A189" s="2"/>
      <c r="B189" s="10"/>
      <c r="C189" s="10"/>
      <c r="D189" s="118"/>
      <c r="E189" s="598"/>
      <c r="F189" s="598"/>
      <c r="G189" s="598"/>
      <c r="H189" s="598"/>
      <c r="I189" s="598"/>
      <c r="J189" s="598"/>
      <c r="K189" s="598"/>
      <c r="L189" s="598"/>
      <c r="M189" s="598"/>
      <c r="N189" s="598"/>
      <c r="O189" s="598"/>
      <c r="P189" s="598"/>
      <c r="Q189" s="598"/>
      <c r="R189" s="598"/>
      <c r="S189" s="119"/>
      <c r="T189" s="119"/>
      <c r="U189" s="598"/>
      <c r="V189" s="598"/>
      <c r="W189" s="598"/>
      <c r="X189" s="598"/>
      <c r="Y189" s="598"/>
      <c r="Z189" s="598"/>
      <c r="AA189" s="598"/>
      <c r="AB189" s="598"/>
      <c r="AC189" s="598"/>
      <c r="AD189" s="598"/>
      <c r="AE189" s="598"/>
      <c r="AF189" s="598"/>
      <c r="AG189" s="598"/>
      <c r="AH189" s="598"/>
      <c r="AI189" s="119"/>
      <c r="AJ189" s="372"/>
      <c r="AK189" s="587" t="str">
        <f>Info!$CQ$173</f>
        <v>5-7</v>
      </c>
      <c r="AL189" s="587"/>
      <c r="AM189" s="587"/>
      <c r="AN189" s="587"/>
      <c r="AO189" s="587"/>
      <c r="AP189" s="587"/>
      <c r="AQ189" s="587"/>
      <c r="AR189" s="587"/>
      <c r="AS189" s="587"/>
      <c r="AT189" s="587"/>
      <c r="AU189" s="587"/>
      <c r="AV189" s="587"/>
      <c r="AW189" s="587"/>
      <c r="AX189" s="587"/>
      <c r="AY189" s="261"/>
      <c r="AZ189" s="261"/>
      <c r="BA189" s="587" t="str">
        <f>Info!$CQ$173</f>
        <v>5-7</v>
      </c>
      <c r="BB189" s="587"/>
      <c r="BC189" s="587"/>
      <c r="BD189" s="587"/>
      <c r="BE189" s="587"/>
      <c r="BF189" s="587"/>
      <c r="BG189" s="587"/>
      <c r="BH189" s="587"/>
      <c r="BI189" s="587"/>
      <c r="BJ189" s="587"/>
      <c r="BK189" s="587"/>
      <c r="BL189" s="587"/>
      <c r="BM189" s="587"/>
      <c r="BN189" s="587"/>
      <c r="BO189" s="261"/>
      <c r="BP189" s="261"/>
      <c r="BQ189" s="587" t="str">
        <f>Info!$CQ$173</f>
        <v>5-7</v>
      </c>
      <c r="BR189" s="587"/>
      <c r="BS189" s="587"/>
      <c r="BT189" s="587"/>
      <c r="BU189" s="587"/>
      <c r="BV189" s="587"/>
      <c r="BW189" s="587"/>
      <c r="BX189" s="587"/>
      <c r="BY189" s="587"/>
      <c r="BZ189" s="587"/>
      <c r="CA189" s="587"/>
      <c r="CB189" s="587"/>
      <c r="CC189" s="587"/>
      <c r="CD189" s="587"/>
      <c r="CE189" s="262"/>
      <c r="CF189" s="262"/>
      <c r="CG189" s="261"/>
      <c r="CH189" s="587" t="str">
        <f>Info!$CQ$173</f>
        <v>5-7</v>
      </c>
      <c r="CI189" s="587"/>
      <c r="CJ189" s="587"/>
      <c r="CK189" s="587"/>
      <c r="CL189" s="587"/>
      <c r="CM189" s="587"/>
      <c r="CN189" s="587"/>
      <c r="CO189" s="587"/>
      <c r="CP189" s="587"/>
      <c r="CQ189" s="587"/>
      <c r="CR189" s="587"/>
      <c r="CS189" s="587"/>
      <c r="CT189" s="587"/>
      <c r="CU189" s="587"/>
      <c r="CV189" s="261"/>
      <c r="CW189" s="261"/>
      <c r="CX189" s="587" t="str">
        <f>Info!$CQ$173</f>
        <v>5-7</v>
      </c>
      <c r="CY189" s="587"/>
      <c r="CZ189" s="587"/>
      <c r="DA189" s="587"/>
      <c r="DB189" s="587"/>
      <c r="DC189" s="587"/>
      <c r="DD189" s="587"/>
      <c r="DE189" s="587"/>
      <c r="DF189" s="587"/>
      <c r="DG189" s="587"/>
      <c r="DH189" s="587"/>
      <c r="DI189" s="587"/>
      <c r="DJ189" s="587"/>
      <c r="DK189" s="587"/>
      <c r="DL189" s="372"/>
      <c r="DM189" s="372"/>
      <c r="DN189" s="587" t="str">
        <f>Info!$CQ$173</f>
        <v>5-7</v>
      </c>
      <c r="DO189" s="587"/>
      <c r="DP189" s="587"/>
      <c r="DQ189" s="587"/>
      <c r="DR189" s="587"/>
      <c r="DS189" s="587"/>
      <c r="DT189" s="587"/>
      <c r="DU189" s="587"/>
      <c r="DV189" s="587"/>
      <c r="DW189" s="587"/>
      <c r="DX189" s="587"/>
      <c r="DY189" s="587"/>
      <c r="DZ189" s="587"/>
      <c r="EA189" s="587"/>
      <c r="EB189" s="372"/>
      <c r="EC189" s="372"/>
      <c r="ED189" s="587" t="str">
        <f>Info!$CQ$173</f>
        <v>5-7</v>
      </c>
      <c r="EE189" s="587"/>
      <c r="EF189" s="587"/>
      <c r="EG189" s="587"/>
      <c r="EH189" s="587"/>
      <c r="EI189" s="587"/>
      <c r="EJ189" s="587"/>
      <c r="EK189" s="587"/>
      <c r="EL189" s="587"/>
      <c r="EM189" s="587"/>
      <c r="EN189" s="587"/>
      <c r="EO189" s="587"/>
      <c r="EP189" s="587"/>
      <c r="EQ189" s="587"/>
      <c r="ER189" s="369"/>
      <c r="ES189" s="369"/>
      <c r="ET189" s="587" t="str">
        <f>Info!$CQ$173</f>
        <v>5-7</v>
      </c>
      <c r="EU189" s="587"/>
      <c r="EV189" s="587"/>
      <c r="EW189" s="587"/>
      <c r="EX189" s="587"/>
      <c r="EY189" s="587"/>
      <c r="EZ189" s="587"/>
      <c r="FA189" s="587"/>
      <c r="FB189" s="587"/>
      <c r="FC189" s="587"/>
      <c r="FD189" s="587"/>
      <c r="FE189" s="587"/>
      <c r="FF189" s="587"/>
      <c r="FG189" s="596"/>
      <c r="FH189" s="2"/>
      <c r="FI189" s="2"/>
      <c r="FJ189" s="2"/>
      <c r="FK189" s="2"/>
    </row>
    <row r="190" spans="1:167" ht="12" customHeight="1">
      <c r="A190" s="2"/>
      <c r="B190" s="10"/>
      <c r="C190" s="10"/>
      <c r="D190" s="112"/>
      <c r="E190" s="115"/>
      <c r="F190" s="115"/>
      <c r="G190" s="115"/>
      <c r="H190" s="115"/>
      <c r="I190" s="115"/>
      <c r="J190" s="115"/>
      <c r="K190" s="115"/>
      <c r="L190" s="115"/>
      <c r="M190" s="115"/>
      <c r="N190" s="363"/>
      <c r="O190" s="115"/>
      <c r="P190" s="115"/>
      <c r="Q190" s="115"/>
      <c r="R190" s="115"/>
      <c r="S190" s="115"/>
      <c r="T190" s="115"/>
      <c r="U190" s="115"/>
      <c r="V190" s="5"/>
      <c r="W190" s="5"/>
      <c r="X190" s="148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2"/>
      <c r="FI190" s="2"/>
      <c r="FJ190" s="2"/>
      <c r="FK190" s="2"/>
    </row>
    <row r="191" spans="1:167" ht="12" customHeight="1">
      <c r="A191" s="2"/>
      <c r="B191" s="2"/>
      <c r="C191" s="2"/>
      <c r="D191" s="5"/>
      <c r="E191" s="4"/>
      <c r="F191" s="4"/>
      <c r="G191" s="4"/>
      <c r="H191" s="5"/>
      <c r="I191" s="5"/>
      <c r="J191" s="5"/>
      <c r="K191" s="5"/>
      <c r="L191" s="5"/>
      <c r="M191" s="5"/>
      <c r="N191" s="362"/>
      <c r="O191" s="5"/>
      <c r="P191" s="5"/>
      <c r="Q191" s="5"/>
      <c r="R191" s="5"/>
      <c r="S191" s="5"/>
      <c r="T191" s="5"/>
      <c r="U191" s="5"/>
      <c r="V191" s="5"/>
      <c r="W191" s="5"/>
      <c r="X191" s="148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2"/>
      <c r="FI191" s="2"/>
      <c r="FJ191" s="2"/>
      <c r="FK191" s="2"/>
    </row>
    <row r="192" spans="1:167" ht="12" customHeight="1">
      <c r="A192" s="2"/>
      <c r="B192" s="2"/>
      <c r="C192" s="2"/>
      <c r="D192" s="4"/>
      <c r="E192" s="4"/>
      <c r="F192" s="14" t="str">
        <f>Tab!$B$574</f>
        <v xml:space="preserve">Тумбы расширительные для прямоугольных столов, правые </v>
      </c>
      <c r="G192" s="14"/>
      <c r="H192" s="4"/>
      <c r="I192" s="4"/>
      <c r="J192" s="4"/>
      <c r="K192" s="4"/>
      <c r="L192" s="4"/>
      <c r="M192" s="4"/>
      <c r="N192" s="360"/>
      <c r="O192" s="4"/>
      <c r="P192" s="4"/>
      <c r="Q192" s="4"/>
      <c r="R192" s="4"/>
      <c r="S192" s="4"/>
      <c r="T192" s="4"/>
      <c r="U192" s="4"/>
      <c r="V192" s="4"/>
      <c r="W192" s="4"/>
      <c r="X192" s="21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14"/>
      <c r="CJ192" s="1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2"/>
      <c r="FI192" s="2"/>
      <c r="FJ192" s="2"/>
      <c r="FK192" s="2"/>
    </row>
    <row r="193" spans="1:167" ht="48.9" customHeight="1">
      <c r="A193" s="2"/>
      <c r="B193" s="5"/>
      <c r="C193" s="5"/>
      <c r="D193" s="6"/>
      <c r="E193" s="563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4"/>
      <c r="T193" s="4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4"/>
      <c r="AJ193" s="4"/>
      <c r="AK193" s="564"/>
      <c r="AL193" s="564"/>
      <c r="AM193" s="564"/>
      <c r="AN193" s="564"/>
      <c r="AO193" s="564"/>
      <c r="AP193" s="564"/>
      <c r="AQ193" s="564"/>
      <c r="AR193" s="564"/>
      <c r="AS193" s="564"/>
      <c r="AT193" s="564"/>
      <c r="AU193" s="564"/>
      <c r="AV193" s="564"/>
      <c r="AW193" s="564"/>
      <c r="AX193" s="564"/>
      <c r="AY193" s="4"/>
      <c r="AZ193" s="4"/>
      <c r="BA193" s="564"/>
      <c r="BB193" s="564"/>
      <c r="BC193" s="564"/>
      <c r="BD193" s="564"/>
      <c r="BE193" s="564"/>
      <c r="BF193" s="564"/>
      <c r="BG193" s="564"/>
      <c r="BH193" s="564"/>
      <c r="BI193" s="564"/>
      <c r="BJ193" s="564"/>
      <c r="BK193" s="564"/>
      <c r="BL193" s="564"/>
      <c r="BM193" s="564"/>
      <c r="BN193" s="564"/>
      <c r="BO193" s="4"/>
      <c r="BP193" s="4"/>
      <c r="BQ193" s="564"/>
      <c r="BR193" s="564"/>
      <c r="BS193" s="564"/>
      <c r="BT193" s="564"/>
      <c r="BU193" s="564"/>
      <c r="BV193" s="564"/>
      <c r="BW193" s="564"/>
      <c r="BX193" s="564"/>
      <c r="BY193" s="563"/>
      <c r="BZ193" s="563"/>
      <c r="CA193" s="563"/>
      <c r="CB193" s="563"/>
      <c r="CC193" s="563"/>
      <c r="CD193" s="563"/>
      <c r="CE193" s="7"/>
      <c r="CF193" s="7"/>
      <c r="CG193" s="563"/>
      <c r="CH193" s="563"/>
      <c r="CI193" s="563"/>
      <c r="CJ193" s="563"/>
      <c r="CK193" s="563"/>
      <c r="CL193" s="563"/>
      <c r="CM193" s="563"/>
      <c r="CN193" s="563"/>
      <c r="CO193" s="563"/>
      <c r="CP193" s="563"/>
      <c r="CQ193" s="563"/>
      <c r="CR193" s="563"/>
      <c r="CS193" s="563"/>
      <c r="CT193" s="563"/>
      <c r="CU193" s="7"/>
      <c r="CV193" s="7"/>
      <c r="CW193" s="563"/>
      <c r="CX193" s="563"/>
      <c r="CY193" s="563"/>
      <c r="CZ193" s="563"/>
      <c r="DA193" s="563"/>
      <c r="DB193" s="563"/>
      <c r="DC193" s="563"/>
      <c r="DD193" s="563"/>
      <c r="DE193" s="563"/>
      <c r="DF193" s="563"/>
      <c r="DG193" s="563"/>
      <c r="DH193" s="563"/>
      <c r="DI193" s="563"/>
      <c r="DJ193" s="563"/>
      <c r="DK193" s="7"/>
      <c r="DL193" s="7"/>
      <c r="DM193" s="563"/>
      <c r="DN193" s="563"/>
      <c r="DO193" s="563"/>
      <c r="DP193" s="563"/>
      <c r="DQ193" s="563"/>
      <c r="DR193" s="563"/>
      <c r="DS193" s="563"/>
      <c r="DT193" s="563"/>
      <c r="DU193" s="563"/>
      <c r="DV193" s="563"/>
      <c r="DW193" s="563"/>
      <c r="DX193" s="563"/>
      <c r="DY193" s="563"/>
      <c r="DZ193" s="563"/>
      <c r="EA193" s="7"/>
      <c r="EB193" s="7"/>
      <c r="EC193" s="563"/>
      <c r="ED193" s="563"/>
      <c r="EE193" s="563"/>
      <c r="EF193" s="563"/>
      <c r="EG193" s="563"/>
      <c r="EH193" s="563"/>
      <c r="EI193" s="563"/>
      <c r="EJ193" s="563"/>
      <c r="EK193" s="563"/>
      <c r="EL193" s="563"/>
      <c r="EM193" s="563"/>
      <c r="EN193" s="563"/>
      <c r="EO193" s="563"/>
      <c r="EP193" s="563"/>
      <c r="EQ193" s="7"/>
      <c r="ER193" s="7"/>
      <c r="ES193" s="563"/>
      <c r="ET193" s="563"/>
      <c r="EU193" s="563"/>
      <c r="EV193" s="563"/>
      <c r="EW193" s="563"/>
      <c r="EX193" s="563"/>
      <c r="EY193" s="563"/>
      <c r="EZ193" s="563"/>
      <c r="FA193" s="563"/>
      <c r="FB193" s="563"/>
      <c r="FC193" s="563"/>
      <c r="FD193" s="563"/>
      <c r="FE193" s="563"/>
      <c r="FF193" s="563"/>
      <c r="FG193" s="16"/>
      <c r="FH193" s="2"/>
      <c r="FI193" s="2"/>
      <c r="FJ193" s="2"/>
      <c r="FK193" s="2"/>
    </row>
    <row r="194" spans="1:167" ht="12" customHeight="1">
      <c r="A194" s="2"/>
      <c r="B194" s="98"/>
      <c r="C194" s="98"/>
      <c r="D194" s="194"/>
      <c r="E194" s="579"/>
      <c r="F194" s="579"/>
      <c r="G194" s="579"/>
      <c r="H194" s="579"/>
      <c r="I194" s="579"/>
      <c r="J194" s="579"/>
      <c r="K194" s="579"/>
      <c r="L194" s="579"/>
      <c r="M194" s="579"/>
      <c r="N194" s="579"/>
      <c r="O194" s="579"/>
      <c r="P194" s="579"/>
      <c r="Q194" s="579"/>
      <c r="R194" s="579"/>
      <c r="S194" s="191"/>
      <c r="T194" s="191"/>
      <c r="U194" s="579"/>
      <c r="V194" s="579"/>
      <c r="W194" s="579"/>
      <c r="X194" s="579"/>
      <c r="Y194" s="579"/>
      <c r="Z194" s="579"/>
      <c r="AA194" s="579"/>
      <c r="AB194" s="579"/>
      <c r="AC194" s="579"/>
      <c r="AD194" s="579"/>
      <c r="AE194" s="579"/>
      <c r="AF194" s="579"/>
      <c r="AG194" s="579"/>
      <c r="AH194" s="579"/>
      <c r="AI194" s="191"/>
      <c r="AJ194" s="27"/>
      <c r="AK194" s="560" t="str">
        <f>Tab!$C$577</f>
        <v>A16.2601</v>
      </c>
      <c r="AL194" s="560"/>
      <c r="AM194" s="560"/>
      <c r="AN194" s="560"/>
      <c r="AO194" s="560"/>
      <c r="AP194" s="560"/>
      <c r="AQ194" s="560"/>
      <c r="AR194" s="560"/>
      <c r="AS194" s="560"/>
      <c r="AT194" s="560"/>
      <c r="AU194" s="560"/>
      <c r="AV194" s="560"/>
      <c r="AW194" s="560"/>
      <c r="AX194" s="560"/>
      <c r="AY194" s="27"/>
      <c r="AZ194" s="27"/>
      <c r="BA194" s="560" t="str">
        <f>Tab!$C$581</f>
        <v>A16.2603</v>
      </c>
      <c r="BB194" s="560"/>
      <c r="BC194" s="560"/>
      <c r="BD194" s="560"/>
      <c r="BE194" s="560"/>
      <c r="BF194" s="560"/>
      <c r="BG194" s="560"/>
      <c r="BH194" s="560"/>
      <c r="BI194" s="560"/>
      <c r="BJ194" s="560"/>
      <c r="BK194" s="560"/>
      <c r="BL194" s="560"/>
      <c r="BM194" s="560"/>
      <c r="BN194" s="560"/>
      <c r="BO194" s="27"/>
      <c r="BP194" s="27"/>
      <c r="BQ194" s="560" t="str">
        <f>Tab!$C$585</f>
        <v>A16.2605</v>
      </c>
      <c r="BR194" s="560"/>
      <c r="BS194" s="560"/>
      <c r="BT194" s="560"/>
      <c r="BU194" s="560"/>
      <c r="BV194" s="560"/>
      <c r="BW194" s="560"/>
      <c r="BX194" s="560"/>
      <c r="BY194" s="560"/>
      <c r="BZ194" s="560"/>
      <c r="CA194" s="560"/>
      <c r="CB194" s="560"/>
      <c r="CC194" s="560"/>
      <c r="CD194" s="560"/>
      <c r="CE194" s="26"/>
      <c r="CF194" s="26"/>
      <c r="CG194" s="27"/>
      <c r="CH194" s="560" t="str">
        <f>Tab!$C$589</f>
        <v>A16.2607</v>
      </c>
      <c r="CI194" s="560"/>
      <c r="CJ194" s="560"/>
      <c r="CK194" s="560"/>
      <c r="CL194" s="560"/>
      <c r="CM194" s="560"/>
      <c r="CN194" s="560"/>
      <c r="CO194" s="560"/>
      <c r="CP194" s="560"/>
      <c r="CQ194" s="560"/>
      <c r="CR194" s="560"/>
      <c r="CS194" s="560"/>
      <c r="CT194" s="560"/>
      <c r="CU194" s="560"/>
      <c r="CV194" s="27"/>
      <c r="CW194" s="27"/>
      <c r="CX194" s="560" t="str">
        <f>Tab!$C$593</f>
        <v>A16.2609</v>
      </c>
      <c r="CY194" s="560"/>
      <c r="CZ194" s="560"/>
      <c r="DA194" s="560"/>
      <c r="DB194" s="560"/>
      <c r="DC194" s="560"/>
      <c r="DD194" s="560"/>
      <c r="DE194" s="560"/>
      <c r="DF194" s="560"/>
      <c r="DG194" s="560"/>
      <c r="DH194" s="560"/>
      <c r="DI194" s="560"/>
      <c r="DJ194" s="560"/>
      <c r="DK194" s="560"/>
      <c r="DL194" s="27"/>
      <c r="DM194" s="27"/>
      <c r="DN194" s="560" t="str">
        <f>Tab!$C$598</f>
        <v>A16.2611</v>
      </c>
      <c r="DO194" s="560"/>
      <c r="DP194" s="560"/>
      <c r="DQ194" s="560"/>
      <c r="DR194" s="560"/>
      <c r="DS194" s="560"/>
      <c r="DT194" s="560"/>
      <c r="DU194" s="560"/>
      <c r="DV194" s="560"/>
      <c r="DW194" s="560"/>
      <c r="DX194" s="560"/>
      <c r="DY194" s="560"/>
      <c r="DZ194" s="560"/>
      <c r="EA194" s="560"/>
      <c r="EB194" s="27"/>
      <c r="EC194" s="27"/>
      <c r="ED194" s="560" t="str">
        <f>Tab!$C$603</f>
        <v>A16.2613</v>
      </c>
      <c r="EE194" s="560"/>
      <c r="EF194" s="560"/>
      <c r="EG194" s="560"/>
      <c r="EH194" s="560"/>
      <c r="EI194" s="560"/>
      <c r="EJ194" s="560"/>
      <c r="EK194" s="560"/>
      <c r="EL194" s="560"/>
      <c r="EM194" s="560"/>
      <c r="EN194" s="560"/>
      <c r="EO194" s="560"/>
      <c r="EP194" s="560"/>
      <c r="EQ194" s="560"/>
      <c r="ER194" s="27"/>
      <c r="ES194" s="27"/>
      <c r="ET194" s="560" t="str">
        <f>Tab!$C$607</f>
        <v>A16.2615</v>
      </c>
      <c r="EU194" s="560"/>
      <c r="EV194" s="560"/>
      <c r="EW194" s="560"/>
      <c r="EX194" s="560"/>
      <c r="EY194" s="560"/>
      <c r="EZ194" s="560"/>
      <c r="FA194" s="560"/>
      <c r="FB194" s="560"/>
      <c r="FC194" s="560"/>
      <c r="FD194" s="560"/>
      <c r="FE194" s="560"/>
      <c r="FF194" s="560"/>
      <c r="FG194" s="578"/>
      <c r="FH194" s="103"/>
      <c r="FI194" s="2"/>
      <c r="FJ194" s="2"/>
      <c r="FK194" s="2"/>
    </row>
    <row r="195" spans="1:167" ht="12" customHeight="1">
      <c r="A195" s="2"/>
      <c r="B195" s="10"/>
      <c r="C195" s="10"/>
      <c r="D195" s="13"/>
      <c r="E195" s="569"/>
      <c r="F195" s="569"/>
      <c r="G195" s="569"/>
      <c r="H195" s="569"/>
      <c r="I195" s="569"/>
      <c r="J195" s="569"/>
      <c r="K195" s="569"/>
      <c r="L195" s="569"/>
      <c r="M195" s="569"/>
      <c r="N195" s="569"/>
      <c r="O195" s="569"/>
      <c r="P195" s="569"/>
      <c r="Q195" s="569"/>
      <c r="R195" s="569"/>
      <c r="S195" s="4"/>
      <c r="T195" s="4"/>
      <c r="U195" s="569"/>
      <c r="V195" s="569"/>
      <c r="W195" s="569"/>
      <c r="X195" s="569"/>
      <c r="Y195" s="569"/>
      <c r="Z195" s="569"/>
      <c r="AA195" s="569"/>
      <c r="AB195" s="569"/>
      <c r="AC195" s="569"/>
      <c r="AD195" s="569"/>
      <c r="AE195" s="569"/>
      <c r="AF195" s="569"/>
      <c r="AG195" s="569"/>
      <c r="AH195" s="569"/>
      <c r="AI195" s="4"/>
      <c r="AJ195" s="4"/>
      <c r="AK195" s="557" t="s">
        <v>4</v>
      </c>
      <c r="AL195" s="557"/>
      <c r="AM195" s="557"/>
      <c r="AN195" s="557"/>
      <c r="AO195" s="557"/>
      <c r="AP195" s="557"/>
      <c r="AQ195" s="557"/>
      <c r="AR195" s="557"/>
      <c r="AS195" s="557"/>
      <c r="AT195" s="557"/>
      <c r="AU195" s="557"/>
      <c r="AV195" s="557"/>
      <c r="AW195" s="557"/>
      <c r="AX195" s="557"/>
      <c r="AY195" s="156"/>
      <c r="AZ195" s="156"/>
      <c r="BA195" s="557" t="s">
        <v>5</v>
      </c>
      <c r="BB195" s="557"/>
      <c r="BC195" s="557"/>
      <c r="BD195" s="557"/>
      <c r="BE195" s="557"/>
      <c r="BF195" s="557"/>
      <c r="BG195" s="557"/>
      <c r="BH195" s="557"/>
      <c r="BI195" s="557"/>
      <c r="BJ195" s="557"/>
      <c r="BK195" s="557"/>
      <c r="BL195" s="557"/>
      <c r="BM195" s="557"/>
      <c r="BN195" s="557"/>
      <c r="BO195" s="156"/>
      <c r="BP195" s="156"/>
      <c r="BQ195" s="557" t="s">
        <v>6</v>
      </c>
      <c r="BR195" s="557"/>
      <c r="BS195" s="557"/>
      <c r="BT195" s="557"/>
      <c r="BU195" s="557"/>
      <c r="BV195" s="557"/>
      <c r="BW195" s="557"/>
      <c r="BX195" s="557"/>
      <c r="BY195" s="557"/>
      <c r="BZ195" s="557"/>
      <c r="CA195" s="557"/>
      <c r="CB195" s="557"/>
      <c r="CC195" s="557"/>
      <c r="CD195" s="557"/>
      <c r="CE195" s="156"/>
      <c r="CF195" s="156"/>
      <c r="CG195" s="156"/>
      <c r="CH195" s="557" t="s">
        <v>7</v>
      </c>
      <c r="CI195" s="557"/>
      <c r="CJ195" s="557"/>
      <c r="CK195" s="557"/>
      <c r="CL195" s="557"/>
      <c r="CM195" s="557"/>
      <c r="CN195" s="557"/>
      <c r="CO195" s="557"/>
      <c r="CP195" s="557"/>
      <c r="CQ195" s="557"/>
      <c r="CR195" s="557"/>
      <c r="CS195" s="557"/>
      <c r="CT195" s="557"/>
      <c r="CU195" s="557"/>
      <c r="CV195" s="156"/>
      <c r="CW195" s="156"/>
      <c r="CX195" s="557" t="s">
        <v>8</v>
      </c>
      <c r="CY195" s="557"/>
      <c r="CZ195" s="557"/>
      <c r="DA195" s="557"/>
      <c r="DB195" s="557"/>
      <c r="DC195" s="557"/>
      <c r="DD195" s="557"/>
      <c r="DE195" s="557"/>
      <c r="DF195" s="557"/>
      <c r="DG195" s="557"/>
      <c r="DH195" s="557"/>
      <c r="DI195" s="557"/>
      <c r="DJ195" s="557"/>
      <c r="DK195" s="557"/>
      <c r="DL195" s="156"/>
      <c r="DM195" s="156"/>
      <c r="DN195" s="561" t="s">
        <v>44</v>
      </c>
      <c r="DO195" s="561"/>
      <c r="DP195" s="561"/>
      <c r="DQ195" s="561"/>
      <c r="DR195" s="561"/>
      <c r="DS195" s="561"/>
      <c r="DT195" s="561"/>
      <c r="DU195" s="561"/>
      <c r="DV195" s="561"/>
      <c r="DW195" s="561"/>
      <c r="DX195" s="561"/>
      <c r="DY195" s="561"/>
      <c r="DZ195" s="561"/>
      <c r="EA195" s="561"/>
      <c r="EB195" s="156"/>
      <c r="EC195" s="156"/>
      <c r="ED195" s="557" t="s">
        <v>43</v>
      </c>
      <c r="EE195" s="557"/>
      <c r="EF195" s="557"/>
      <c r="EG195" s="557"/>
      <c r="EH195" s="557"/>
      <c r="EI195" s="557"/>
      <c r="EJ195" s="557"/>
      <c r="EK195" s="557"/>
      <c r="EL195" s="557"/>
      <c r="EM195" s="557"/>
      <c r="EN195" s="557"/>
      <c r="EO195" s="557"/>
      <c r="EP195" s="557"/>
      <c r="EQ195" s="557"/>
      <c r="ER195" s="156"/>
      <c r="ES195" s="156"/>
      <c r="ET195" s="557" t="s">
        <v>42</v>
      </c>
      <c r="EU195" s="557"/>
      <c r="EV195" s="557"/>
      <c r="EW195" s="557"/>
      <c r="EX195" s="557"/>
      <c r="EY195" s="557"/>
      <c r="EZ195" s="557"/>
      <c r="FA195" s="557"/>
      <c r="FB195" s="557"/>
      <c r="FC195" s="557"/>
      <c r="FD195" s="557"/>
      <c r="FE195" s="557"/>
      <c r="FF195" s="557"/>
      <c r="FG195" s="597"/>
      <c r="FH195" s="2"/>
      <c r="FI195" s="2"/>
      <c r="FJ195" s="2"/>
      <c r="FK195" s="2"/>
    </row>
    <row r="196" spans="1:167" ht="12" customHeight="1">
      <c r="A196" s="2"/>
      <c r="B196" s="10"/>
      <c r="C196" s="10"/>
      <c r="D196" s="13"/>
      <c r="E196" s="569"/>
      <c r="F196" s="569"/>
      <c r="G196" s="569"/>
      <c r="H196" s="569"/>
      <c r="I196" s="569"/>
      <c r="J196" s="569"/>
      <c r="K196" s="569"/>
      <c r="L196" s="569"/>
      <c r="M196" s="569"/>
      <c r="N196" s="569"/>
      <c r="O196" s="569"/>
      <c r="P196" s="569"/>
      <c r="Q196" s="569"/>
      <c r="R196" s="569"/>
      <c r="S196" s="4"/>
      <c r="T196" s="4"/>
      <c r="U196" s="569"/>
      <c r="V196" s="569"/>
      <c r="W196" s="569"/>
      <c r="X196" s="569"/>
      <c r="Y196" s="569"/>
      <c r="Z196" s="569"/>
      <c r="AA196" s="569"/>
      <c r="AB196" s="569"/>
      <c r="AC196" s="569"/>
      <c r="AD196" s="569"/>
      <c r="AE196" s="569"/>
      <c r="AF196" s="569"/>
      <c r="AG196" s="569"/>
      <c r="AH196" s="569"/>
      <c r="AI196" s="4"/>
      <c r="AJ196" s="26"/>
      <c r="AK196" s="576" t="str">
        <f>Tab!$F$577</f>
        <v>700*600*750</v>
      </c>
      <c r="AL196" s="576"/>
      <c r="AM196" s="576"/>
      <c r="AN196" s="576"/>
      <c r="AO196" s="576"/>
      <c r="AP196" s="576"/>
      <c r="AQ196" s="576"/>
      <c r="AR196" s="576"/>
      <c r="AS196" s="576"/>
      <c r="AT196" s="576"/>
      <c r="AU196" s="576"/>
      <c r="AV196" s="576"/>
      <c r="AW196" s="576"/>
      <c r="AX196" s="576"/>
      <c r="AY196" s="26"/>
      <c r="AZ196" s="26"/>
      <c r="BA196" s="576" t="str">
        <f>Tab!$F$581</f>
        <v>700*600*750</v>
      </c>
      <c r="BB196" s="576"/>
      <c r="BC196" s="576"/>
      <c r="BD196" s="576"/>
      <c r="BE196" s="576"/>
      <c r="BF196" s="576"/>
      <c r="BG196" s="576"/>
      <c r="BH196" s="576"/>
      <c r="BI196" s="576"/>
      <c r="BJ196" s="576"/>
      <c r="BK196" s="576"/>
      <c r="BL196" s="576"/>
      <c r="BM196" s="576"/>
      <c r="BN196" s="576"/>
      <c r="BO196" s="26"/>
      <c r="BP196" s="26"/>
      <c r="BQ196" s="576" t="str">
        <f>Tab!$F$585</f>
        <v>700*600*750</v>
      </c>
      <c r="BR196" s="576"/>
      <c r="BS196" s="576"/>
      <c r="BT196" s="576"/>
      <c r="BU196" s="576"/>
      <c r="BV196" s="576"/>
      <c r="BW196" s="576"/>
      <c r="BX196" s="576"/>
      <c r="BY196" s="576"/>
      <c r="BZ196" s="576"/>
      <c r="CA196" s="576"/>
      <c r="CB196" s="576"/>
      <c r="CC196" s="576"/>
      <c r="CD196" s="576"/>
      <c r="CE196" s="26"/>
      <c r="CF196" s="26"/>
      <c r="CG196" s="26"/>
      <c r="CH196" s="576" t="str">
        <f>Tab!$F$589</f>
        <v>700*600*750</v>
      </c>
      <c r="CI196" s="576"/>
      <c r="CJ196" s="576"/>
      <c r="CK196" s="576"/>
      <c r="CL196" s="576"/>
      <c r="CM196" s="576"/>
      <c r="CN196" s="576"/>
      <c r="CO196" s="576"/>
      <c r="CP196" s="576"/>
      <c r="CQ196" s="576"/>
      <c r="CR196" s="576"/>
      <c r="CS196" s="576"/>
      <c r="CT196" s="576"/>
      <c r="CU196" s="576"/>
      <c r="CV196" s="26"/>
      <c r="CW196" s="26"/>
      <c r="CX196" s="576" t="str">
        <f>Tab!$F$593</f>
        <v>700*600*750</v>
      </c>
      <c r="CY196" s="576"/>
      <c r="CZ196" s="576"/>
      <c r="DA196" s="576"/>
      <c r="DB196" s="576"/>
      <c r="DC196" s="576"/>
      <c r="DD196" s="576"/>
      <c r="DE196" s="576"/>
      <c r="DF196" s="576"/>
      <c r="DG196" s="576"/>
      <c r="DH196" s="576"/>
      <c r="DI196" s="576"/>
      <c r="DJ196" s="576"/>
      <c r="DK196" s="576"/>
      <c r="DL196" s="26"/>
      <c r="DM196" s="26"/>
      <c r="DN196" s="576" t="str">
        <f>Tab!$F$598</f>
        <v>700*600*750</v>
      </c>
      <c r="DO196" s="576"/>
      <c r="DP196" s="576"/>
      <c r="DQ196" s="576"/>
      <c r="DR196" s="576"/>
      <c r="DS196" s="576"/>
      <c r="DT196" s="576"/>
      <c r="DU196" s="576"/>
      <c r="DV196" s="576"/>
      <c r="DW196" s="576"/>
      <c r="DX196" s="576"/>
      <c r="DY196" s="576"/>
      <c r="DZ196" s="576"/>
      <c r="EA196" s="576"/>
      <c r="EB196" s="26"/>
      <c r="EC196" s="26"/>
      <c r="ED196" s="576" t="str">
        <f>Tab!$F$603</f>
        <v>700*600*750</v>
      </c>
      <c r="EE196" s="576"/>
      <c r="EF196" s="576"/>
      <c r="EG196" s="576"/>
      <c r="EH196" s="576"/>
      <c r="EI196" s="576"/>
      <c r="EJ196" s="576"/>
      <c r="EK196" s="576"/>
      <c r="EL196" s="576"/>
      <c r="EM196" s="576"/>
      <c r="EN196" s="576"/>
      <c r="EO196" s="576"/>
      <c r="EP196" s="576"/>
      <c r="EQ196" s="576"/>
      <c r="ER196" s="26"/>
      <c r="ES196" s="26"/>
      <c r="ET196" s="576" t="str">
        <f>Tab!$F$607</f>
        <v>700*600*750</v>
      </c>
      <c r="EU196" s="576"/>
      <c r="EV196" s="576"/>
      <c r="EW196" s="576"/>
      <c r="EX196" s="576"/>
      <c r="EY196" s="576"/>
      <c r="EZ196" s="576"/>
      <c r="FA196" s="576"/>
      <c r="FB196" s="576"/>
      <c r="FC196" s="576"/>
      <c r="FD196" s="576"/>
      <c r="FE196" s="576"/>
      <c r="FF196" s="576"/>
      <c r="FG196" s="599"/>
      <c r="FH196" s="2"/>
      <c r="FI196" s="2"/>
      <c r="FJ196" s="2"/>
      <c r="FK196" s="2"/>
    </row>
    <row r="197" spans="1:167" ht="12" customHeight="1">
      <c r="A197" s="2"/>
      <c r="B197" s="98"/>
      <c r="C197" s="98"/>
      <c r="D197" s="194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191"/>
      <c r="T197" s="191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191"/>
      <c r="AJ197" s="191"/>
      <c r="AK197" s="573">
        <f>Tab!$J$577</f>
        <v>2706.248293515358</v>
      </c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191"/>
      <c r="AZ197" s="191"/>
      <c r="BA197" s="573">
        <f>Tab!$J$581</f>
        <v>4614.7853242320825</v>
      </c>
      <c r="BB197" s="573"/>
      <c r="BC197" s="573"/>
      <c r="BD197" s="573"/>
      <c r="BE197" s="573"/>
      <c r="BF197" s="573"/>
      <c r="BG197" s="573"/>
      <c r="BH197" s="573"/>
      <c r="BI197" s="573"/>
      <c r="BJ197" s="573"/>
      <c r="BK197" s="573"/>
      <c r="BL197" s="573"/>
      <c r="BM197" s="573"/>
      <c r="BN197" s="573"/>
      <c r="BO197" s="191"/>
      <c r="BP197" s="191"/>
      <c r="BQ197" s="573">
        <f>Tab!$J$585</f>
        <v>5290.1853242320831</v>
      </c>
      <c r="BR197" s="573"/>
      <c r="BS197" s="573"/>
      <c r="BT197" s="573"/>
      <c r="BU197" s="573"/>
      <c r="BV197" s="573"/>
      <c r="BW197" s="573"/>
      <c r="BX197" s="573"/>
      <c r="BY197" s="573"/>
      <c r="BZ197" s="573"/>
      <c r="CA197" s="573"/>
      <c r="CB197" s="573"/>
      <c r="CC197" s="573"/>
      <c r="CD197" s="573"/>
      <c r="CE197" s="4"/>
      <c r="CF197" s="4"/>
      <c r="CG197" s="191"/>
      <c r="CH197" s="573">
        <f>Tab!$J$589</f>
        <v>3491.5742320819118</v>
      </c>
      <c r="CI197" s="573"/>
      <c r="CJ197" s="573"/>
      <c r="CK197" s="573"/>
      <c r="CL197" s="573"/>
      <c r="CM197" s="573"/>
      <c r="CN197" s="573"/>
      <c r="CO197" s="573"/>
      <c r="CP197" s="573"/>
      <c r="CQ197" s="573"/>
      <c r="CR197" s="573"/>
      <c r="CS197" s="573"/>
      <c r="CT197" s="573"/>
      <c r="CU197" s="573"/>
      <c r="CV197" s="191"/>
      <c r="CW197" s="191"/>
      <c r="CX197" s="573">
        <f>Tab!$J$593</f>
        <v>3939.3853242320824</v>
      </c>
      <c r="CY197" s="573"/>
      <c r="CZ197" s="573"/>
      <c r="DA197" s="573"/>
      <c r="DB197" s="573"/>
      <c r="DC197" s="573"/>
      <c r="DD197" s="573"/>
      <c r="DE197" s="573"/>
      <c r="DF197" s="573"/>
      <c r="DG197" s="573"/>
      <c r="DH197" s="573"/>
      <c r="DI197" s="573"/>
      <c r="DJ197" s="573"/>
      <c r="DK197" s="573"/>
      <c r="DL197" s="191"/>
      <c r="DM197" s="191"/>
      <c r="DN197" s="573">
        <f>Tab!$J$598</f>
        <v>5118.2164505119454</v>
      </c>
      <c r="DO197" s="573"/>
      <c r="DP197" s="573"/>
      <c r="DQ197" s="573"/>
      <c r="DR197" s="573"/>
      <c r="DS197" s="573"/>
      <c r="DT197" s="573"/>
      <c r="DU197" s="573"/>
      <c r="DV197" s="573"/>
      <c r="DW197" s="573"/>
      <c r="DX197" s="573"/>
      <c r="DY197" s="573"/>
      <c r="DZ197" s="573"/>
      <c r="EA197" s="573"/>
      <c r="EB197" s="191"/>
      <c r="EC197" s="191"/>
      <c r="ED197" s="573">
        <f>Tab!$J$603</f>
        <v>5867.2964505119453</v>
      </c>
      <c r="EE197" s="573"/>
      <c r="EF197" s="573"/>
      <c r="EG197" s="573"/>
      <c r="EH197" s="573"/>
      <c r="EI197" s="573"/>
      <c r="EJ197" s="573"/>
      <c r="EK197" s="573"/>
      <c r="EL197" s="573"/>
      <c r="EM197" s="573"/>
      <c r="EN197" s="573"/>
      <c r="EO197" s="573"/>
      <c r="EP197" s="573"/>
      <c r="EQ197" s="573"/>
      <c r="ER197" s="191"/>
      <c r="ES197" s="191"/>
      <c r="ET197" s="573">
        <f>Tab!$J$607</f>
        <v>5771.1112627986349</v>
      </c>
      <c r="EU197" s="573"/>
      <c r="EV197" s="573"/>
      <c r="EW197" s="573"/>
      <c r="EX197" s="573"/>
      <c r="EY197" s="573"/>
      <c r="EZ197" s="573"/>
      <c r="FA197" s="573"/>
      <c r="FB197" s="573"/>
      <c r="FC197" s="573"/>
      <c r="FD197" s="573"/>
      <c r="FE197" s="573"/>
      <c r="FF197" s="573"/>
      <c r="FG197" s="574"/>
      <c r="FH197" s="2"/>
      <c r="FI197" s="2"/>
      <c r="FJ197" s="2"/>
      <c r="FK197" s="2"/>
    </row>
    <row r="198" spans="1:167" ht="12" customHeight="1">
      <c r="A198" s="2"/>
      <c r="B198" s="10"/>
      <c r="C198" s="10"/>
      <c r="D198" s="118"/>
      <c r="E198" s="598"/>
      <c r="F198" s="598"/>
      <c r="G198" s="598"/>
      <c r="H198" s="598"/>
      <c r="I198" s="598"/>
      <c r="J198" s="598"/>
      <c r="K198" s="598"/>
      <c r="L198" s="598"/>
      <c r="M198" s="598"/>
      <c r="N198" s="598"/>
      <c r="O198" s="598"/>
      <c r="P198" s="598"/>
      <c r="Q198" s="598"/>
      <c r="R198" s="598"/>
      <c r="S198" s="119"/>
      <c r="T198" s="119"/>
      <c r="U198" s="598"/>
      <c r="V198" s="598"/>
      <c r="W198" s="598"/>
      <c r="X198" s="598"/>
      <c r="Y198" s="598"/>
      <c r="Z198" s="598"/>
      <c r="AA198" s="598"/>
      <c r="AB198" s="598"/>
      <c r="AC198" s="598"/>
      <c r="AD198" s="598"/>
      <c r="AE198" s="598"/>
      <c r="AF198" s="598"/>
      <c r="AG198" s="598"/>
      <c r="AH198" s="598"/>
      <c r="AI198" s="119"/>
      <c r="AJ198" s="372"/>
      <c r="AK198" s="587" t="str">
        <f>Info!$CQ$173</f>
        <v>5-7</v>
      </c>
      <c r="AL198" s="587"/>
      <c r="AM198" s="587"/>
      <c r="AN198" s="587"/>
      <c r="AO198" s="587"/>
      <c r="AP198" s="587"/>
      <c r="AQ198" s="587"/>
      <c r="AR198" s="587"/>
      <c r="AS198" s="587"/>
      <c r="AT198" s="587"/>
      <c r="AU198" s="587"/>
      <c r="AV198" s="587"/>
      <c r="AW198" s="587"/>
      <c r="AX198" s="587"/>
      <c r="AY198" s="261"/>
      <c r="AZ198" s="261"/>
      <c r="BA198" s="587" t="str">
        <f>Info!$CQ$173</f>
        <v>5-7</v>
      </c>
      <c r="BB198" s="587"/>
      <c r="BC198" s="587"/>
      <c r="BD198" s="587"/>
      <c r="BE198" s="587"/>
      <c r="BF198" s="587"/>
      <c r="BG198" s="587"/>
      <c r="BH198" s="587"/>
      <c r="BI198" s="587"/>
      <c r="BJ198" s="587"/>
      <c r="BK198" s="587"/>
      <c r="BL198" s="587"/>
      <c r="BM198" s="587"/>
      <c r="BN198" s="587"/>
      <c r="BO198" s="261"/>
      <c r="BP198" s="261"/>
      <c r="BQ198" s="587" t="str">
        <f>Info!$CQ$173</f>
        <v>5-7</v>
      </c>
      <c r="BR198" s="587"/>
      <c r="BS198" s="587"/>
      <c r="BT198" s="587"/>
      <c r="BU198" s="587"/>
      <c r="BV198" s="587"/>
      <c r="BW198" s="587"/>
      <c r="BX198" s="587"/>
      <c r="BY198" s="587"/>
      <c r="BZ198" s="587"/>
      <c r="CA198" s="587"/>
      <c r="CB198" s="587"/>
      <c r="CC198" s="587"/>
      <c r="CD198" s="587"/>
      <c r="CE198" s="262"/>
      <c r="CF198" s="262"/>
      <c r="CG198" s="261"/>
      <c r="CH198" s="587" t="str">
        <f>Info!$CQ$173</f>
        <v>5-7</v>
      </c>
      <c r="CI198" s="587"/>
      <c r="CJ198" s="587"/>
      <c r="CK198" s="587"/>
      <c r="CL198" s="587"/>
      <c r="CM198" s="587"/>
      <c r="CN198" s="587"/>
      <c r="CO198" s="587"/>
      <c r="CP198" s="587"/>
      <c r="CQ198" s="587"/>
      <c r="CR198" s="587"/>
      <c r="CS198" s="587"/>
      <c r="CT198" s="587"/>
      <c r="CU198" s="587"/>
      <c r="CV198" s="261"/>
      <c r="CW198" s="261"/>
      <c r="CX198" s="587" t="str">
        <f>Info!$CQ$173</f>
        <v>5-7</v>
      </c>
      <c r="CY198" s="587"/>
      <c r="CZ198" s="587"/>
      <c r="DA198" s="587"/>
      <c r="DB198" s="587"/>
      <c r="DC198" s="587"/>
      <c r="DD198" s="587"/>
      <c r="DE198" s="587"/>
      <c r="DF198" s="587"/>
      <c r="DG198" s="587"/>
      <c r="DH198" s="587"/>
      <c r="DI198" s="587"/>
      <c r="DJ198" s="587"/>
      <c r="DK198" s="587"/>
      <c r="DL198" s="372"/>
      <c r="DM198" s="372"/>
      <c r="DN198" s="587" t="str">
        <f>Info!$CQ$173</f>
        <v>5-7</v>
      </c>
      <c r="DO198" s="587"/>
      <c r="DP198" s="587"/>
      <c r="DQ198" s="587"/>
      <c r="DR198" s="587"/>
      <c r="DS198" s="587"/>
      <c r="DT198" s="587"/>
      <c r="DU198" s="587"/>
      <c r="DV198" s="587"/>
      <c r="DW198" s="587"/>
      <c r="DX198" s="587"/>
      <c r="DY198" s="587"/>
      <c r="DZ198" s="587"/>
      <c r="EA198" s="587"/>
      <c r="EB198" s="372"/>
      <c r="EC198" s="372"/>
      <c r="ED198" s="587" t="str">
        <f>Info!$CQ$173</f>
        <v>5-7</v>
      </c>
      <c r="EE198" s="587"/>
      <c r="EF198" s="587"/>
      <c r="EG198" s="587"/>
      <c r="EH198" s="587"/>
      <c r="EI198" s="587"/>
      <c r="EJ198" s="587"/>
      <c r="EK198" s="587"/>
      <c r="EL198" s="587"/>
      <c r="EM198" s="587"/>
      <c r="EN198" s="587"/>
      <c r="EO198" s="587"/>
      <c r="EP198" s="587"/>
      <c r="EQ198" s="587"/>
      <c r="ER198" s="369"/>
      <c r="ES198" s="369"/>
      <c r="ET198" s="587" t="str">
        <f>Info!$CQ$173</f>
        <v>5-7</v>
      </c>
      <c r="EU198" s="587"/>
      <c r="EV198" s="587"/>
      <c r="EW198" s="587"/>
      <c r="EX198" s="587"/>
      <c r="EY198" s="587"/>
      <c r="EZ198" s="587"/>
      <c r="FA198" s="587"/>
      <c r="FB198" s="587"/>
      <c r="FC198" s="587"/>
      <c r="FD198" s="587"/>
      <c r="FE198" s="587"/>
      <c r="FF198" s="587"/>
      <c r="FG198" s="596"/>
      <c r="FH198" s="2"/>
      <c r="FI198" s="2"/>
      <c r="FJ198" s="2"/>
      <c r="FK198" s="2"/>
    </row>
    <row r="199" spans="1:167" ht="12" customHeight="1">
      <c r="A199" s="2"/>
      <c r="B199" s="10"/>
      <c r="C199" s="10"/>
      <c r="D199" s="112"/>
      <c r="E199" s="115"/>
      <c r="F199" s="115"/>
      <c r="G199" s="115"/>
      <c r="H199" s="115"/>
      <c r="I199" s="115"/>
      <c r="J199" s="115"/>
      <c r="K199" s="115"/>
      <c r="L199" s="115"/>
      <c r="M199" s="115"/>
      <c r="N199" s="363"/>
      <c r="O199" s="115"/>
      <c r="P199" s="115"/>
      <c r="Q199" s="115"/>
      <c r="R199" s="115"/>
      <c r="S199" s="115"/>
      <c r="T199" s="115"/>
      <c r="U199" s="115"/>
      <c r="V199" s="5"/>
      <c r="W199" s="5"/>
      <c r="X199" s="148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2"/>
      <c r="FI199" s="2"/>
      <c r="FJ199" s="2"/>
      <c r="FK199" s="2"/>
    </row>
    <row r="200" spans="1:167" ht="12" customHeight="1">
      <c r="A200" s="2"/>
      <c r="B200" s="10"/>
      <c r="C200" s="10"/>
      <c r="D200" s="112"/>
      <c r="E200" s="115"/>
      <c r="F200" s="115"/>
      <c r="G200" s="115"/>
      <c r="H200" s="115"/>
      <c r="I200" s="115"/>
      <c r="J200" s="115"/>
      <c r="K200" s="115"/>
      <c r="L200" s="115"/>
      <c r="M200" s="115"/>
      <c r="N200" s="363"/>
      <c r="O200" s="115"/>
      <c r="P200" s="115"/>
      <c r="Q200" s="115"/>
      <c r="R200" s="115"/>
      <c r="S200" s="115"/>
      <c r="T200" s="115"/>
      <c r="U200" s="115"/>
      <c r="V200" s="5"/>
      <c r="W200" s="5"/>
      <c r="X200" s="148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2"/>
      <c r="FI200" s="2"/>
      <c r="FJ200" s="2"/>
      <c r="FK200" s="2"/>
    </row>
    <row r="201" spans="1:167" ht="12" customHeight="1">
      <c r="A201" s="2"/>
      <c r="B201" s="2"/>
      <c r="C201" s="2"/>
      <c r="D201" s="4"/>
      <c r="E201" s="4"/>
      <c r="F201" s="14" t="str">
        <f>Tab!$B$608</f>
        <v>Тумбы расширительные для прямоугольных столов , левые</v>
      </c>
      <c r="G201" s="14"/>
      <c r="H201" s="4"/>
      <c r="I201" s="4"/>
      <c r="J201" s="4"/>
      <c r="K201" s="4"/>
      <c r="L201" s="4"/>
      <c r="M201" s="4"/>
      <c r="N201" s="360"/>
      <c r="O201" s="4"/>
      <c r="P201" s="4"/>
      <c r="Q201" s="4"/>
      <c r="R201" s="4"/>
      <c r="S201" s="4"/>
      <c r="T201" s="4"/>
      <c r="U201" s="4"/>
      <c r="V201" s="4"/>
      <c r="W201" s="4"/>
      <c r="X201" s="21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15"/>
      <c r="BK201" s="15"/>
      <c r="BL201" s="15"/>
      <c r="BM201" s="15"/>
      <c r="BN201" s="15"/>
      <c r="BO201" s="15"/>
      <c r="BP201" s="15"/>
      <c r="BQ201" s="15"/>
      <c r="BR201" s="15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14"/>
      <c r="CJ201" s="1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2"/>
      <c r="FI201" s="2"/>
      <c r="FJ201" s="2"/>
      <c r="FK201" s="2"/>
    </row>
    <row r="202" spans="1:167" ht="48.9" customHeight="1">
      <c r="A202" s="2"/>
      <c r="B202" s="5"/>
      <c r="C202" s="5"/>
      <c r="D202" s="6"/>
      <c r="E202" s="563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4"/>
      <c r="T202" s="4"/>
      <c r="U202" s="564"/>
      <c r="V202" s="564"/>
      <c r="W202" s="564"/>
      <c r="X202" s="564"/>
      <c r="Y202" s="564"/>
      <c r="Z202" s="564"/>
      <c r="AA202" s="564"/>
      <c r="AB202" s="564"/>
      <c r="AC202" s="564"/>
      <c r="AD202" s="564"/>
      <c r="AE202" s="564"/>
      <c r="AF202" s="564"/>
      <c r="AG202" s="564"/>
      <c r="AH202" s="564"/>
      <c r="AI202" s="4"/>
      <c r="AJ202" s="4"/>
      <c r="AK202" s="564"/>
      <c r="AL202" s="564"/>
      <c r="AM202" s="564"/>
      <c r="AN202" s="564"/>
      <c r="AO202" s="564"/>
      <c r="AP202" s="564"/>
      <c r="AQ202" s="564"/>
      <c r="AR202" s="564"/>
      <c r="AS202" s="564"/>
      <c r="AT202" s="564"/>
      <c r="AU202" s="564"/>
      <c r="AV202" s="564"/>
      <c r="AW202" s="564"/>
      <c r="AX202" s="564"/>
      <c r="AY202" s="4"/>
      <c r="AZ202" s="4"/>
      <c r="BA202" s="564"/>
      <c r="BB202" s="564"/>
      <c r="BC202" s="564"/>
      <c r="BD202" s="564"/>
      <c r="BE202" s="564"/>
      <c r="BF202" s="564"/>
      <c r="BG202" s="564"/>
      <c r="BH202" s="564"/>
      <c r="BI202" s="564"/>
      <c r="BJ202" s="564"/>
      <c r="BK202" s="564"/>
      <c r="BL202" s="564"/>
      <c r="BM202" s="564"/>
      <c r="BN202" s="564"/>
      <c r="BO202" s="4"/>
      <c r="BP202" s="4"/>
      <c r="BQ202" s="564"/>
      <c r="BR202" s="564"/>
      <c r="BS202" s="563"/>
      <c r="BT202" s="563"/>
      <c r="BU202" s="563"/>
      <c r="BV202" s="563"/>
      <c r="BW202" s="563"/>
      <c r="BX202" s="563"/>
      <c r="BY202" s="563"/>
      <c r="BZ202" s="563"/>
      <c r="CA202" s="563"/>
      <c r="CB202" s="563"/>
      <c r="CC202" s="563"/>
      <c r="CD202" s="563"/>
      <c r="CE202" s="7"/>
      <c r="CF202" s="7"/>
      <c r="CG202" s="563"/>
      <c r="CH202" s="563"/>
      <c r="CI202" s="563"/>
      <c r="CJ202" s="563"/>
      <c r="CK202" s="563"/>
      <c r="CL202" s="563"/>
      <c r="CM202" s="563"/>
      <c r="CN202" s="563"/>
      <c r="CO202" s="563"/>
      <c r="CP202" s="563"/>
      <c r="CQ202" s="563"/>
      <c r="CR202" s="563"/>
      <c r="CS202" s="563"/>
      <c r="CT202" s="563"/>
      <c r="CU202" s="7"/>
      <c r="CV202" s="7"/>
      <c r="CW202" s="563"/>
      <c r="CX202" s="563"/>
      <c r="CY202" s="563"/>
      <c r="CZ202" s="563"/>
      <c r="DA202" s="563"/>
      <c r="DB202" s="563"/>
      <c r="DC202" s="563"/>
      <c r="DD202" s="563"/>
      <c r="DE202" s="563"/>
      <c r="DF202" s="563"/>
      <c r="DG202" s="563"/>
      <c r="DH202" s="563"/>
      <c r="DI202" s="563"/>
      <c r="DJ202" s="563"/>
      <c r="DK202" s="7"/>
      <c r="DL202" s="7"/>
      <c r="DM202" s="563"/>
      <c r="DN202" s="563"/>
      <c r="DO202" s="563"/>
      <c r="DP202" s="563"/>
      <c r="DQ202" s="563"/>
      <c r="DR202" s="563"/>
      <c r="DS202" s="563"/>
      <c r="DT202" s="563"/>
      <c r="DU202" s="563"/>
      <c r="DV202" s="563"/>
      <c r="DW202" s="563"/>
      <c r="DX202" s="563"/>
      <c r="DY202" s="563"/>
      <c r="DZ202" s="563"/>
      <c r="EA202" s="7"/>
      <c r="EB202" s="7"/>
      <c r="EC202" s="563"/>
      <c r="ED202" s="563"/>
      <c r="EE202" s="563"/>
      <c r="EF202" s="563"/>
      <c r="EG202" s="563"/>
      <c r="EH202" s="563"/>
      <c r="EI202" s="563"/>
      <c r="EJ202" s="563"/>
      <c r="EK202" s="563"/>
      <c r="EL202" s="563"/>
      <c r="EM202" s="563"/>
      <c r="EN202" s="563"/>
      <c r="EO202" s="563"/>
      <c r="EP202" s="563"/>
      <c r="EQ202" s="7"/>
      <c r="ER202" s="7"/>
      <c r="ES202" s="563"/>
      <c r="ET202" s="563"/>
      <c r="EU202" s="563"/>
      <c r="EV202" s="563"/>
      <c r="EW202" s="563"/>
      <c r="EX202" s="563"/>
      <c r="EY202" s="563"/>
      <c r="EZ202" s="563"/>
      <c r="FA202" s="563"/>
      <c r="FB202" s="563"/>
      <c r="FC202" s="563"/>
      <c r="FD202" s="563"/>
      <c r="FE202" s="563"/>
      <c r="FF202" s="563"/>
      <c r="FG202" s="16"/>
      <c r="FH202" s="2"/>
      <c r="FI202" s="2"/>
      <c r="FJ202" s="2"/>
      <c r="FK202" s="2"/>
    </row>
    <row r="203" spans="1:167" ht="12" customHeight="1">
      <c r="A203" s="2"/>
      <c r="B203" s="116"/>
      <c r="C203" s="116"/>
      <c r="D203" s="194"/>
      <c r="E203" s="579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191"/>
      <c r="T203" s="191"/>
      <c r="U203" s="579"/>
      <c r="V203" s="579"/>
      <c r="W203" s="579"/>
      <c r="X203" s="579"/>
      <c r="Y203" s="579"/>
      <c r="Z203" s="579"/>
      <c r="AA203" s="579"/>
      <c r="AB203" s="579"/>
      <c r="AC203" s="579"/>
      <c r="AD203" s="579"/>
      <c r="AE203" s="579"/>
      <c r="AF203" s="579"/>
      <c r="AG203" s="579"/>
      <c r="AH203" s="579"/>
      <c r="AI203" s="191"/>
      <c r="AJ203" s="27"/>
      <c r="AK203" s="560" t="str">
        <f>Tab!$C$611</f>
        <v>A16.2602</v>
      </c>
      <c r="AL203" s="560"/>
      <c r="AM203" s="560"/>
      <c r="AN203" s="560"/>
      <c r="AO203" s="560"/>
      <c r="AP203" s="560"/>
      <c r="AQ203" s="560"/>
      <c r="AR203" s="560"/>
      <c r="AS203" s="560"/>
      <c r="AT203" s="560"/>
      <c r="AU203" s="560"/>
      <c r="AV203" s="560"/>
      <c r="AW203" s="560"/>
      <c r="AX203" s="560"/>
      <c r="AY203" s="27"/>
      <c r="AZ203" s="27"/>
      <c r="BA203" s="560" t="str">
        <f>Tab!$C$615</f>
        <v>A16.2604</v>
      </c>
      <c r="BB203" s="560"/>
      <c r="BC203" s="560"/>
      <c r="BD203" s="560"/>
      <c r="BE203" s="560"/>
      <c r="BF203" s="560"/>
      <c r="BG203" s="560"/>
      <c r="BH203" s="560"/>
      <c r="BI203" s="560"/>
      <c r="BJ203" s="560"/>
      <c r="BK203" s="560"/>
      <c r="BL203" s="560"/>
      <c r="BM203" s="560"/>
      <c r="BN203" s="560"/>
      <c r="BO203" s="27"/>
      <c r="BP203" s="27"/>
      <c r="BQ203" s="560" t="str">
        <f>Tab!$C$619</f>
        <v>A16.2606</v>
      </c>
      <c r="BR203" s="560"/>
      <c r="BS203" s="560"/>
      <c r="BT203" s="560"/>
      <c r="BU203" s="560"/>
      <c r="BV203" s="560"/>
      <c r="BW203" s="560"/>
      <c r="BX203" s="560"/>
      <c r="BY203" s="560"/>
      <c r="BZ203" s="560"/>
      <c r="CA203" s="560"/>
      <c r="CB203" s="560"/>
      <c r="CC203" s="560"/>
      <c r="CD203" s="560"/>
      <c r="CE203" s="26"/>
      <c r="CF203" s="26"/>
      <c r="CG203" s="27"/>
      <c r="CH203" s="560" t="str">
        <f>Tab!$C$623</f>
        <v>A16.2608</v>
      </c>
      <c r="CI203" s="560"/>
      <c r="CJ203" s="560"/>
      <c r="CK203" s="560"/>
      <c r="CL203" s="560"/>
      <c r="CM203" s="560"/>
      <c r="CN203" s="560"/>
      <c r="CO203" s="560"/>
      <c r="CP203" s="560"/>
      <c r="CQ203" s="560"/>
      <c r="CR203" s="560"/>
      <c r="CS203" s="560"/>
      <c r="CT203" s="560"/>
      <c r="CU203" s="560"/>
      <c r="CV203" s="27"/>
      <c r="CW203" s="27"/>
      <c r="CX203" s="560" t="str">
        <f>Tab!$C$627</f>
        <v>A16.2610</v>
      </c>
      <c r="CY203" s="560"/>
      <c r="CZ203" s="560"/>
      <c r="DA203" s="560"/>
      <c r="DB203" s="560"/>
      <c r="DC203" s="560"/>
      <c r="DD203" s="560"/>
      <c r="DE203" s="560"/>
      <c r="DF203" s="560"/>
      <c r="DG203" s="560"/>
      <c r="DH203" s="560"/>
      <c r="DI203" s="560"/>
      <c r="DJ203" s="560"/>
      <c r="DK203" s="560"/>
      <c r="DL203" s="27"/>
      <c r="DM203" s="27"/>
      <c r="DN203" s="560" t="str">
        <f>Tab!$C$632</f>
        <v>A16.2612</v>
      </c>
      <c r="DO203" s="560"/>
      <c r="DP203" s="560"/>
      <c r="DQ203" s="560"/>
      <c r="DR203" s="560"/>
      <c r="DS203" s="560"/>
      <c r="DT203" s="560"/>
      <c r="DU203" s="560"/>
      <c r="DV203" s="560"/>
      <c r="DW203" s="560"/>
      <c r="DX203" s="560"/>
      <c r="DY203" s="560"/>
      <c r="DZ203" s="560"/>
      <c r="EA203" s="560"/>
      <c r="EB203" s="27"/>
      <c r="EC203" s="27"/>
      <c r="ED203" s="560" t="str">
        <f>Tab!$C$637</f>
        <v>A16.2614</v>
      </c>
      <c r="EE203" s="560"/>
      <c r="EF203" s="560"/>
      <c r="EG203" s="560"/>
      <c r="EH203" s="560"/>
      <c r="EI203" s="560"/>
      <c r="EJ203" s="560"/>
      <c r="EK203" s="560"/>
      <c r="EL203" s="560"/>
      <c r="EM203" s="560"/>
      <c r="EN203" s="560"/>
      <c r="EO203" s="560"/>
      <c r="EP203" s="560"/>
      <c r="EQ203" s="560"/>
      <c r="ER203" s="27"/>
      <c r="ES203" s="27"/>
      <c r="ET203" s="560" t="str">
        <f>Tab!$C$641</f>
        <v>A16.2616</v>
      </c>
      <c r="EU203" s="560"/>
      <c r="EV203" s="560"/>
      <c r="EW203" s="560"/>
      <c r="EX203" s="560"/>
      <c r="EY203" s="560"/>
      <c r="EZ203" s="560"/>
      <c r="FA203" s="560"/>
      <c r="FB203" s="560"/>
      <c r="FC203" s="560"/>
      <c r="FD203" s="560"/>
      <c r="FE203" s="560"/>
      <c r="FF203" s="560"/>
      <c r="FG203" s="578"/>
      <c r="FH203" s="2"/>
      <c r="FI203" s="2"/>
      <c r="FJ203" s="2"/>
      <c r="FK203" s="2"/>
    </row>
    <row r="204" spans="1:167" ht="12" customHeight="1">
      <c r="A204" s="2"/>
      <c r="B204" s="10"/>
      <c r="C204" s="10"/>
      <c r="D204" s="13"/>
      <c r="E204" s="569"/>
      <c r="F204" s="569"/>
      <c r="G204" s="569"/>
      <c r="H204" s="569"/>
      <c r="I204" s="569"/>
      <c r="J204" s="569"/>
      <c r="K204" s="569"/>
      <c r="L204" s="569"/>
      <c r="M204" s="569"/>
      <c r="N204" s="569"/>
      <c r="O204" s="569"/>
      <c r="P204" s="569"/>
      <c r="Q204" s="569"/>
      <c r="R204" s="569"/>
      <c r="S204" s="4"/>
      <c r="T204" s="4"/>
      <c r="U204" s="569"/>
      <c r="V204" s="569"/>
      <c r="W204" s="569"/>
      <c r="X204" s="569"/>
      <c r="Y204" s="569"/>
      <c r="Z204" s="569"/>
      <c r="AA204" s="569"/>
      <c r="AB204" s="569"/>
      <c r="AC204" s="569"/>
      <c r="AD204" s="569"/>
      <c r="AE204" s="569"/>
      <c r="AF204" s="569"/>
      <c r="AG204" s="569"/>
      <c r="AH204" s="569"/>
      <c r="AI204" s="4"/>
      <c r="AJ204" s="4"/>
      <c r="AK204" s="557" t="s">
        <v>4</v>
      </c>
      <c r="AL204" s="557"/>
      <c r="AM204" s="557"/>
      <c r="AN204" s="557"/>
      <c r="AO204" s="557"/>
      <c r="AP204" s="557"/>
      <c r="AQ204" s="557"/>
      <c r="AR204" s="557"/>
      <c r="AS204" s="557"/>
      <c r="AT204" s="557"/>
      <c r="AU204" s="557"/>
      <c r="AV204" s="557"/>
      <c r="AW204" s="557"/>
      <c r="AX204" s="557"/>
      <c r="AY204" s="156"/>
      <c r="AZ204" s="156"/>
      <c r="BA204" s="557" t="s">
        <v>5</v>
      </c>
      <c r="BB204" s="557"/>
      <c r="BC204" s="557"/>
      <c r="BD204" s="557"/>
      <c r="BE204" s="557"/>
      <c r="BF204" s="557"/>
      <c r="BG204" s="557"/>
      <c r="BH204" s="557"/>
      <c r="BI204" s="557"/>
      <c r="BJ204" s="557"/>
      <c r="BK204" s="557"/>
      <c r="BL204" s="557"/>
      <c r="BM204" s="557"/>
      <c r="BN204" s="557"/>
      <c r="BO204" s="156"/>
      <c r="BP204" s="156"/>
      <c r="BQ204" s="557" t="s">
        <v>6</v>
      </c>
      <c r="BR204" s="557"/>
      <c r="BS204" s="557"/>
      <c r="BT204" s="557"/>
      <c r="BU204" s="557"/>
      <c r="BV204" s="557"/>
      <c r="BW204" s="557"/>
      <c r="BX204" s="557"/>
      <c r="BY204" s="557"/>
      <c r="BZ204" s="557"/>
      <c r="CA204" s="557"/>
      <c r="CB204" s="557"/>
      <c r="CC204" s="557"/>
      <c r="CD204" s="557"/>
      <c r="CE204" s="156"/>
      <c r="CF204" s="156"/>
      <c r="CG204" s="156"/>
      <c r="CH204" s="557" t="s">
        <v>7</v>
      </c>
      <c r="CI204" s="557"/>
      <c r="CJ204" s="557"/>
      <c r="CK204" s="557"/>
      <c r="CL204" s="557"/>
      <c r="CM204" s="557"/>
      <c r="CN204" s="557"/>
      <c r="CO204" s="557"/>
      <c r="CP204" s="557"/>
      <c r="CQ204" s="557"/>
      <c r="CR204" s="557"/>
      <c r="CS204" s="557"/>
      <c r="CT204" s="557"/>
      <c r="CU204" s="557"/>
      <c r="CV204" s="156"/>
      <c r="CW204" s="156"/>
      <c r="CX204" s="557" t="s">
        <v>8</v>
      </c>
      <c r="CY204" s="557"/>
      <c r="CZ204" s="557"/>
      <c r="DA204" s="557"/>
      <c r="DB204" s="557"/>
      <c r="DC204" s="557"/>
      <c r="DD204" s="557"/>
      <c r="DE204" s="557"/>
      <c r="DF204" s="557"/>
      <c r="DG204" s="557"/>
      <c r="DH204" s="557"/>
      <c r="DI204" s="557"/>
      <c r="DJ204" s="557"/>
      <c r="DK204" s="557"/>
      <c r="DL204" s="156"/>
      <c r="DM204" s="156"/>
      <c r="DN204" s="561" t="s">
        <v>44</v>
      </c>
      <c r="DO204" s="561"/>
      <c r="DP204" s="561"/>
      <c r="DQ204" s="561"/>
      <c r="DR204" s="561"/>
      <c r="DS204" s="561"/>
      <c r="DT204" s="561"/>
      <c r="DU204" s="561"/>
      <c r="DV204" s="561"/>
      <c r="DW204" s="561"/>
      <c r="DX204" s="561"/>
      <c r="DY204" s="561"/>
      <c r="DZ204" s="561"/>
      <c r="EA204" s="561"/>
      <c r="EB204" s="156"/>
      <c r="EC204" s="156"/>
      <c r="ED204" s="557" t="s">
        <v>43</v>
      </c>
      <c r="EE204" s="557"/>
      <c r="EF204" s="557"/>
      <c r="EG204" s="557"/>
      <c r="EH204" s="557"/>
      <c r="EI204" s="557"/>
      <c r="EJ204" s="557"/>
      <c r="EK204" s="557"/>
      <c r="EL204" s="557"/>
      <c r="EM204" s="557"/>
      <c r="EN204" s="557"/>
      <c r="EO204" s="557"/>
      <c r="EP204" s="557"/>
      <c r="EQ204" s="557"/>
      <c r="ER204" s="156"/>
      <c r="ES204" s="156"/>
      <c r="ET204" s="557" t="s">
        <v>42</v>
      </c>
      <c r="EU204" s="557"/>
      <c r="EV204" s="557"/>
      <c r="EW204" s="557"/>
      <c r="EX204" s="557"/>
      <c r="EY204" s="557"/>
      <c r="EZ204" s="557"/>
      <c r="FA204" s="557"/>
      <c r="FB204" s="557"/>
      <c r="FC204" s="557"/>
      <c r="FD204" s="557"/>
      <c r="FE204" s="557"/>
      <c r="FF204" s="557"/>
      <c r="FG204" s="597"/>
      <c r="FH204" s="2"/>
      <c r="FI204" s="2"/>
      <c r="FJ204" s="2"/>
      <c r="FK204" s="2"/>
    </row>
    <row r="205" spans="1:167" ht="12" customHeight="1">
      <c r="A205" s="2"/>
      <c r="B205" s="10"/>
      <c r="C205" s="10"/>
      <c r="D205" s="13"/>
      <c r="E205" s="569"/>
      <c r="F205" s="569"/>
      <c r="G205" s="569"/>
      <c r="H205" s="569"/>
      <c r="I205" s="569"/>
      <c r="J205" s="569"/>
      <c r="K205" s="569"/>
      <c r="L205" s="569"/>
      <c r="M205" s="569"/>
      <c r="N205" s="569"/>
      <c r="O205" s="569"/>
      <c r="P205" s="569"/>
      <c r="Q205" s="569"/>
      <c r="R205" s="569"/>
      <c r="S205" s="4"/>
      <c r="T205" s="4"/>
      <c r="U205" s="569"/>
      <c r="V205" s="569"/>
      <c r="W205" s="569"/>
      <c r="X205" s="569"/>
      <c r="Y205" s="569"/>
      <c r="Z205" s="569"/>
      <c r="AA205" s="569"/>
      <c r="AB205" s="569"/>
      <c r="AC205" s="569"/>
      <c r="AD205" s="569"/>
      <c r="AE205" s="569"/>
      <c r="AF205" s="569"/>
      <c r="AG205" s="569"/>
      <c r="AH205" s="569"/>
      <c r="AI205" s="4"/>
      <c r="AJ205" s="26"/>
      <c r="AK205" s="576" t="str">
        <f>Tab!$F$611</f>
        <v>700*600*750</v>
      </c>
      <c r="AL205" s="576"/>
      <c r="AM205" s="576"/>
      <c r="AN205" s="576"/>
      <c r="AO205" s="576"/>
      <c r="AP205" s="576"/>
      <c r="AQ205" s="576"/>
      <c r="AR205" s="576"/>
      <c r="AS205" s="576"/>
      <c r="AT205" s="576"/>
      <c r="AU205" s="576"/>
      <c r="AV205" s="576"/>
      <c r="AW205" s="576"/>
      <c r="AX205" s="576"/>
      <c r="AY205" s="26"/>
      <c r="AZ205" s="26"/>
      <c r="BA205" s="576" t="str">
        <f>Tab!$F$615</f>
        <v>700*600*750</v>
      </c>
      <c r="BB205" s="576"/>
      <c r="BC205" s="576"/>
      <c r="BD205" s="576"/>
      <c r="BE205" s="576"/>
      <c r="BF205" s="576"/>
      <c r="BG205" s="576"/>
      <c r="BH205" s="576"/>
      <c r="BI205" s="576"/>
      <c r="BJ205" s="576"/>
      <c r="BK205" s="576"/>
      <c r="BL205" s="576"/>
      <c r="BM205" s="576"/>
      <c r="BN205" s="576"/>
      <c r="BO205" s="26"/>
      <c r="BP205" s="26"/>
      <c r="BQ205" s="576" t="str">
        <f>Tab!$F$619</f>
        <v>700*600*750</v>
      </c>
      <c r="BR205" s="576"/>
      <c r="BS205" s="576"/>
      <c r="BT205" s="576"/>
      <c r="BU205" s="576"/>
      <c r="BV205" s="576"/>
      <c r="BW205" s="576"/>
      <c r="BX205" s="576"/>
      <c r="BY205" s="576"/>
      <c r="BZ205" s="576"/>
      <c r="CA205" s="576"/>
      <c r="CB205" s="576"/>
      <c r="CC205" s="576"/>
      <c r="CD205" s="576"/>
      <c r="CE205" s="26"/>
      <c r="CF205" s="26"/>
      <c r="CG205" s="26"/>
      <c r="CH205" s="576" t="str">
        <f>Tab!$F$623</f>
        <v>700*600*750</v>
      </c>
      <c r="CI205" s="576"/>
      <c r="CJ205" s="576"/>
      <c r="CK205" s="576"/>
      <c r="CL205" s="576"/>
      <c r="CM205" s="576"/>
      <c r="CN205" s="576"/>
      <c r="CO205" s="576"/>
      <c r="CP205" s="576"/>
      <c r="CQ205" s="576"/>
      <c r="CR205" s="576"/>
      <c r="CS205" s="576"/>
      <c r="CT205" s="576"/>
      <c r="CU205" s="576"/>
      <c r="CV205" s="26"/>
      <c r="CW205" s="26"/>
      <c r="CX205" s="576" t="str">
        <f>Tab!$F$627</f>
        <v>700*600*750</v>
      </c>
      <c r="CY205" s="576"/>
      <c r="CZ205" s="576"/>
      <c r="DA205" s="576"/>
      <c r="DB205" s="576"/>
      <c r="DC205" s="576"/>
      <c r="DD205" s="576"/>
      <c r="DE205" s="576"/>
      <c r="DF205" s="576"/>
      <c r="DG205" s="576"/>
      <c r="DH205" s="576"/>
      <c r="DI205" s="576"/>
      <c r="DJ205" s="576"/>
      <c r="DK205" s="576"/>
      <c r="DL205" s="26"/>
      <c r="DM205" s="26"/>
      <c r="DN205" s="576" t="str">
        <f>Tab!$F$632</f>
        <v>700*600*750</v>
      </c>
      <c r="DO205" s="576"/>
      <c r="DP205" s="576"/>
      <c r="DQ205" s="576"/>
      <c r="DR205" s="576"/>
      <c r="DS205" s="576"/>
      <c r="DT205" s="576"/>
      <c r="DU205" s="576"/>
      <c r="DV205" s="576"/>
      <c r="DW205" s="576"/>
      <c r="DX205" s="576"/>
      <c r="DY205" s="576"/>
      <c r="DZ205" s="576"/>
      <c r="EA205" s="576"/>
      <c r="EB205" s="26"/>
      <c r="EC205" s="26"/>
      <c r="ED205" s="576" t="str">
        <f>Tab!$F$637</f>
        <v>700*600*750</v>
      </c>
      <c r="EE205" s="576"/>
      <c r="EF205" s="576"/>
      <c r="EG205" s="576"/>
      <c r="EH205" s="576"/>
      <c r="EI205" s="576"/>
      <c r="EJ205" s="576"/>
      <c r="EK205" s="576"/>
      <c r="EL205" s="576"/>
      <c r="EM205" s="576"/>
      <c r="EN205" s="576"/>
      <c r="EO205" s="576"/>
      <c r="EP205" s="576"/>
      <c r="EQ205" s="576"/>
      <c r="ER205" s="26"/>
      <c r="ES205" s="26"/>
      <c r="ET205" s="576" t="str">
        <f>Tab!$F$641</f>
        <v>700*600*750</v>
      </c>
      <c r="EU205" s="576"/>
      <c r="EV205" s="576"/>
      <c r="EW205" s="576"/>
      <c r="EX205" s="576"/>
      <c r="EY205" s="576"/>
      <c r="EZ205" s="576"/>
      <c r="FA205" s="576"/>
      <c r="FB205" s="576"/>
      <c r="FC205" s="576"/>
      <c r="FD205" s="576"/>
      <c r="FE205" s="576"/>
      <c r="FF205" s="576"/>
      <c r="FG205" s="599"/>
      <c r="FH205" s="2"/>
      <c r="FI205" s="2"/>
      <c r="FJ205" s="2"/>
      <c r="FK205" s="2"/>
    </row>
    <row r="206" spans="1:167" ht="12" customHeight="1">
      <c r="A206" s="2"/>
      <c r="B206" s="116"/>
      <c r="C206" s="116"/>
      <c r="D206" s="194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191"/>
      <c r="T206" s="191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191"/>
      <c r="AJ206" s="191"/>
      <c r="AK206" s="573">
        <f>Tab!$J$611</f>
        <v>2706.248293515358</v>
      </c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191"/>
      <c r="AZ206" s="191"/>
      <c r="BA206" s="573">
        <f>Tab!$J$615</f>
        <v>4614.7853242320825</v>
      </c>
      <c r="BB206" s="573"/>
      <c r="BC206" s="573"/>
      <c r="BD206" s="573"/>
      <c r="BE206" s="573"/>
      <c r="BF206" s="573"/>
      <c r="BG206" s="573"/>
      <c r="BH206" s="573"/>
      <c r="BI206" s="573"/>
      <c r="BJ206" s="573"/>
      <c r="BK206" s="573"/>
      <c r="BL206" s="573"/>
      <c r="BM206" s="573"/>
      <c r="BN206" s="573"/>
      <c r="BO206" s="191"/>
      <c r="BP206" s="191"/>
      <c r="BQ206" s="573">
        <f>Tab!$J$619</f>
        <v>5290.1853242320831</v>
      </c>
      <c r="BR206" s="573"/>
      <c r="BS206" s="573"/>
      <c r="BT206" s="573"/>
      <c r="BU206" s="573"/>
      <c r="BV206" s="573"/>
      <c r="BW206" s="573"/>
      <c r="BX206" s="573"/>
      <c r="BY206" s="573"/>
      <c r="BZ206" s="573"/>
      <c r="CA206" s="573"/>
      <c r="CB206" s="573"/>
      <c r="CC206" s="573"/>
      <c r="CD206" s="573"/>
      <c r="CE206" s="4"/>
      <c r="CF206" s="4"/>
      <c r="CG206" s="191"/>
      <c r="CH206" s="573">
        <f>Tab!$J$623</f>
        <v>3491.5742320819118</v>
      </c>
      <c r="CI206" s="573"/>
      <c r="CJ206" s="573"/>
      <c r="CK206" s="573"/>
      <c r="CL206" s="573"/>
      <c r="CM206" s="573"/>
      <c r="CN206" s="573"/>
      <c r="CO206" s="573"/>
      <c r="CP206" s="573"/>
      <c r="CQ206" s="573"/>
      <c r="CR206" s="573"/>
      <c r="CS206" s="573"/>
      <c r="CT206" s="573"/>
      <c r="CU206" s="573"/>
      <c r="CV206" s="191"/>
      <c r="CW206" s="191"/>
      <c r="CX206" s="573">
        <f>Tab!$J$627</f>
        <v>3939.3853242320824</v>
      </c>
      <c r="CY206" s="573"/>
      <c r="CZ206" s="573"/>
      <c r="DA206" s="573"/>
      <c r="DB206" s="573"/>
      <c r="DC206" s="573"/>
      <c r="DD206" s="573"/>
      <c r="DE206" s="573"/>
      <c r="DF206" s="573"/>
      <c r="DG206" s="573"/>
      <c r="DH206" s="573"/>
      <c r="DI206" s="573"/>
      <c r="DJ206" s="573"/>
      <c r="DK206" s="573"/>
      <c r="DL206" s="191"/>
      <c r="DM206" s="191"/>
      <c r="DN206" s="573">
        <f>Tab!$J$632</f>
        <v>5118.2164505119454</v>
      </c>
      <c r="DO206" s="573"/>
      <c r="DP206" s="573"/>
      <c r="DQ206" s="573"/>
      <c r="DR206" s="573"/>
      <c r="DS206" s="573"/>
      <c r="DT206" s="573"/>
      <c r="DU206" s="573"/>
      <c r="DV206" s="573"/>
      <c r="DW206" s="573"/>
      <c r="DX206" s="573"/>
      <c r="DY206" s="573"/>
      <c r="DZ206" s="573"/>
      <c r="EA206" s="573"/>
      <c r="EB206" s="191"/>
      <c r="EC206" s="191"/>
      <c r="ED206" s="573">
        <f>Tab!$J$637</f>
        <v>5867.2964505119453</v>
      </c>
      <c r="EE206" s="573"/>
      <c r="EF206" s="573"/>
      <c r="EG206" s="573"/>
      <c r="EH206" s="573"/>
      <c r="EI206" s="573"/>
      <c r="EJ206" s="573"/>
      <c r="EK206" s="573"/>
      <c r="EL206" s="573"/>
      <c r="EM206" s="573"/>
      <c r="EN206" s="573"/>
      <c r="EO206" s="573"/>
      <c r="EP206" s="573"/>
      <c r="EQ206" s="573"/>
      <c r="ER206" s="191"/>
      <c r="ES206" s="191"/>
      <c r="ET206" s="573">
        <f>Tab!$J$641</f>
        <v>5771.1112627986349</v>
      </c>
      <c r="EU206" s="573"/>
      <c r="EV206" s="573"/>
      <c r="EW206" s="573"/>
      <c r="EX206" s="573"/>
      <c r="EY206" s="573"/>
      <c r="EZ206" s="573"/>
      <c r="FA206" s="573"/>
      <c r="FB206" s="573"/>
      <c r="FC206" s="573"/>
      <c r="FD206" s="573"/>
      <c r="FE206" s="573"/>
      <c r="FF206" s="573"/>
      <c r="FG206" s="574"/>
      <c r="FH206" s="2"/>
      <c r="FI206" s="2"/>
      <c r="FJ206" s="2"/>
      <c r="FK206" s="2"/>
    </row>
    <row r="207" spans="1:167" ht="12" customHeight="1">
      <c r="A207" s="2"/>
      <c r="B207" s="10"/>
      <c r="C207" s="10"/>
      <c r="D207" s="118"/>
      <c r="E207" s="598"/>
      <c r="F207" s="598"/>
      <c r="G207" s="598"/>
      <c r="H207" s="598"/>
      <c r="I207" s="598"/>
      <c r="J207" s="598"/>
      <c r="K207" s="598"/>
      <c r="L207" s="598"/>
      <c r="M207" s="598"/>
      <c r="N207" s="598"/>
      <c r="O207" s="598"/>
      <c r="P207" s="598"/>
      <c r="Q207" s="598"/>
      <c r="R207" s="598"/>
      <c r="S207" s="119"/>
      <c r="T207" s="119"/>
      <c r="U207" s="598"/>
      <c r="V207" s="598"/>
      <c r="W207" s="598"/>
      <c r="X207" s="598"/>
      <c r="Y207" s="598"/>
      <c r="Z207" s="598"/>
      <c r="AA207" s="598"/>
      <c r="AB207" s="598"/>
      <c r="AC207" s="598"/>
      <c r="AD207" s="598"/>
      <c r="AE207" s="598"/>
      <c r="AF207" s="598"/>
      <c r="AG207" s="598"/>
      <c r="AH207" s="598"/>
      <c r="AI207" s="119"/>
      <c r="AJ207" s="372"/>
      <c r="AK207" s="587" t="str">
        <f>Info!$CQ$173</f>
        <v>5-7</v>
      </c>
      <c r="AL207" s="587"/>
      <c r="AM207" s="587"/>
      <c r="AN207" s="587"/>
      <c r="AO207" s="587"/>
      <c r="AP207" s="587"/>
      <c r="AQ207" s="587"/>
      <c r="AR207" s="587"/>
      <c r="AS207" s="587"/>
      <c r="AT207" s="587"/>
      <c r="AU207" s="587"/>
      <c r="AV207" s="587"/>
      <c r="AW207" s="587"/>
      <c r="AX207" s="587"/>
      <c r="AY207" s="261"/>
      <c r="AZ207" s="261"/>
      <c r="BA207" s="587" t="str">
        <f>Info!$CQ$173</f>
        <v>5-7</v>
      </c>
      <c r="BB207" s="587"/>
      <c r="BC207" s="587"/>
      <c r="BD207" s="587"/>
      <c r="BE207" s="587"/>
      <c r="BF207" s="587"/>
      <c r="BG207" s="587"/>
      <c r="BH207" s="587"/>
      <c r="BI207" s="587"/>
      <c r="BJ207" s="587"/>
      <c r="BK207" s="587"/>
      <c r="BL207" s="587"/>
      <c r="BM207" s="587"/>
      <c r="BN207" s="587"/>
      <c r="BO207" s="261"/>
      <c r="BP207" s="261"/>
      <c r="BQ207" s="587" t="str">
        <f>Info!$CQ$173</f>
        <v>5-7</v>
      </c>
      <c r="BR207" s="587"/>
      <c r="BS207" s="587"/>
      <c r="BT207" s="587"/>
      <c r="BU207" s="587"/>
      <c r="BV207" s="587"/>
      <c r="BW207" s="587"/>
      <c r="BX207" s="587"/>
      <c r="BY207" s="587"/>
      <c r="BZ207" s="587"/>
      <c r="CA207" s="587"/>
      <c r="CB207" s="587"/>
      <c r="CC207" s="587"/>
      <c r="CD207" s="587"/>
      <c r="CE207" s="262"/>
      <c r="CF207" s="262"/>
      <c r="CG207" s="261"/>
      <c r="CH207" s="587" t="str">
        <f>Info!$CQ$173</f>
        <v>5-7</v>
      </c>
      <c r="CI207" s="587"/>
      <c r="CJ207" s="587"/>
      <c r="CK207" s="587"/>
      <c r="CL207" s="587"/>
      <c r="CM207" s="587"/>
      <c r="CN207" s="587"/>
      <c r="CO207" s="587"/>
      <c r="CP207" s="587"/>
      <c r="CQ207" s="587"/>
      <c r="CR207" s="587"/>
      <c r="CS207" s="587"/>
      <c r="CT207" s="587"/>
      <c r="CU207" s="587"/>
      <c r="CV207" s="261"/>
      <c r="CW207" s="261"/>
      <c r="CX207" s="587" t="str">
        <f>Info!$CQ$173</f>
        <v>5-7</v>
      </c>
      <c r="CY207" s="587"/>
      <c r="CZ207" s="587"/>
      <c r="DA207" s="587"/>
      <c r="DB207" s="587"/>
      <c r="DC207" s="587"/>
      <c r="DD207" s="587"/>
      <c r="DE207" s="587"/>
      <c r="DF207" s="587"/>
      <c r="DG207" s="587"/>
      <c r="DH207" s="587"/>
      <c r="DI207" s="587"/>
      <c r="DJ207" s="587"/>
      <c r="DK207" s="587"/>
      <c r="DL207" s="372"/>
      <c r="DM207" s="372"/>
      <c r="DN207" s="587" t="str">
        <f>Info!$CQ$173</f>
        <v>5-7</v>
      </c>
      <c r="DO207" s="587"/>
      <c r="DP207" s="587"/>
      <c r="DQ207" s="587"/>
      <c r="DR207" s="587"/>
      <c r="DS207" s="587"/>
      <c r="DT207" s="587"/>
      <c r="DU207" s="587"/>
      <c r="DV207" s="587"/>
      <c r="DW207" s="587"/>
      <c r="DX207" s="587"/>
      <c r="DY207" s="587"/>
      <c r="DZ207" s="587"/>
      <c r="EA207" s="587"/>
      <c r="EB207" s="372"/>
      <c r="EC207" s="372"/>
      <c r="ED207" s="587" t="str">
        <f>Info!$CQ$173</f>
        <v>5-7</v>
      </c>
      <c r="EE207" s="587"/>
      <c r="EF207" s="587"/>
      <c r="EG207" s="587"/>
      <c r="EH207" s="587"/>
      <c r="EI207" s="587"/>
      <c r="EJ207" s="587"/>
      <c r="EK207" s="587"/>
      <c r="EL207" s="587"/>
      <c r="EM207" s="587"/>
      <c r="EN207" s="587"/>
      <c r="EO207" s="587"/>
      <c r="EP207" s="587"/>
      <c r="EQ207" s="587"/>
      <c r="ER207" s="369"/>
      <c r="ES207" s="369"/>
      <c r="ET207" s="587" t="str">
        <f>Info!$CQ$173</f>
        <v>5-7</v>
      </c>
      <c r="EU207" s="587"/>
      <c r="EV207" s="587"/>
      <c r="EW207" s="587"/>
      <c r="EX207" s="587"/>
      <c r="EY207" s="587"/>
      <c r="EZ207" s="587"/>
      <c r="FA207" s="587"/>
      <c r="FB207" s="587"/>
      <c r="FC207" s="587"/>
      <c r="FD207" s="587"/>
      <c r="FE207" s="587"/>
      <c r="FF207" s="587"/>
      <c r="FG207" s="596"/>
      <c r="FH207" s="2"/>
      <c r="FI207" s="2"/>
      <c r="FJ207" s="2"/>
      <c r="FK207" s="2"/>
    </row>
    <row r="208" spans="1:167" ht="12" customHeight="1">
      <c r="A208" s="2"/>
      <c r="B208" s="10"/>
      <c r="C208" s="10"/>
      <c r="D208" s="112"/>
      <c r="E208" s="115"/>
      <c r="F208" s="115"/>
      <c r="G208" s="115"/>
      <c r="H208" s="115"/>
      <c r="I208" s="115"/>
      <c r="J208" s="115"/>
      <c r="K208" s="115"/>
      <c r="L208" s="115"/>
      <c r="M208" s="115"/>
      <c r="N208" s="363"/>
      <c r="O208" s="115"/>
      <c r="P208" s="115"/>
      <c r="Q208" s="115"/>
      <c r="R208" s="115"/>
      <c r="S208" s="115"/>
      <c r="T208" s="115"/>
      <c r="U208" s="115"/>
      <c r="V208" s="5"/>
      <c r="W208" s="5"/>
      <c r="X208" s="148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2"/>
      <c r="FI208" s="2"/>
      <c r="FJ208" s="2"/>
      <c r="FK208" s="2"/>
    </row>
    <row r="209" spans="1:167" ht="12" customHeight="1">
      <c r="A209" s="2"/>
      <c r="B209" s="2"/>
      <c r="C209" s="2"/>
      <c r="D209" s="2"/>
      <c r="E209" s="3"/>
      <c r="F209" s="4"/>
      <c r="G209" s="4"/>
      <c r="H209" s="5"/>
      <c r="I209" s="5"/>
      <c r="J209" s="5"/>
      <c r="K209" s="5"/>
      <c r="L209" s="5"/>
      <c r="M209" s="5"/>
      <c r="N209" s="362"/>
      <c r="O209" s="5"/>
      <c r="P209" s="5"/>
      <c r="Q209" s="5"/>
      <c r="R209" s="5"/>
      <c r="S209" s="5"/>
      <c r="T209" s="5"/>
      <c r="U209" s="5"/>
      <c r="V209" s="5"/>
      <c r="W209" s="5"/>
      <c r="X209" s="148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</row>
    <row r="210" spans="1:167" ht="12" customHeight="1">
      <c r="A210" s="2"/>
      <c r="B210" s="2"/>
      <c r="C210" s="2"/>
      <c r="D210" s="4"/>
      <c r="E210" s="4"/>
      <c r="F210" s="14" t="str">
        <f>Tab!$B$642</f>
        <v>Тумбы расширительные боковые для столов 60 см</v>
      </c>
      <c r="G210" s="14"/>
      <c r="H210" s="4"/>
      <c r="I210" s="4"/>
      <c r="J210" s="4"/>
      <c r="K210" s="4"/>
      <c r="L210" s="4"/>
      <c r="M210" s="4"/>
      <c r="N210" s="360"/>
      <c r="O210" s="4"/>
      <c r="P210" s="4"/>
      <c r="Q210" s="4"/>
      <c r="R210" s="4"/>
      <c r="S210" s="4"/>
      <c r="T210" s="4"/>
      <c r="U210" s="4"/>
      <c r="V210" s="4"/>
      <c r="W210" s="4"/>
      <c r="X210" s="21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14"/>
      <c r="CJ210" s="1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2"/>
      <c r="FI210" s="2"/>
      <c r="FJ210" s="2"/>
      <c r="FK210" s="2"/>
    </row>
    <row r="211" spans="1:167" ht="48.9" customHeight="1">
      <c r="A211" s="2"/>
      <c r="B211" s="5"/>
      <c r="C211" s="5"/>
      <c r="D211" s="6"/>
      <c r="E211" s="563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4"/>
      <c r="T211" s="4"/>
      <c r="U211" s="564"/>
      <c r="V211" s="564"/>
      <c r="W211" s="564"/>
      <c r="X211" s="564"/>
      <c r="Y211" s="564"/>
      <c r="Z211" s="564"/>
      <c r="AA211" s="564"/>
      <c r="AB211" s="564"/>
      <c r="AC211" s="564"/>
      <c r="AD211" s="564"/>
      <c r="AE211" s="564"/>
      <c r="AF211" s="564"/>
      <c r="AG211" s="564"/>
      <c r="AH211" s="564"/>
      <c r="AI211" s="4"/>
      <c r="AJ211" s="4"/>
      <c r="AK211" s="564"/>
      <c r="AL211" s="564"/>
      <c r="AM211" s="564"/>
      <c r="AN211" s="564"/>
      <c r="AO211" s="564"/>
      <c r="AP211" s="564"/>
      <c r="AQ211" s="564"/>
      <c r="AR211" s="564"/>
      <c r="AS211" s="564"/>
      <c r="AT211" s="564"/>
      <c r="AU211" s="564"/>
      <c r="AV211" s="564"/>
      <c r="AW211" s="564"/>
      <c r="AX211" s="564"/>
      <c r="AY211" s="4"/>
      <c r="AZ211" s="4"/>
      <c r="BA211" s="564"/>
      <c r="BB211" s="564"/>
      <c r="BC211" s="564"/>
      <c r="BD211" s="564"/>
      <c r="BE211" s="564"/>
      <c r="BF211" s="564"/>
      <c r="BG211" s="564"/>
      <c r="BH211" s="564"/>
      <c r="BI211" s="564"/>
      <c r="BJ211" s="564"/>
      <c r="BK211" s="564"/>
      <c r="BL211" s="564"/>
      <c r="BM211" s="563"/>
      <c r="BN211" s="563"/>
      <c r="BO211" s="7"/>
      <c r="BP211" s="7"/>
      <c r="BQ211" s="563"/>
      <c r="BR211" s="563"/>
      <c r="BS211" s="563"/>
      <c r="BT211" s="563"/>
      <c r="BU211" s="563"/>
      <c r="BV211" s="563"/>
      <c r="BW211" s="563"/>
      <c r="BX211" s="563"/>
      <c r="BY211" s="563"/>
      <c r="BZ211" s="563"/>
      <c r="CA211" s="563"/>
      <c r="CB211" s="563"/>
      <c r="CC211" s="563"/>
      <c r="CD211" s="563"/>
      <c r="CE211" s="7"/>
      <c r="CF211" s="7"/>
      <c r="CG211" s="563"/>
      <c r="CH211" s="563"/>
      <c r="CI211" s="563"/>
      <c r="CJ211" s="563"/>
      <c r="CK211" s="563"/>
      <c r="CL211" s="563"/>
      <c r="CM211" s="563"/>
      <c r="CN211" s="563"/>
      <c r="CO211" s="563"/>
      <c r="CP211" s="563"/>
      <c r="CQ211" s="563"/>
      <c r="CR211" s="563"/>
      <c r="CS211" s="563"/>
      <c r="CT211" s="563"/>
      <c r="CU211" s="7"/>
      <c r="CV211" s="7"/>
      <c r="CW211" s="563"/>
      <c r="CX211" s="563"/>
      <c r="CY211" s="563"/>
      <c r="CZ211" s="563"/>
      <c r="DA211" s="563"/>
      <c r="DB211" s="563"/>
      <c r="DC211" s="563"/>
      <c r="DD211" s="563"/>
      <c r="DE211" s="563"/>
      <c r="DF211" s="563"/>
      <c r="DG211" s="563"/>
      <c r="DH211" s="563"/>
      <c r="DI211" s="563"/>
      <c r="DJ211" s="563"/>
      <c r="DK211" s="7"/>
      <c r="DL211" s="7"/>
      <c r="DM211" s="563"/>
      <c r="DN211" s="563"/>
      <c r="DO211" s="563"/>
      <c r="DP211" s="563"/>
      <c r="DQ211" s="563"/>
      <c r="DR211" s="563"/>
      <c r="DS211" s="563"/>
      <c r="DT211" s="563"/>
      <c r="DU211" s="563"/>
      <c r="DV211" s="563"/>
      <c r="DW211" s="563"/>
      <c r="DX211" s="563"/>
      <c r="DY211" s="563"/>
      <c r="DZ211" s="563"/>
      <c r="EA211" s="7"/>
      <c r="EB211" s="7"/>
      <c r="EC211" s="563"/>
      <c r="ED211" s="563"/>
      <c r="EE211" s="563"/>
      <c r="EF211" s="563"/>
      <c r="EG211" s="563"/>
      <c r="EH211" s="563"/>
      <c r="EI211" s="563"/>
      <c r="EJ211" s="563"/>
      <c r="EK211" s="563"/>
      <c r="EL211" s="563"/>
      <c r="EM211" s="563"/>
      <c r="EN211" s="563"/>
      <c r="EO211" s="563"/>
      <c r="EP211" s="563"/>
      <c r="EQ211" s="7"/>
      <c r="ER211" s="7"/>
      <c r="ES211" s="563"/>
      <c r="ET211" s="563"/>
      <c r="EU211" s="563"/>
      <c r="EV211" s="563"/>
      <c r="EW211" s="563"/>
      <c r="EX211" s="563"/>
      <c r="EY211" s="563"/>
      <c r="EZ211" s="563"/>
      <c r="FA211" s="563"/>
      <c r="FB211" s="563"/>
      <c r="FC211" s="563"/>
      <c r="FD211" s="563"/>
      <c r="FE211" s="563"/>
      <c r="FF211" s="563"/>
      <c r="FG211" s="16"/>
      <c r="FH211" s="2"/>
      <c r="FI211" s="2"/>
      <c r="FJ211" s="2"/>
      <c r="FK211" s="2"/>
    </row>
    <row r="212" spans="1:167" ht="12" customHeight="1">
      <c r="A212" s="2"/>
      <c r="B212" s="98"/>
      <c r="C212" s="98"/>
      <c r="D212" s="194"/>
      <c r="E212" s="579"/>
      <c r="F212" s="579"/>
      <c r="G212" s="579"/>
      <c r="H212" s="579"/>
      <c r="I212" s="579"/>
      <c r="J212" s="579"/>
      <c r="K212" s="579"/>
      <c r="L212" s="579"/>
      <c r="M212" s="579"/>
      <c r="N212" s="579"/>
      <c r="O212" s="579"/>
      <c r="P212" s="579"/>
      <c r="Q212" s="579"/>
      <c r="R212" s="579"/>
      <c r="S212" s="191"/>
      <c r="T212" s="191"/>
      <c r="U212" s="579"/>
      <c r="V212" s="579"/>
      <c r="W212" s="579"/>
      <c r="X212" s="579"/>
      <c r="Y212" s="579"/>
      <c r="Z212" s="579"/>
      <c r="AA212" s="579"/>
      <c r="AB212" s="579"/>
      <c r="AC212" s="579"/>
      <c r="AD212" s="579"/>
      <c r="AE212" s="579"/>
      <c r="AF212" s="579"/>
      <c r="AG212" s="579"/>
      <c r="AH212" s="579"/>
      <c r="AI212" s="191"/>
      <c r="AJ212" s="27"/>
      <c r="AK212" s="560" t="str">
        <f>Tab!$C$645</f>
        <v>A16.2701</v>
      </c>
      <c r="AL212" s="560"/>
      <c r="AM212" s="560"/>
      <c r="AN212" s="560"/>
      <c r="AO212" s="560"/>
      <c r="AP212" s="560"/>
      <c r="AQ212" s="560"/>
      <c r="AR212" s="560"/>
      <c r="AS212" s="560"/>
      <c r="AT212" s="560"/>
      <c r="AU212" s="560"/>
      <c r="AV212" s="560"/>
      <c r="AW212" s="560"/>
      <c r="AX212" s="560"/>
      <c r="AY212" s="27"/>
      <c r="AZ212" s="27"/>
      <c r="BA212" s="560" t="str">
        <f>Tab!$C$649</f>
        <v>A16.2703</v>
      </c>
      <c r="BB212" s="560"/>
      <c r="BC212" s="560"/>
      <c r="BD212" s="560"/>
      <c r="BE212" s="560"/>
      <c r="BF212" s="560"/>
      <c r="BG212" s="560"/>
      <c r="BH212" s="560"/>
      <c r="BI212" s="560"/>
      <c r="BJ212" s="560"/>
      <c r="BK212" s="560"/>
      <c r="BL212" s="560"/>
      <c r="BM212" s="560"/>
      <c r="BN212" s="560"/>
      <c r="BO212" s="27"/>
      <c r="BP212" s="27"/>
      <c r="BQ212" s="560" t="str">
        <f>Tab!$C$653</f>
        <v>A16.2705</v>
      </c>
      <c r="BR212" s="560"/>
      <c r="BS212" s="560"/>
      <c r="BT212" s="560"/>
      <c r="BU212" s="560"/>
      <c r="BV212" s="560"/>
      <c r="BW212" s="560"/>
      <c r="BX212" s="560"/>
      <c r="BY212" s="560"/>
      <c r="BZ212" s="560"/>
      <c r="CA212" s="560"/>
      <c r="CB212" s="560"/>
      <c r="CC212" s="560"/>
      <c r="CD212" s="560"/>
      <c r="CE212" s="26"/>
      <c r="CF212" s="26"/>
      <c r="CG212" s="27"/>
      <c r="CH212" s="560" t="str">
        <f>Tab!$C$657</f>
        <v>A16.2707</v>
      </c>
      <c r="CI212" s="560"/>
      <c r="CJ212" s="560"/>
      <c r="CK212" s="560"/>
      <c r="CL212" s="560"/>
      <c r="CM212" s="560"/>
      <c r="CN212" s="560"/>
      <c r="CO212" s="560"/>
      <c r="CP212" s="560"/>
      <c r="CQ212" s="560"/>
      <c r="CR212" s="560"/>
      <c r="CS212" s="560"/>
      <c r="CT212" s="560"/>
      <c r="CU212" s="560"/>
      <c r="CV212" s="27"/>
      <c r="CW212" s="27"/>
      <c r="CX212" s="560" t="str">
        <f>Tab!$C$661</f>
        <v>A16.2709</v>
      </c>
      <c r="CY212" s="560"/>
      <c r="CZ212" s="560"/>
      <c r="DA212" s="560"/>
      <c r="DB212" s="560"/>
      <c r="DC212" s="560"/>
      <c r="DD212" s="560"/>
      <c r="DE212" s="560"/>
      <c r="DF212" s="560"/>
      <c r="DG212" s="560"/>
      <c r="DH212" s="560"/>
      <c r="DI212" s="560"/>
      <c r="DJ212" s="560"/>
      <c r="DK212" s="560"/>
      <c r="DL212" s="27"/>
      <c r="DM212" s="27"/>
      <c r="DN212" s="560" t="str">
        <f>Tab!$C$666</f>
        <v>A16.2711</v>
      </c>
      <c r="DO212" s="560"/>
      <c r="DP212" s="560"/>
      <c r="DQ212" s="560"/>
      <c r="DR212" s="560"/>
      <c r="DS212" s="560"/>
      <c r="DT212" s="560"/>
      <c r="DU212" s="560"/>
      <c r="DV212" s="560"/>
      <c r="DW212" s="560"/>
      <c r="DX212" s="560"/>
      <c r="DY212" s="560"/>
      <c r="DZ212" s="560"/>
      <c r="EA212" s="560"/>
      <c r="EB212" s="27"/>
      <c r="EC212" s="27"/>
      <c r="ED212" s="560" t="str">
        <f>Tab!$C$671</f>
        <v>A16.2713</v>
      </c>
      <c r="EE212" s="560"/>
      <c r="EF212" s="560"/>
      <c r="EG212" s="560"/>
      <c r="EH212" s="560"/>
      <c r="EI212" s="560"/>
      <c r="EJ212" s="560"/>
      <c r="EK212" s="560"/>
      <c r="EL212" s="560"/>
      <c r="EM212" s="560"/>
      <c r="EN212" s="560"/>
      <c r="EO212" s="560"/>
      <c r="EP212" s="560"/>
      <c r="EQ212" s="560"/>
      <c r="ER212" s="27"/>
      <c r="ES212" s="27"/>
      <c r="ET212" s="560" t="str">
        <f>Tab!$C$675</f>
        <v>A16.2715</v>
      </c>
      <c r="EU212" s="560"/>
      <c r="EV212" s="560"/>
      <c r="EW212" s="560"/>
      <c r="EX212" s="560"/>
      <c r="EY212" s="560"/>
      <c r="EZ212" s="560"/>
      <c r="FA212" s="560"/>
      <c r="FB212" s="560"/>
      <c r="FC212" s="560"/>
      <c r="FD212" s="560"/>
      <c r="FE212" s="560"/>
      <c r="FF212" s="560"/>
      <c r="FG212" s="578"/>
      <c r="FH212" s="2"/>
      <c r="FI212" s="2"/>
      <c r="FJ212" s="2"/>
      <c r="FK212" s="2"/>
    </row>
    <row r="213" spans="1:167" ht="12" customHeight="1">
      <c r="A213" s="2"/>
      <c r="B213" s="10"/>
      <c r="C213" s="10"/>
      <c r="D213" s="13"/>
      <c r="E213" s="569"/>
      <c r="F213" s="569"/>
      <c r="G213" s="569"/>
      <c r="H213" s="569"/>
      <c r="I213" s="569"/>
      <c r="J213" s="569"/>
      <c r="K213" s="569"/>
      <c r="L213" s="569"/>
      <c r="M213" s="569"/>
      <c r="N213" s="569"/>
      <c r="O213" s="569"/>
      <c r="P213" s="569"/>
      <c r="Q213" s="569"/>
      <c r="R213" s="569"/>
      <c r="S213" s="4"/>
      <c r="T213" s="4"/>
      <c r="U213" s="569"/>
      <c r="V213" s="569"/>
      <c r="W213" s="569"/>
      <c r="X213" s="569"/>
      <c r="Y213" s="569"/>
      <c r="Z213" s="569"/>
      <c r="AA213" s="569"/>
      <c r="AB213" s="569"/>
      <c r="AC213" s="569"/>
      <c r="AD213" s="569"/>
      <c r="AE213" s="569"/>
      <c r="AF213" s="569"/>
      <c r="AG213" s="569"/>
      <c r="AH213" s="569"/>
      <c r="AI213" s="4"/>
      <c r="AJ213" s="4"/>
      <c r="AK213" s="557" t="s">
        <v>4</v>
      </c>
      <c r="AL213" s="557"/>
      <c r="AM213" s="557"/>
      <c r="AN213" s="557"/>
      <c r="AO213" s="557"/>
      <c r="AP213" s="557"/>
      <c r="AQ213" s="557"/>
      <c r="AR213" s="557"/>
      <c r="AS213" s="557"/>
      <c r="AT213" s="557"/>
      <c r="AU213" s="557"/>
      <c r="AV213" s="557"/>
      <c r="AW213" s="557"/>
      <c r="AX213" s="557"/>
      <c r="AY213" s="156"/>
      <c r="AZ213" s="156"/>
      <c r="BA213" s="557" t="s">
        <v>5</v>
      </c>
      <c r="BB213" s="557"/>
      <c r="BC213" s="557"/>
      <c r="BD213" s="557"/>
      <c r="BE213" s="557"/>
      <c r="BF213" s="557"/>
      <c r="BG213" s="557"/>
      <c r="BH213" s="557"/>
      <c r="BI213" s="557"/>
      <c r="BJ213" s="557"/>
      <c r="BK213" s="557"/>
      <c r="BL213" s="557"/>
      <c r="BM213" s="557"/>
      <c r="BN213" s="557"/>
      <c r="BO213" s="156"/>
      <c r="BP213" s="156"/>
      <c r="BQ213" s="557" t="s">
        <v>6</v>
      </c>
      <c r="BR213" s="557"/>
      <c r="BS213" s="557"/>
      <c r="BT213" s="557"/>
      <c r="BU213" s="557"/>
      <c r="BV213" s="557"/>
      <c r="BW213" s="557"/>
      <c r="BX213" s="557"/>
      <c r="BY213" s="557"/>
      <c r="BZ213" s="557"/>
      <c r="CA213" s="557"/>
      <c r="CB213" s="557"/>
      <c r="CC213" s="557"/>
      <c r="CD213" s="557"/>
      <c r="CE213" s="156"/>
      <c r="CF213" s="156"/>
      <c r="CG213" s="156"/>
      <c r="CH213" s="557" t="s">
        <v>7</v>
      </c>
      <c r="CI213" s="557"/>
      <c r="CJ213" s="557"/>
      <c r="CK213" s="557"/>
      <c r="CL213" s="557"/>
      <c r="CM213" s="557"/>
      <c r="CN213" s="557"/>
      <c r="CO213" s="557"/>
      <c r="CP213" s="557"/>
      <c r="CQ213" s="557"/>
      <c r="CR213" s="557"/>
      <c r="CS213" s="557"/>
      <c r="CT213" s="557"/>
      <c r="CU213" s="557"/>
      <c r="CV213" s="156"/>
      <c r="CW213" s="156"/>
      <c r="CX213" s="557" t="s">
        <v>8</v>
      </c>
      <c r="CY213" s="557"/>
      <c r="CZ213" s="557"/>
      <c r="DA213" s="557"/>
      <c r="DB213" s="557"/>
      <c r="DC213" s="557"/>
      <c r="DD213" s="557"/>
      <c r="DE213" s="557"/>
      <c r="DF213" s="557"/>
      <c r="DG213" s="557"/>
      <c r="DH213" s="557"/>
      <c r="DI213" s="557"/>
      <c r="DJ213" s="557"/>
      <c r="DK213" s="557"/>
      <c r="DL213" s="156"/>
      <c r="DM213" s="156"/>
      <c r="DN213" s="561" t="s">
        <v>44</v>
      </c>
      <c r="DO213" s="561"/>
      <c r="DP213" s="561"/>
      <c r="DQ213" s="561"/>
      <c r="DR213" s="561"/>
      <c r="DS213" s="561"/>
      <c r="DT213" s="561"/>
      <c r="DU213" s="561"/>
      <c r="DV213" s="561"/>
      <c r="DW213" s="561"/>
      <c r="DX213" s="561"/>
      <c r="DY213" s="561"/>
      <c r="DZ213" s="561"/>
      <c r="EA213" s="561"/>
      <c r="EB213" s="156"/>
      <c r="EC213" s="156"/>
      <c r="ED213" s="557" t="s">
        <v>43</v>
      </c>
      <c r="EE213" s="557"/>
      <c r="EF213" s="557"/>
      <c r="EG213" s="557"/>
      <c r="EH213" s="557"/>
      <c r="EI213" s="557"/>
      <c r="EJ213" s="557"/>
      <c r="EK213" s="557"/>
      <c r="EL213" s="557"/>
      <c r="EM213" s="557"/>
      <c r="EN213" s="557"/>
      <c r="EO213" s="557"/>
      <c r="EP213" s="557"/>
      <c r="EQ213" s="557"/>
      <c r="ER213" s="156"/>
      <c r="ES213" s="156"/>
      <c r="ET213" s="557" t="s">
        <v>42</v>
      </c>
      <c r="EU213" s="557"/>
      <c r="EV213" s="557"/>
      <c r="EW213" s="557"/>
      <c r="EX213" s="557"/>
      <c r="EY213" s="557"/>
      <c r="EZ213" s="557"/>
      <c r="FA213" s="557"/>
      <c r="FB213" s="557"/>
      <c r="FC213" s="557"/>
      <c r="FD213" s="557"/>
      <c r="FE213" s="557"/>
      <c r="FF213" s="557"/>
      <c r="FG213" s="597"/>
      <c r="FH213" s="2"/>
      <c r="FI213" s="2"/>
      <c r="FJ213" s="2"/>
      <c r="FK213" s="2"/>
    </row>
    <row r="214" spans="1:167" ht="12" customHeight="1">
      <c r="A214" s="2"/>
      <c r="B214" s="10"/>
      <c r="C214" s="10"/>
      <c r="D214" s="13"/>
      <c r="E214" s="569"/>
      <c r="F214" s="569"/>
      <c r="G214" s="569"/>
      <c r="H214" s="569"/>
      <c r="I214" s="569"/>
      <c r="J214" s="569"/>
      <c r="K214" s="569"/>
      <c r="L214" s="569"/>
      <c r="M214" s="569"/>
      <c r="N214" s="569"/>
      <c r="O214" s="569"/>
      <c r="P214" s="569"/>
      <c r="Q214" s="569"/>
      <c r="R214" s="569"/>
      <c r="S214" s="4"/>
      <c r="T214" s="4"/>
      <c r="U214" s="569"/>
      <c r="V214" s="569"/>
      <c r="W214" s="569"/>
      <c r="X214" s="569"/>
      <c r="Y214" s="569"/>
      <c r="Z214" s="569"/>
      <c r="AA214" s="569"/>
      <c r="AB214" s="569"/>
      <c r="AC214" s="569"/>
      <c r="AD214" s="569"/>
      <c r="AE214" s="569"/>
      <c r="AF214" s="569"/>
      <c r="AG214" s="569"/>
      <c r="AH214" s="569"/>
      <c r="AI214" s="4"/>
      <c r="AJ214" s="26"/>
      <c r="AK214" s="576" t="str">
        <f>Tab!$F$645</f>
        <v>410*600*750</v>
      </c>
      <c r="AL214" s="576"/>
      <c r="AM214" s="576"/>
      <c r="AN214" s="576"/>
      <c r="AO214" s="576"/>
      <c r="AP214" s="576"/>
      <c r="AQ214" s="576"/>
      <c r="AR214" s="576"/>
      <c r="AS214" s="576"/>
      <c r="AT214" s="576"/>
      <c r="AU214" s="576"/>
      <c r="AV214" s="576"/>
      <c r="AW214" s="576"/>
      <c r="AX214" s="576"/>
      <c r="AY214" s="26"/>
      <c r="AZ214" s="26"/>
      <c r="BA214" s="576" t="str">
        <f>Tab!$F$649</f>
        <v>410*600*750</v>
      </c>
      <c r="BB214" s="576"/>
      <c r="BC214" s="576"/>
      <c r="BD214" s="576"/>
      <c r="BE214" s="576"/>
      <c r="BF214" s="576"/>
      <c r="BG214" s="576"/>
      <c r="BH214" s="576"/>
      <c r="BI214" s="576"/>
      <c r="BJ214" s="576"/>
      <c r="BK214" s="576"/>
      <c r="BL214" s="576"/>
      <c r="BM214" s="576"/>
      <c r="BN214" s="576"/>
      <c r="BO214" s="26"/>
      <c r="BP214" s="26"/>
      <c r="BQ214" s="576" t="str">
        <f>Tab!$F$653</f>
        <v>410*600*750</v>
      </c>
      <c r="BR214" s="576"/>
      <c r="BS214" s="576"/>
      <c r="BT214" s="576"/>
      <c r="BU214" s="576"/>
      <c r="BV214" s="576"/>
      <c r="BW214" s="576"/>
      <c r="BX214" s="576"/>
      <c r="BY214" s="576"/>
      <c r="BZ214" s="576"/>
      <c r="CA214" s="576"/>
      <c r="CB214" s="576"/>
      <c r="CC214" s="576"/>
      <c r="CD214" s="576"/>
      <c r="CE214" s="26"/>
      <c r="CF214" s="26"/>
      <c r="CG214" s="26"/>
      <c r="CH214" s="576" t="str">
        <f>Tab!$F$657</f>
        <v>410*600*750</v>
      </c>
      <c r="CI214" s="576"/>
      <c r="CJ214" s="576"/>
      <c r="CK214" s="576"/>
      <c r="CL214" s="576"/>
      <c r="CM214" s="576"/>
      <c r="CN214" s="576"/>
      <c r="CO214" s="576"/>
      <c r="CP214" s="576"/>
      <c r="CQ214" s="576"/>
      <c r="CR214" s="576"/>
      <c r="CS214" s="576"/>
      <c r="CT214" s="576"/>
      <c r="CU214" s="576"/>
      <c r="CV214" s="26"/>
      <c r="CW214" s="26"/>
      <c r="CX214" s="576" t="str">
        <f>Tab!$F$661</f>
        <v>410*600*750</v>
      </c>
      <c r="CY214" s="576"/>
      <c r="CZ214" s="576"/>
      <c r="DA214" s="576"/>
      <c r="DB214" s="576"/>
      <c r="DC214" s="576"/>
      <c r="DD214" s="576"/>
      <c r="DE214" s="576"/>
      <c r="DF214" s="576"/>
      <c r="DG214" s="576"/>
      <c r="DH214" s="576"/>
      <c r="DI214" s="576"/>
      <c r="DJ214" s="576"/>
      <c r="DK214" s="576"/>
      <c r="DL214" s="26"/>
      <c r="DM214" s="26"/>
      <c r="DN214" s="576" t="str">
        <f>Tab!$F$666</f>
        <v>410*600*750</v>
      </c>
      <c r="DO214" s="576"/>
      <c r="DP214" s="576"/>
      <c r="DQ214" s="576"/>
      <c r="DR214" s="576"/>
      <c r="DS214" s="576"/>
      <c r="DT214" s="576"/>
      <c r="DU214" s="576"/>
      <c r="DV214" s="576"/>
      <c r="DW214" s="576"/>
      <c r="DX214" s="576"/>
      <c r="DY214" s="576"/>
      <c r="DZ214" s="576"/>
      <c r="EA214" s="576"/>
      <c r="EB214" s="26"/>
      <c r="EC214" s="26"/>
      <c r="ED214" s="576" t="str">
        <f>Tab!$F$671</f>
        <v>410*600*750</v>
      </c>
      <c r="EE214" s="576"/>
      <c r="EF214" s="576"/>
      <c r="EG214" s="576"/>
      <c r="EH214" s="576"/>
      <c r="EI214" s="576"/>
      <c r="EJ214" s="576"/>
      <c r="EK214" s="576"/>
      <c r="EL214" s="576"/>
      <c r="EM214" s="576"/>
      <c r="EN214" s="576"/>
      <c r="EO214" s="576"/>
      <c r="EP214" s="576"/>
      <c r="EQ214" s="576"/>
      <c r="ER214" s="26"/>
      <c r="ES214" s="26"/>
      <c r="ET214" s="576" t="str">
        <f>Tab!$F$675</f>
        <v>410*600*750</v>
      </c>
      <c r="EU214" s="576"/>
      <c r="EV214" s="576"/>
      <c r="EW214" s="576"/>
      <c r="EX214" s="576"/>
      <c r="EY214" s="576"/>
      <c r="EZ214" s="576"/>
      <c r="FA214" s="576"/>
      <c r="FB214" s="576"/>
      <c r="FC214" s="576"/>
      <c r="FD214" s="576"/>
      <c r="FE214" s="576"/>
      <c r="FF214" s="576"/>
      <c r="FG214" s="599"/>
      <c r="FH214" s="2"/>
      <c r="FI214" s="2"/>
      <c r="FJ214" s="2"/>
      <c r="FK214" s="2"/>
    </row>
    <row r="215" spans="1:167" ht="12" customHeight="1">
      <c r="A215" s="2"/>
      <c r="B215" s="98"/>
      <c r="C215" s="98"/>
      <c r="D215" s="194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191"/>
      <c r="T215" s="191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191"/>
      <c r="AJ215" s="191"/>
      <c r="AK215" s="573">
        <f>Tab!$J$645</f>
        <v>2709.3</v>
      </c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191"/>
      <c r="AZ215" s="191"/>
      <c r="BA215" s="573">
        <f>Tab!$J$649</f>
        <v>4520.25</v>
      </c>
      <c r="BB215" s="573"/>
      <c r="BC215" s="573"/>
      <c r="BD215" s="573"/>
      <c r="BE215" s="573"/>
      <c r="BF215" s="573"/>
      <c r="BG215" s="573"/>
      <c r="BH215" s="573"/>
      <c r="BI215" s="573"/>
      <c r="BJ215" s="573"/>
      <c r="BK215" s="573"/>
      <c r="BL215" s="573"/>
      <c r="BM215" s="573"/>
      <c r="BN215" s="573"/>
      <c r="BO215" s="191"/>
      <c r="BP215" s="191"/>
      <c r="BQ215" s="573">
        <f>Tab!$J$653</f>
        <v>5164.95</v>
      </c>
      <c r="BR215" s="573"/>
      <c r="BS215" s="573"/>
      <c r="BT215" s="573"/>
      <c r="BU215" s="573"/>
      <c r="BV215" s="573"/>
      <c r="BW215" s="573"/>
      <c r="BX215" s="573"/>
      <c r="BY215" s="573"/>
      <c r="BZ215" s="573"/>
      <c r="CA215" s="573"/>
      <c r="CB215" s="573"/>
      <c r="CC215" s="573"/>
      <c r="CD215" s="573"/>
      <c r="CE215" s="4"/>
      <c r="CF215" s="4"/>
      <c r="CG215" s="191"/>
      <c r="CH215" s="573">
        <f>Tab!$J$657</f>
        <v>3483.6</v>
      </c>
      <c r="CI215" s="573"/>
      <c r="CJ215" s="573"/>
      <c r="CK215" s="573"/>
      <c r="CL215" s="573"/>
      <c r="CM215" s="573"/>
      <c r="CN215" s="573"/>
      <c r="CO215" s="573"/>
      <c r="CP215" s="573"/>
      <c r="CQ215" s="573"/>
      <c r="CR215" s="573"/>
      <c r="CS215" s="573"/>
      <c r="CT215" s="573"/>
      <c r="CU215" s="573"/>
      <c r="CV215" s="191"/>
      <c r="CW215" s="191"/>
      <c r="CX215" s="573">
        <f>Tab!$J$661</f>
        <v>3875.55</v>
      </c>
      <c r="CY215" s="573"/>
      <c r="CZ215" s="573"/>
      <c r="DA215" s="573"/>
      <c r="DB215" s="573"/>
      <c r="DC215" s="573"/>
      <c r="DD215" s="573"/>
      <c r="DE215" s="573"/>
      <c r="DF215" s="573"/>
      <c r="DG215" s="573"/>
      <c r="DH215" s="573"/>
      <c r="DI215" s="573"/>
      <c r="DJ215" s="573"/>
      <c r="DK215" s="573"/>
      <c r="DL215" s="191"/>
      <c r="DM215" s="191"/>
      <c r="DN215" s="573">
        <f>Tab!$J$666</f>
        <v>5036.8499999999995</v>
      </c>
      <c r="DO215" s="573"/>
      <c r="DP215" s="573"/>
      <c r="DQ215" s="573"/>
      <c r="DR215" s="573"/>
      <c r="DS215" s="573"/>
      <c r="DT215" s="573"/>
      <c r="DU215" s="573"/>
      <c r="DV215" s="573"/>
      <c r="DW215" s="573"/>
      <c r="DX215" s="573"/>
      <c r="DY215" s="573"/>
      <c r="DZ215" s="573"/>
      <c r="EA215" s="573"/>
      <c r="EB215" s="191"/>
      <c r="EC215" s="191"/>
      <c r="ED215" s="573">
        <f>Tab!$J$671</f>
        <v>5755.23</v>
      </c>
      <c r="EE215" s="573"/>
      <c r="EF215" s="573"/>
      <c r="EG215" s="573"/>
      <c r="EH215" s="573"/>
      <c r="EI215" s="573"/>
      <c r="EJ215" s="573"/>
      <c r="EK215" s="573"/>
      <c r="EL215" s="573"/>
      <c r="EM215" s="573"/>
      <c r="EN215" s="573"/>
      <c r="EO215" s="573"/>
      <c r="EP215" s="573"/>
      <c r="EQ215" s="573"/>
      <c r="ER215" s="191"/>
      <c r="ES215" s="191"/>
      <c r="ET215" s="573">
        <f>Tab!$J$675</f>
        <v>5656.8499999999995</v>
      </c>
      <c r="EU215" s="573"/>
      <c r="EV215" s="573"/>
      <c r="EW215" s="573"/>
      <c r="EX215" s="573"/>
      <c r="EY215" s="573"/>
      <c r="EZ215" s="573"/>
      <c r="FA215" s="573"/>
      <c r="FB215" s="573"/>
      <c r="FC215" s="573"/>
      <c r="FD215" s="573"/>
      <c r="FE215" s="573"/>
      <c r="FF215" s="573"/>
      <c r="FG215" s="574"/>
      <c r="FH215" s="2"/>
      <c r="FI215" s="2"/>
      <c r="FJ215" s="2"/>
      <c r="FK215" s="2"/>
    </row>
    <row r="216" spans="1:167" ht="12" customHeight="1">
      <c r="A216" s="2"/>
      <c r="B216" s="10"/>
      <c r="C216" s="10"/>
      <c r="D216" s="118"/>
      <c r="E216" s="598"/>
      <c r="F216" s="598"/>
      <c r="G216" s="598"/>
      <c r="H216" s="598"/>
      <c r="I216" s="598"/>
      <c r="J216" s="598"/>
      <c r="K216" s="598"/>
      <c r="L216" s="598"/>
      <c r="M216" s="598"/>
      <c r="N216" s="598"/>
      <c r="O216" s="598"/>
      <c r="P216" s="598"/>
      <c r="Q216" s="598"/>
      <c r="R216" s="598"/>
      <c r="S216" s="119"/>
      <c r="T216" s="119"/>
      <c r="U216" s="598"/>
      <c r="V216" s="598"/>
      <c r="W216" s="598"/>
      <c r="X216" s="598"/>
      <c r="Y216" s="598"/>
      <c r="Z216" s="598"/>
      <c r="AA216" s="598"/>
      <c r="AB216" s="598"/>
      <c r="AC216" s="598"/>
      <c r="AD216" s="598"/>
      <c r="AE216" s="598"/>
      <c r="AF216" s="598"/>
      <c r="AG216" s="598"/>
      <c r="AH216" s="598"/>
      <c r="AI216" s="119"/>
      <c r="AJ216" s="372"/>
      <c r="AK216" s="587" t="str">
        <f>Info!$CQ$173</f>
        <v>5-7</v>
      </c>
      <c r="AL216" s="587"/>
      <c r="AM216" s="587"/>
      <c r="AN216" s="587"/>
      <c r="AO216" s="587"/>
      <c r="AP216" s="587"/>
      <c r="AQ216" s="587"/>
      <c r="AR216" s="587"/>
      <c r="AS216" s="587"/>
      <c r="AT216" s="587"/>
      <c r="AU216" s="587"/>
      <c r="AV216" s="587"/>
      <c r="AW216" s="587"/>
      <c r="AX216" s="587"/>
      <c r="AY216" s="261"/>
      <c r="AZ216" s="261"/>
      <c r="BA216" s="587" t="str">
        <f>Info!$CQ$173</f>
        <v>5-7</v>
      </c>
      <c r="BB216" s="587"/>
      <c r="BC216" s="587"/>
      <c r="BD216" s="587"/>
      <c r="BE216" s="587"/>
      <c r="BF216" s="587"/>
      <c r="BG216" s="587"/>
      <c r="BH216" s="587"/>
      <c r="BI216" s="587"/>
      <c r="BJ216" s="587"/>
      <c r="BK216" s="587"/>
      <c r="BL216" s="587"/>
      <c r="BM216" s="587"/>
      <c r="BN216" s="587"/>
      <c r="BO216" s="261"/>
      <c r="BP216" s="261"/>
      <c r="BQ216" s="587" t="str">
        <f>Info!$CQ$173</f>
        <v>5-7</v>
      </c>
      <c r="BR216" s="587"/>
      <c r="BS216" s="587"/>
      <c r="BT216" s="587"/>
      <c r="BU216" s="587"/>
      <c r="BV216" s="587"/>
      <c r="BW216" s="587"/>
      <c r="BX216" s="587"/>
      <c r="BY216" s="587"/>
      <c r="BZ216" s="587"/>
      <c r="CA216" s="587"/>
      <c r="CB216" s="587"/>
      <c r="CC216" s="587"/>
      <c r="CD216" s="587"/>
      <c r="CE216" s="262"/>
      <c r="CF216" s="262"/>
      <c r="CG216" s="261"/>
      <c r="CH216" s="587" t="str">
        <f>Info!$CQ$173</f>
        <v>5-7</v>
      </c>
      <c r="CI216" s="587"/>
      <c r="CJ216" s="587"/>
      <c r="CK216" s="587"/>
      <c r="CL216" s="587"/>
      <c r="CM216" s="587"/>
      <c r="CN216" s="587"/>
      <c r="CO216" s="587"/>
      <c r="CP216" s="587"/>
      <c r="CQ216" s="587"/>
      <c r="CR216" s="587"/>
      <c r="CS216" s="587"/>
      <c r="CT216" s="587"/>
      <c r="CU216" s="587"/>
      <c r="CV216" s="261"/>
      <c r="CW216" s="261"/>
      <c r="CX216" s="587" t="str">
        <f>Info!$CQ$173</f>
        <v>5-7</v>
      </c>
      <c r="CY216" s="587"/>
      <c r="CZ216" s="587"/>
      <c r="DA216" s="587"/>
      <c r="DB216" s="587"/>
      <c r="DC216" s="587"/>
      <c r="DD216" s="587"/>
      <c r="DE216" s="587"/>
      <c r="DF216" s="587"/>
      <c r="DG216" s="587"/>
      <c r="DH216" s="587"/>
      <c r="DI216" s="587"/>
      <c r="DJ216" s="587"/>
      <c r="DK216" s="587"/>
      <c r="DL216" s="372"/>
      <c r="DM216" s="372"/>
      <c r="DN216" s="587" t="str">
        <f>Info!$CQ$173</f>
        <v>5-7</v>
      </c>
      <c r="DO216" s="587"/>
      <c r="DP216" s="587"/>
      <c r="DQ216" s="587"/>
      <c r="DR216" s="587"/>
      <c r="DS216" s="587"/>
      <c r="DT216" s="587"/>
      <c r="DU216" s="587"/>
      <c r="DV216" s="587"/>
      <c r="DW216" s="587"/>
      <c r="DX216" s="587"/>
      <c r="DY216" s="587"/>
      <c r="DZ216" s="587"/>
      <c r="EA216" s="587"/>
      <c r="EB216" s="372"/>
      <c r="EC216" s="372"/>
      <c r="ED216" s="587" t="str">
        <f>Info!$CQ$173</f>
        <v>5-7</v>
      </c>
      <c r="EE216" s="587"/>
      <c r="EF216" s="587"/>
      <c r="EG216" s="587"/>
      <c r="EH216" s="587"/>
      <c r="EI216" s="587"/>
      <c r="EJ216" s="587"/>
      <c r="EK216" s="587"/>
      <c r="EL216" s="587"/>
      <c r="EM216" s="587"/>
      <c r="EN216" s="587"/>
      <c r="EO216" s="587"/>
      <c r="EP216" s="587"/>
      <c r="EQ216" s="587"/>
      <c r="ER216" s="369"/>
      <c r="ES216" s="369"/>
      <c r="ET216" s="587" t="str">
        <f>Info!$CQ$173</f>
        <v>5-7</v>
      </c>
      <c r="EU216" s="587"/>
      <c r="EV216" s="587"/>
      <c r="EW216" s="587"/>
      <c r="EX216" s="587"/>
      <c r="EY216" s="587"/>
      <c r="EZ216" s="587"/>
      <c r="FA216" s="587"/>
      <c r="FB216" s="587"/>
      <c r="FC216" s="587"/>
      <c r="FD216" s="587"/>
      <c r="FE216" s="587"/>
      <c r="FF216" s="587"/>
      <c r="FG216" s="596"/>
      <c r="FH216" s="2"/>
      <c r="FI216" s="2"/>
      <c r="FJ216" s="2"/>
      <c r="FK216" s="2"/>
    </row>
    <row r="217" spans="1:167" ht="12" customHeight="1">
      <c r="A217" s="2"/>
      <c r="B217" s="10"/>
      <c r="C217" s="10"/>
      <c r="D217" s="97"/>
      <c r="E217" s="198"/>
      <c r="F217" s="198"/>
      <c r="G217" s="198"/>
      <c r="H217" s="198"/>
      <c r="I217" s="198"/>
      <c r="J217" s="198"/>
      <c r="K217" s="198"/>
      <c r="L217" s="198"/>
      <c r="M217" s="198"/>
      <c r="N217" s="363"/>
      <c r="O217" s="198"/>
      <c r="P217" s="198"/>
      <c r="Q217" s="198"/>
      <c r="R217" s="198"/>
      <c r="S217" s="198"/>
      <c r="T217" s="198"/>
      <c r="U217" s="198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2"/>
      <c r="FI217" s="2"/>
      <c r="FJ217" s="2"/>
      <c r="FK217" s="2"/>
    </row>
    <row r="218" spans="1:167" ht="12" customHeight="1">
      <c r="A218" s="20"/>
      <c r="B218" s="241" t="s">
        <v>280</v>
      </c>
      <c r="C218" s="2"/>
      <c r="D218" s="2"/>
      <c r="E218" s="3"/>
      <c r="F218" s="3"/>
      <c r="G218" s="3"/>
      <c r="H218" s="2"/>
      <c r="I218" s="2"/>
      <c r="J218" s="2"/>
      <c r="K218" s="2"/>
      <c r="L218" s="2"/>
      <c r="M218" s="2"/>
      <c r="N218" s="358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</row>
    <row r="219" spans="1:167" ht="12" customHeight="1">
      <c r="A219" s="20"/>
      <c r="B219" s="2"/>
      <c r="C219" s="2"/>
      <c r="D219" s="2"/>
      <c r="E219" s="3"/>
      <c r="F219" s="3"/>
      <c r="G219" s="3"/>
      <c r="H219" s="2"/>
      <c r="I219" s="2"/>
      <c r="J219" s="2"/>
      <c r="K219" s="2"/>
      <c r="L219" s="2"/>
      <c r="M219" s="2"/>
      <c r="N219" s="358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</row>
    <row r="220" spans="1:167" ht="12" customHeight="1">
      <c r="A220" s="2"/>
      <c r="B220" s="2"/>
      <c r="C220" s="2"/>
      <c r="D220" s="176" t="s">
        <v>184</v>
      </c>
      <c r="E220" s="176"/>
      <c r="F220" s="176"/>
      <c r="G220" s="176"/>
      <c r="H220" s="176"/>
      <c r="I220" s="176"/>
      <c r="J220" s="176"/>
      <c r="K220" s="176"/>
      <c r="L220" s="176"/>
      <c r="M220" s="176"/>
      <c r="N220" s="359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2"/>
      <c r="FK220" s="2"/>
    </row>
    <row r="221" spans="1:167" ht="12" customHeight="1">
      <c r="A221" s="2"/>
      <c r="B221" s="10"/>
      <c r="C221" s="10"/>
      <c r="D221" s="186"/>
      <c r="E221" s="198"/>
      <c r="F221" s="198"/>
      <c r="G221" s="198"/>
      <c r="H221" s="198"/>
      <c r="I221" s="198"/>
      <c r="J221" s="198"/>
      <c r="K221" s="198"/>
      <c r="L221" s="198"/>
      <c r="M221" s="198"/>
      <c r="N221" s="363"/>
      <c r="O221" s="198"/>
      <c r="P221" s="198"/>
      <c r="Q221" s="198"/>
      <c r="R221" s="198"/>
      <c r="S221" s="198"/>
      <c r="T221" s="198"/>
      <c r="U221" s="198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2"/>
      <c r="FI221" s="2"/>
      <c r="FJ221" s="2"/>
      <c r="FK221" s="2"/>
    </row>
    <row r="222" spans="1:167" ht="12" customHeight="1">
      <c r="A222" s="2"/>
      <c r="B222" s="2"/>
      <c r="C222" s="2"/>
      <c r="D222" s="4"/>
      <c r="E222" s="4"/>
      <c r="F222" s="14" t="str">
        <f>Tab!$B$676</f>
        <v>Тумбы расширительные боковые для столов 70 см</v>
      </c>
      <c r="G222" s="14"/>
      <c r="H222" s="4"/>
      <c r="I222" s="4"/>
      <c r="J222" s="4"/>
      <c r="K222" s="4"/>
      <c r="L222" s="4"/>
      <c r="M222" s="4"/>
      <c r="N222" s="360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14"/>
      <c r="CJ222" s="1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2"/>
      <c r="FI222" s="2"/>
      <c r="FJ222" s="2"/>
      <c r="FK222" s="2"/>
    </row>
    <row r="223" spans="1:167" ht="48.9" customHeight="1">
      <c r="A223" s="2"/>
      <c r="B223" s="5"/>
      <c r="C223" s="5"/>
      <c r="D223" s="6"/>
      <c r="E223" s="563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4"/>
      <c r="T223" s="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4"/>
      <c r="AJ223" s="4"/>
      <c r="AK223" s="564"/>
      <c r="AL223" s="564"/>
      <c r="AM223" s="564"/>
      <c r="AN223" s="564"/>
      <c r="AO223" s="564"/>
      <c r="AP223" s="564"/>
      <c r="AQ223" s="564"/>
      <c r="AR223" s="564"/>
      <c r="AS223" s="564"/>
      <c r="AT223" s="564"/>
      <c r="AU223" s="564"/>
      <c r="AV223" s="564"/>
      <c r="AW223" s="564"/>
      <c r="AX223" s="564"/>
      <c r="AY223" s="4"/>
      <c r="AZ223" s="4"/>
      <c r="BA223" s="564"/>
      <c r="BB223" s="564"/>
      <c r="BC223" s="564"/>
      <c r="BD223" s="564"/>
      <c r="BE223" s="564"/>
      <c r="BF223" s="564"/>
      <c r="BG223" s="564"/>
      <c r="BH223" s="564"/>
      <c r="BI223" s="564"/>
      <c r="BJ223" s="564"/>
      <c r="BK223" s="564"/>
      <c r="BL223" s="564"/>
      <c r="BM223" s="564"/>
      <c r="BN223" s="563"/>
      <c r="BO223" s="7"/>
      <c r="BP223" s="7"/>
      <c r="BQ223" s="563"/>
      <c r="BR223" s="563"/>
      <c r="BS223" s="563"/>
      <c r="BT223" s="563"/>
      <c r="BU223" s="563"/>
      <c r="BV223" s="563"/>
      <c r="BW223" s="563"/>
      <c r="BX223" s="563"/>
      <c r="BY223" s="563"/>
      <c r="BZ223" s="563"/>
      <c r="CA223" s="563"/>
      <c r="CB223" s="563"/>
      <c r="CC223" s="563"/>
      <c r="CD223" s="563"/>
      <c r="CE223" s="7"/>
      <c r="CF223" s="7"/>
      <c r="CG223" s="563"/>
      <c r="CH223" s="563"/>
      <c r="CI223" s="563"/>
      <c r="CJ223" s="563"/>
      <c r="CK223" s="563"/>
      <c r="CL223" s="563"/>
      <c r="CM223" s="563"/>
      <c r="CN223" s="563"/>
      <c r="CO223" s="563"/>
      <c r="CP223" s="563"/>
      <c r="CQ223" s="563"/>
      <c r="CR223" s="563"/>
      <c r="CS223" s="563"/>
      <c r="CT223" s="563"/>
      <c r="CU223" s="7"/>
      <c r="CV223" s="7"/>
      <c r="CW223" s="563"/>
      <c r="CX223" s="563"/>
      <c r="CY223" s="563"/>
      <c r="CZ223" s="563"/>
      <c r="DA223" s="563"/>
      <c r="DB223" s="563"/>
      <c r="DC223" s="563"/>
      <c r="DD223" s="563"/>
      <c r="DE223" s="563"/>
      <c r="DF223" s="563"/>
      <c r="DG223" s="563"/>
      <c r="DH223" s="563"/>
      <c r="DI223" s="563"/>
      <c r="DJ223" s="563"/>
      <c r="DK223" s="7"/>
      <c r="DL223" s="7"/>
      <c r="DM223" s="563"/>
      <c r="DN223" s="563"/>
      <c r="DO223" s="563"/>
      <c r="DP223" s="563"/>
      <c r="DQ223" s="563"/>
      <c r="DR223" s="563"/>
      <c r="DS223" s="563"/>
      <c r="DT223" s="563"/>
      <c r="DU223" s="563"/>
      <c r="DV223" s="563"/>
      <c r="DW223" s="563"/>
      <c r="DX223" s="563"/>
      <c r="DY223" s="563"/>
      <c r="DZ223" s="563"/>
      <c r="EA223" s="7"/>
      <c r="EB223" s="7"/>
      <c r="EC223" s="563"/>
      <c r="ED223" s="563"/>
      <c r="EE223" s="563"/>
      <c r="EF223" s="563"/>
      <c r="EG223" s="563"/>
      <c r="EH223" s="563"/>
      <c r="EI223" s="563"/>
      <c r="EJ223" s="563"/>
      <c r="EK223" s="563"/>
      <c r="EL223" s="563"/>
      <c r="EM223" s="563"/>
      <c r="EN223" s="563"/>
      <c r="EO223" s="563"/>
      <c r="EP223" s="563"/>
      <c r="EQ223" s="7"/>
      <c r="ER223" s="7"/>
      <c r="ES223" s="563"/>
      <c r="ET223" s="563"/>
      <c r="EU223" s="563"/>
      <c r="EV223" s="563"/>
      <c r="EW223" s="563"/>
      <c r="EX223" s="563"/>
      <c r="EY223" s="563"/>
      <c r="EZ223" s="563"/>
      <c r="FA223" s="563"/>
      <c r="FB223" s="563"/>
      <c r="FC223" s="563"/>
      <c r="FD223" s="563"/>
      <c r="FE223" s="563"/>
      <c r="FF223" s="563"/>
      <c r="FG223" s="16"/>
      <c r="FH223" s="2"/>
      <c r="FI223" s="2"/>
      <c r="FJ223" s="2"/>
      <c r="FK223" s="2"/>
    </row>
    <row r="224" spans="1:167" ht="12" customHeight="1">
      <c r="A224" s="2"/>
      <c r="B224" s="162"/>
      <c r="C224" s="162"/>
      <c r="D224" s="194"/>
      <c r="E224" s="579"/>
      <c r="F224" s="579"/>
      <c r="G224" s="579"/>
      <c r="H224" s="579"/>
      <c r="I224" s="579"/>
      <c r="J224" s="579"/>
      <c r="K224" s="579"/>
      <c r="L224" s="579"/>
      <c r="M224" s="579"/>
      <c r="N224" s="579"/>
      <c r="O224" s="579"/>
      <c r="P224" s="579"/>
      <c r="Q224" s="579"/>
      <c r="R224" s="579"/>
      <c r="S224" s="191"/>
      <c r="T224" s="191"/>
      <c r="U224" s="579"/>
      <c r="V224" s="579"/>
      <c r="W224" s="579"/>
      <c r="X224" s="579"/>
      <c r="Y224" s="579"/>
      <c r="Z224" s="579"/>
      <c r="AA224" s="579"/>
      <c r="AB224" s="579"/>
      <c r="AC224" s="579"/>
      <c r="AD224" s="579"/>
      <c r="AE224" s="579"/>
      <c r="AF224" s="579"/>
      <c r="AG224" s="579"/>
      <c r="AH224" s="579"/>
      <c r="AI224" s="191"/>
      <c r="AJ224" s="27"/>
      <c r="AK224" s="560" t="str">
        <f>Tab!$C$679</f>
        <v>A16.2801</v>
      </c>
      <c r="AL224" s="560"/>
      <c r="AM224" s="560"/>
      <c r="AN224" s="560"/>
      <c r="AO224" s="560"/>
      <c r="AP224" s="560"/>
      <c r="AQ224" s="560"/>
      <c r="AR224" s="560"/>
      <c r="AS224" s="560"/>
      <c r="AT224" s="560"/>
      <c r="AU224" s="560"/>
      <c r="AV224" s="560"/>
      <c r="AW224" s="560"/>
      <c r="AX224" s="560"/>
      <c r="AY224" s="27"/>
      <c r="AZ224" s="27"/>
      <c r="BA224" s="560" t="str">
        <f>Tab!$C$683</f>
        <v>A16.2803</v>
      </c>
      <c r="BB224" s="560"/>
      <c r="BC224" s="560"/>
      <c r="BD224" s="560"/>
      <c r="BE224" s="560"/>
      <c r="BF224" s="560"/>
      <c r="BG224" s="560"/>
      <c r="BH224" s="560"/>
      <c r="BI224" s="560"/>
      <c r="BJ224" s="560"/>
      <c r="BK224" s="560"/>
      <c r="BL224" s="560"/>
      <c r="BM224" s="560"/>
      <c r="BN224" s="560"/>
      <c r="BO224" s="27"/>
      <c r="BP224" s="27"/>
      <c r="BQ224" s="560" t="str">
        <f>Tab!$C$687</f>
        <v>A16.2805</v>
      </c>
      <c r="BR224" s="560"/>
      <c r="BS224" s="560"/>
      <c r="BT224" s="560"/>
      <c r="BU224" s="560"/>
      <c r="BV224" s="560"/>
      <c r="BW224" s="560"/>
      <c r="BX224" s="560"/>
      <c r="BY224" s="560"/>
      <c r="BZ224" s="560"/>
      <c r="CA224" s="560"/>
      <c r="CB224" s="560"/>
      <c r="CC224" s="560"/>
      <c r="CD224" s="560"/>
      <c r="CE224" s="26"/>
      <c r="CF224" s="26"/>
      <c r="CG224" s="27"/>
      <c r="CH224" s="560" t="str">
        <f>Tab!$C$691</f>
        <v>A16.2807</v>
      </c>
      <c r="CI224" s="560"/>
      <c r="CJ224" s="560"/>
      <c r="CK224" s="560"/>
      <c r="CL224" s="560"/>
      <c r="CM224" s="560"/>
      <c r="CN224" s="560"/>
      <c r="CO224" s="560"/>
      <c r="CP224" s="560"/>
      <c r="CQ224" s="560"/>
      <c r="CR224" s="560"/>
      <c r="CS224" s="560"/>
      <c r="CT224" s="560"/>
      <c r="CU224" s="560"/>
      <c r="CV224" s="27"/>
      <c r="CW224" s="27"/>
      <c r="CX224" s="560" t="str">
        <f>Tab!$C$695</f>
        <v>A16.2809</v>
      </c>
      <c r="CY224" s="560"/>
      <c r="CZ224" s="560"/>
      <c r="DA224" s="560"/>
      <c r="DB224" s="560"/>
      <c r="DC224" s="560"/>
      <c r="DD224" s="560"/>
      <c r="DE224" s="560"/>
      <c r="DF224" s="560"/>
      <c r="DG224" s="560"/>
      <c r="DH224" s="560"/>
      <c r="DI224" s="560"/>
      <c r="DJ224" s="560"/>
      <c r="DK224" s="560"/>
      <c r="DL224" s="27"/>
      <c r="DM224" s="27"/>
      <c r="DN224" s="560" t="str">
        <f>Tab!$C$700</f>
        <v>A16.2811</v>
      </c>
      <c r="DO224" s="560"/>
      <c r="DP224" s="560"/>
      <c r="DQ224" s="560"/>
      <c r="DR224" s="560"/>
      <c r="DS224" s="560"/>
      <c r="DT224" s="560"/>
      <c r="DU224" s="560"/>
      <c r="DV224" s="560"/>
      <c r="DW224" s="560"/>
      <c r="DX224" s="560"/>
      <c r="DY224" s="560"/>
      <c r="DZ224" s="560"/>
      <c r="EA224" s="560"/>
      <c r="EB224" s="27"/>
      <c r="EC224" s="27"/>
      <c r="ED224" s="560" t="str">
        <f>Tab!$C$705</f>
        <v>A16.2813</v>
      </c>
      <c r="EE224" s="560"/>
      <c r="EF224" s="560"/>
      <c r="EG224" s="560"/>
      <c r="EH224" s="560"/>
      <c r="EI224" s="560"/>
      <c r="EJ224" s="560"/>
      <c r="EK224" s="560"/>
      <c r="EL224" s="560"/>
      <c r="EM224" s="560"/>
      <c r="EN224" s="560"/>
      <c r="EO224" s="560"/>
      <c r="EP224" s="560"/>
      <c r="EQ224" s="560"/>
      <c r="ER224" s="27"/>
      <c r="ES224" s="27"/>
      <c r="ET224" s="560" t="str">
        <f>Tab!$C$709</f>
        <v>A16.2815</v>
      </c>
      <c r="EU224" s="560"/>
      <c r="EV224" s="560"/>
      <c r="EW224" s="560"/>
      <c r="EX224" s="560"/>
      <c r="EY224" s="560"/>
      <c r="EZ224" s="560"/>
      <c r="FA224" s="560"/>
      <c r="FB224" s="560"/>
      <c r="FC224" s="560"/>
      <c r="FD224" s="560"/>
      <c r="FE224" s="560"/>
      <c r="FF224" s="560"/>
      <c r="FG224" s="578"/>
      <c r="FH224" s="2"/>
      <c r="FI224" s="2"/>
      <c r="FJ224" s="2"/>
      <c r="FK224" s="2"/>
    </row>
    <row r="225" spans="1:167" ht="12" customHeight="1">
      <c r="A225" s="2"/>
      <c r="B225" s="10"/>
      <c r="C225" s="10"/>
      <c r="D225" s="13"/>
      <c r="E225" s="569"/>
      <c r="F225" s="569"/>
      <c r="G225" s="569"/>
      <c r="H225" s="569"/>
      <c r="I225" s="569"/>
      <c r="J225" s="569"/>
      <c r="K225" s="569"/>
      <c r="L225" s="569"/>
      <c r="M225" s="569"/>
      <c r="N225" s="569"/>
      <c r="O225" s="569"/>
      <c r="P225" s="569"/>
      <c r="Q225" s="569"/>
      <c r="R225" s="569"/>
      <c r="S225" s="4"/>
      <c r="T225" s="4"/>
      <c r="U225" s="569"/>
      <c r="V225" s="569"/>
      <c r="W225" s="569"/>
      <c r="X225" s="569"/>
      <c r="Y225" s="569"/>
      <c r="Z225" s="569"/>
      <c r="AA225" s="569"/>
      <c r="AB225" s="569"/>
      <c r="AC225" s="569"/>
      <c r="AD225" s="569"/>
      <c r="AE225" s="569"/>
      <c r="AF225" s="569"/>
      <c r="AG225" s="569"/>
      <c r="AH225" s="569"/>
      <c r="AI225" s="4"/>
      <c r="AJ225" s="4"/>
      <c r="AK225" s="557" t="s">
        <v>4</v>
      </c>
      <c r="AL225" s="557"/>
      <c r="AM225" s="557"/>
      <c r="AN225" s="557"/>
      <c r="AO225" s="557"/>
      <c r="AP225" s="557"/>
      <c r="AQ225" s="557"/>
      <c r="AR225" s="557"/>
      <c r="AS225" s="557"/>
      <c r="AT225" s="557"/>
      <c r="AU225" s="557"/>
      <c r="AV225" s="557"/>
      <c r="AW225" s="557"/>
      <c r="AX225" s="557"/>
      <c r="AY225" s="156"/>
      <c r="AZ225" s="156"/>
      <c r="BA225" s="557" t="s">
        <v>5</v>
      </c>
      <c r="BB225" s="557"/>
      <c r="BC225" s="557"/>
      <c r="BD225" s="557"/>
      <c r="BE225" s="557"/>
      <c r="BF225" s="557"/>
      <c r="BG225" s="557"/>
      <c r="BH225" s="557"/>
      <c r="BI225" s="557"/>
      <c r="BJ225" s="557"/>
      <c r="BK225" s="557"/>
      <c r="BL225" s="557"/>
      <c r="BM225" s="557"/>
      <c r="BN225" s="557"/>
      <c r="BO225" s="156"/>
      <c r="BP225" s="156"/>
      <c r="BQ225" s="557" t="s">
        <v>6</v>
      </c>
      <c r="BR225" s="557"/>
      <c r="BS225" s="557"/>
      <c r="BT225" s="557"/>
      <c r="BU225" s="557"/>
      <c r="BV225" s="557"/>
      <c r="BW225" s="557"/>
      <c r="BX225" s="557"/>
      <c r="BY225" s="557"/>
      <c r="BZ225" s="557"/>
      <c r="CA225" s="557"/>
      <c r="CB225" s="557"/>
      <c r="CC225" s="557"/>
      <c r="CD225" s="557"/>
      <c r="CE225" s="156"/>
      <c r="CF225" s="156"/>
      <c r="CG225" s="156"/>
      <c r="CH225" s="557" t="s">
        <v>7</v>
      </c>
      <c r="CI225" s="557"/>
      <c r="CJ225" s="557"/>
      <c r="CK225" s="557"/>
      <c r="CL225" s="557"/>
      <c r="CM225" s="557"/>
      <c r="CN225" s="557"/>
      <c r="CO225" s="557"/>
      <c r="CP225" s="557"/>
      <c r="CQ225" s="557"/>
      <c r="CR225" s="557"/>
      <c r="CS225" s="557"/>
      <c r="CT225" s="557"/>
      <c r="CU225" s="557"/>
      <c r="CV225" s="156"/>
      <c r="CW225" s="156"/>
      <c r="CX225" s="557" t="s">
        <v>8</v>
      </c>
      <c r="CY225" s="557"/>
      <c r="CZ225" s="557"/>
      <c r="DA225" s="557"/>
      <c r="DB225" s="557"/>
      <c r="DC225" s="557"/>
      <c r="DD225" s="557"/>
      <c r="DE225" s="557"/>
      <c r="DF225" s="557"/>
      <c r="DG225" s="557"/>
      <c r="DH225" s="557"/>
      <c r="DI225" s="557"/>
      <c r="DJ225" s="557"/>
      <c r="DK225" s="557"/>
      <c r="DL225" s="156"/>
      <c r="DM225" s="156"/>
      <c r="DN225" s="561" t="s">
        <v>44</v>
      </c>
      <c r="DO225" s="561"/>
      <c r="DP225" s="561"/>
      <c r="DQ225" s="561"/>
      <c r="DR225" s="561"/>
      <c r="DS225" s="561"/>
      <c r="DT225" s="561"/>
      <c r="DU225" s="561"/>
      <c r="DV225" s="561"/>
      <c r="DW225" s="561"/>
      <c r="DX225" s="561"/>
      <c r="DY225" s="561"/>
      <c r="DZ225" s="561"/>
      <c r="EA225" s="561"/>
      <c r="EB225" s="156"/>
      <c r="EC225" s="156"/>
      <c r="ED225" s="557" t="s">
        <v>43</v>
      </c>
      <c r="EE225" s="557"/>
      <c r="EF225" s="557"/>
      <c r="EG225" s="557"/>
      <c r="EH225" s="557"/>
      <c r="EI225" s="557"/>
      <c r="EJ225" s="557"/>
      <c r="EK225" s="557"/>
      <c r="EL225" s="557"/>
      <c r="EM225" s="557"/>
      <c r="EN225" s="557"/>
      <c r="EO225" s="557"/>
      <c r="EP225" s="557"/>
      <c r="EQ225" s="557"/>
      <c r="ER225" s="156"/>
      <c r="ES225" s="156"/>
      <c r="ET225" s="557" t="s">
        <v>42</v>
      </c>
      <c r="EU225" s="557"/>
      <c r="EV225" s="557"/>
      <c r="EW225" s="557"/>
      <c r="EX225" s="557"/>
      <c r="EY225" s="557"/>
      <c r="EZ225" s="557"/>
      <c r="FA225" s="557"/>
      <c r="FB225" s="557"/>
      <c r="FC225" s="557"/>
      <c r="FD225" s="557"/>
      <c r="FE225" s="557"/>
      <c r="FF225" s="557"/>
      <c r="FG225" s="597"/>
      <c r="FH225" s="2"/>
      <c r="FI225" s="2"/>
      <c r="FJ225" s="2"/>
      <c r="FK225" s="2"/>
    </row>
    <row r="226" spans="1:167" ht="12" customHeight="1">
      <c r="A226" s="2"/>
      <c r="B226" s="10"/>
      <c r="C226" s="10"/>
      <c r="D226" s="13"/>
      <c r="E226" s="569"/>
      <c r="F226" s="569"/>
      <c r="G226" s="569"/>
      <c r="H226" s="569"/>
      <c r="I226" s="569"/>
      <c r="J226" s="569"/>
      <c r="K226" s="569"/>
      <c r="L226" s="569"/>
      <c r="M226" s="569"/>
      <c r="N226" s="569"/>
      <c r="O226" s="569"/>
      <c r="P226" s="569"/>
      <c r="Q226" s="569"/>
      <c r="R226" s="569"/>
      <c r="S226" s="4"/>
      <c r="T226" s="4"/>
      <c r="U226" s="569"/>
      <c r="V226" s="569"/>
      <c r="W226" s="569"/>
      <c r="X226" s="569"/>
      <c r="Y226" s="569"/>
      <c r="Z226" s="569"/>
      <c r="AA226" s="569"/>
      <c r="AB226" s="569"/>
      <c r="AC226" s="569"/>
      <c r="AD226" s="569"/>
      <c r="AE226" s="569"/>
      <c r="AF226" s="569"/>
      <c r="AG226" s="569"/>
      <c r="AH226" s="569"/>
      <c r="AI226" s="4"/>
      <c r="AJ226" s="26"/>
      <c r="AK226" s="576" t="str">
        <f>Tab!$F$679</f>
        <v>410*700*750</v>
      </c>
      <c r="AL226" s="576"/>
      <c r="AM226" s="576"/>
      <c r="AN226" s="576"/>
      <c r="AO226" s="576"/>
      <c r="AP226" s="576"/>
      <c r="AQ226" s="576"/>
      <c r="AR226" s="576"/>
      <c r="AS226" s="576"/>
      <c r="AT226" s="576"/>
      <c r="AU226" s="576"/>
      <c r="AV226" s="576"/>
      <c r="AW226" s="576"/>
      <c r="AX226" s="576"/>
      <c r="AY226" s="26"/>
      <c r="AZ226" s="26"/>
      <c r="BA226" s="576" t="str">
        <f>Tab!$F$683</f>
        <v>410*700*750</v>
      </c>
      <c r="BB226" s="576"/>
      <c r="BC226" s="576"/>
      <c r="BD226" s="576"/>
      <c r="BE226" s="576"/>
      <c r="BF226" s="576"/>
      <c r="BG226" s="576"/>
      <c r="BH226" s="576"/>
      <c r="BI226" s="576"/>
      <c r="BJ226" s="576"/>
      <c r="BK226" s="576"/>
      <c r="BL226" s="576"/>
      <c r="BM226" s="576"/>
      <c r="BN226" s="576"/>
      <c r="BO226" s="26"/>
      <c r="BP226" s="26"/>
      <c r="BQ226" s="576" t="str">
        <f>Tab!$F$687</f>
        <v>410*700*750</v>
      </c>
      <c r="BR226" s="576"/>
      <c r="BS226" s="576"/>
      <c r="BT226" s="576"/>
      <c r="BU226" s="576"/>
      <c r="BV226" s="576"/>
      <c r="BW226" s="576"/>
      <c r="BX226" s="576"/>
      <c r="BY226" s="576"/>
      <c r="BZ226" s="576"/>
      <c r="CA226" s="576"/>
      <c r="CB226" s="576"/>
      <c r="CC226" s="576"/>
      <c r="CD226" s="576"/>
      <c r="CE226" s="26"/>
      <c r="CF226" s="26"/>
      <c r="CG226" s="26"/>
      <c r="CH226" s="576" t="str">
        <f>Tab!$F$691</f>
        <v>410*700*750</v>
      </c>
      <c r="CI226" s="576"/>
      <c r="CJ226" s="576"/>
      <c r="CK226" s="576"/>
      <c r="CL226" s="576"/>
      <c r="CM226" s="576"/>
      <c r="CN226" s="576"/>
      <c r="CO226" s="576"/>
      <c r="CP226" s="576"/>
      <c r="CQ226" s="576"/>
      <c r="CR226" s="576"/>
      <c r="CS226" s="576"/>
      <c r="CT226" s="576"/>
      <c r="CU226" s="576"/>
      <c r="CV226" s="26"/>
      <c r="CW226" s="26"/>
      <c r="CX226" s="576" t="str">
        <f>Tab!$F$695</f>
        <v>410*700*750</v>
      </c>
      <c r="CY226" s="576"/>
      <c r="CZ226" s="576"/>
      <c r="DA226" s="576"/>
      <c r="DB226" s="576"/>
      <c r="DC226" s="576"/>
      <c r="DD226" s="576"/>
      <c r="DE226" s="576"/>
      <c r="DF226" s="576"/>
      <c r="DG226" s="576"/>
      <c r="DH226" s="576"/>
      <c r="DI226" s="576"/>
      <c r="DJ226" s="576"/>
      <c r="DK226" s="576"/>
      <c r="DL226" s="26"/>
      <c r="DM226" s="26"/>
      <c r="DN226" s="576" t="str">
        <f>Tab!$F$700</f>
        <v>410*700*750</v>
      </c>
      <c r="DO226" s="576"/>
      <c r="DP226" s="576"/>
      <c r="DQ226" s="576"/>
      <c r="DR226" s="576"/>
      <c r="DS226" s="576"/>
      <c r="DT226" s="576"/>
      <c r="DU226" s="576"/>
      <c r="DV226" s="576"/>
      <c r="DW226" s="576"/>
      <c r="DX226" s="576"/>
      <c r="DY226" s="576"/>
      <c r="DZ226" s="576"/>
      <c r="EA226" s="576"/>
      <c r="EB226" s="26"/>
      <c r="EC226" s="26"/>
      <c r="ED226" s="576" t="str">
        <f>Tab!$F$705</f>
        <v>410*700*750</v>
      </c>
      <c r="EE226" s="576"/>
      <c r="EF226" s="576"/>
      <c r="EG226" s="576"/>
      <c r="EH226" s="576"/>
      <c r="EI226" s="576"/>
      <c r="EJ226" s="576"/>
      <c r="EK226" s="576"/>
      <c r="EL226" s="576"/>
      <c r="EM226" s="576"/>
      <c r="EN226" s="576"/>
      <c r="EO226" s="576"/>
      <c r="EP226" s="576"/>
      <c r="EQ226" s="576"/>
      <c r="ER226" s="26"/>
      <c r="ES226" s="26"/>
      <c r="ET226" s="576" t="str">
        <f>Tab!$F$709</f>
        <v>410*700*750</v>
      </c>
      <c r="EU226" s="576"/>
      <c r="EV226" s="576"/>
      <c r="EW226" s="576"/>
      <c r="EX226" s="576"/>
      <c r="EY226" s="576"/>
      <c r="EZ226" s="576"/>
      <c r="FA226" s="576"/>
      <c r="FB226" s="576"/>
      <c r="FC226" s="576"/>
      <c r="FD226" s="576"/>
      <c r="FE226" s="576"/>
      <c r="FF226" s="576"/>
      <c r="FG226" s="599"/>
      <c r="FH226" s="2"/>
      <c r="FI226" s="2"/>
      <c r="FJ226" s="2"/>
      <c r="FK226" s="2"/>
    </row>
    <row r="227" spans="1:167" ht="12" customHeight="1">
      <c r="A227" s="2"/>
      <c r="B227" s="162"/>
      <c r="C227" s="162"/>
      <c r="D227" s="194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191"/>
      <c r="T227" s="191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191"/>
      <c r="AJ227" s="191"/>
      <c r="AK227" s="573">
        <f>Tab!$J$679</f>
        <v>2764.3</v>
      </c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191"/>
      <c r="AZ227" s="191"/>
      <c r="BA227" s="573">
        <f>Tab!$J$683</f>
        <v>4572.75</v>
      </c>
      <c r="BB227" s="573"/>
      <c r="BC227" s="573"/>
      <c r="BD227" s="573"/>
      <c r="BE227" s="573"/>
      <c r="BF227" s="573"/>
      <c r="BG227" s="573"/>
      <c r="BH227" s="573"/>
      <c r="BI227" s="573"/>
      <c r="BJ227" s="573"/>
      <c r="BK227" s="573"/>
      <c r="BL227" s="573"/>
      <c r="BM227" s="573"/>
      <c r="BN227" s="573"/>
      <c r="BO227" s="191"/>
      <c r="BP227" s="191"/>
      <c r="BQ227" s="573">
        <f>Tab!$J$687</f>
        <v>5217.45</v>
      </c>
      <c r="BR227" s="573"/>
      <c r="BS227" s="573"/>
      <c r="BT227" s="573"/>
      <c r="BU227" s="573"/>
      <c r="BV227" s="573"/>
      <c r="BW227" s="573"/>
      <c r="BX227" s="573"/>
      <c r="BY227" s="573"/>
      <c r="BZ227" s="573"/>
      <c r="CA227" s="573"/>
      <c r="CB227" s="573"/>
      <c r="CC227" s="573"/>
      <c r="CD227" s="573"/>
      <c r="CE227" s="4"/>
      <c r="CF227" s="4"/>
      <c r="CG227" s="191"/>
      <c r="CH227" s="573">
        <f>Tab!$J$691</f>
        <v>3543.6</v>
      </c>
      <c r="CI227" s="573"/>
      <c r="CJ227" s="573"/>
      <c r="CK227" s="573"/>
      <c r="CL227" s="573"/>
      <c r="CM227" s="573"/>
      <c r="CN227" s="573"/>
      <c r="CO227" s="573"/>
      <c r="CP227" s="573"/>
      <c r="CQ227" s="573"/>
      <c r="CR227" s="573"/>
      <c r="CS227" s="573"/>
      <c r="CT227" s="573"/>
      <c r="CU227" s="573"/>
      <c r="CV227" s="191"/>
      <c r="CW227" s="191"/>
      <c r="CX227" s="573">
        <f>Tab!$J$695</f>
        <v>3928.05</v>
      </c>
      <c r="CY227" s="573"/>
      <c r="CZ227" s="573"/>
      <c r="DA227" s="573"/>
      <c r="DB227" s="573"/>
      <c r="DC227" s="573"/>
      <c r="DD227" s="573"/>
      <c r="DE227" s="573"/>
      <c r="DF227" s="573"/>
      <c r="DG227" s="573"/>
      <c r="DH227" s="573"/>
      <c r="DI227" s="573"/>
      <c r="DJ227" s="573"/>
      <c r="DK227" s="573"/>
      <c r="DL227" s="191"/>
      <c r="DM227" s="191"/>
      <c r="DN227" s="573">
        <f>Tab!$J$700</f>
        <v>5095.3499999999995</v>
      </c>
      <c r="DO227" s="573"/>
      <c r="DP227" s="573"/>
      <c r="DQ227" s="573"/>
      <c r="DR227" s="573"/>
      <c r="DS227" s="573"/>
      <c r="DT227" s="573"/>
      <c r="DU227" s="573"/>
      <c r="DV227" s="573"/>
      <c r="DW227" s="573"/>
      <c r="DX227" s="573"/>
      <c r="DY227" s="573"/>
      <c r="DZ227" s="573"/>
      <c r="EA227" s="573"/>
      <c r="EB227" s="191"/>
      <c r="EC227" s="191"/>
      <c r="ED227" s="573">
        <f>Tab!$J$705</f>
        <v>5813.73</v>
      </c>
      <c r="EE227" s="573"/>
      <c r="EF227" s="573"/>
      <c r="EG227" s="573"/>
      <c r="EH227" s="573"/>
      <c r="EI227" s="573"/>
      <c r="EJ227" s="573"/>
      <c r="EK227" s="573"/>
      <c r="EL227" s="573"/>
      <c r="EM227" s="573"/>
      <c r="EN227" s="573"/>
      <c r="EO227" s="573"/>
      <c r="EP227" s="573"/>
      <c r="EQ227" s="573"/>
      <c r="ER227" s="191"/>
      <c r="ES227" s="191"/>
      <c r="ET227" s="573">
        <f>Tab!$J$709</f>
        <v>5714.3499999999995</v>
      </c>
      <c r="EU227" s="573"/>
      <c r="EV227" s="573"/>
      <c r="EW227" s="573"/>
      <c r="EX227" s="573"/>
      <c r="EY227" s="573"/>
      <c r="EZ227" s="573"/>
      <c r="FA227" s="573"/>
      <c r="FB227" s="573"/>
      <c r="FC227" s="573"/>
      <c r="FD227" s="573"/>
      <c r="FE227" s="573"/>
      <c r="FF227" s="573"/>
      <c r="FG227" s="574"/>
      <c r="FH227" s="2"/>
      <c r="FI227" s="2"/>
      <c r="FJ227" s="2"/>
      <c r="FK227" s="2"/>
    </row>
    <row r="228" spans="1:167" ht="12" customHeight="1">
      <c r="A228" s="2"/>
      <c r="B228" s="10"/>
      <c r="C228" s="10"/>
      <c r="D228" s="118"/>
      <c r="E228" s="598"/>
      <c r="F228" s="598"/>
      <c r="G228" s="598"/>
      <c r="H228" s="598"/>
      <c r="I228" s="598"/>
      <c r="J228" s="598"/>
      <c r="K228" s="598"/>
      <c r="L228" s="598"/>
      <c r="M228" s="598"/>
      <c r="N228" s="598"/>
      <c r="O228" s="598"/>
      <c r="P228" s="598"/>
      <c r="Q228" s="598"/>
      <c r="R228" s="598"/>
      <c r="S228" s="119"/>
      <c r="T228" s="119"/>
      <c r="U228" s="598"/>
      <c r="V228" s="598"/>
      <c r="W228" s="598"/>
      <c r="X228" s="598"/>
      <c r="Y228" s="598"/>
      <c r="Z228" s="598"/>
      <c r="AA228" s="598"/>
      <c r="AB228" s="598"/>
      <c r="AC228" s="598"/>
      <c r="AD228" s="598"/>
      <c r="AE228" s="598"/>
      <c r="AF228" s="598"/>
      <c r="AG228" s="598"/>
      <c r="AH228" s="598"/>
      <c r="AI228" s="119"/>
      <c r="AJ228" s="372"/>
      <c r="AK228" s="587" t="str">
        <f>Info!$CQ$173</f>
        <v>5-7</v>
      </c>
      <c r="AL228" s="587"/>
      <c r="AM228" s="587"/>
      <c r="AN228" s="587"/>
      <c r="AO228" s="587"/>
      <c r="AP228" s="587"/>
      <c r="AQ228" s="587"/>
      <c r="AR228" s="587"/>
      <c r="AS228" s="587"/>
      <c r="AT228" s="587"/>
      <c r="AU228" s="587"/>
      <c r="AV228" s="587"/>
      <c r="AW228" s="587"/>
      <c r="AX228" s="587"/>
      <c r="AY228" s="261"/>
      <c r="AZ228" s="261"/>
      <c r="BA228" s="587" t="str">
        <f>Info!$CQ$173</f>
        <v>5-7</v>
      </c>
      <c r="BB228" s="587"/>
      <c r="BC228" s="587"/>
      <c r="BD228" s="587"/>
      <c r="BE228" s="587"/>
      <c r="BF228" s="587"/>
      <c r="BG228" s="587"/>
      <c r="BH228" s="587"/>
      <c r="BI228" s="587"/>
      <c r="BJ228" s="587"/>
      <c r="BK228" s="587"/>
      <c r="BL228" s="587"/>
      <c r="BM228" s="587"/>
      <c r="BN228" s="587"/>
      <c r="BO228" s="261"/>
      <c r="BP228" s="261"/>
      <c r="BQ228" s="587" t="str">
        <f>Info!$CQ$173</f>
        <v>5-7</v>
      </c>
      <c r="BR228" s="587"/>
      <c r="BS228" s="587"/>
      <c r="BT228" s="587"/>
      <c r="BU228" s="587"/>
      <c r="BV228" s="587"/>
      <c r="BW228" s="587"/>
      <c r="BX228" s="587"/>
      <c r="BY228" s="587"/>
      <c r="BZ228" s="587"/>
      <c r="CA228" s="587"/>
      <c r="CB228" s="587"/>
      <c r="CC228" s="587"/>
      <c r="CD228" s="587"/>
      <c r="CE228" s="262"/>
      <c r="CF228" s="262"/>
      <c r="CG228" s="261"/>
      <c r="CH228" s="587" t="str">
        <f>Info!$CQ$173</f>
        <v>5-7</v>
      </c>
      <c r="CI228" s="587"/>
      <c r="CJ228" s="587"/>
      <c r="CK228" s="587"/>
      <c r="CL228" s="587"/>
      <c r="CM228" s="587"/>
      <c r="CN228" s="587"/>
      <c r="CO228" s="587"/>
      <c r="CP228" s="587"/>
      <c r="CQ228" s="587"/>
      <c r="CR228" s="587"/>
      <c r="CS228" s="587"/>
      <c r="CT228" s="587"/>
      <c r="CU228" s="587"/>
      <c r="CV228" s="261"/>
      <c r="CW228" s="261"/>
      <c r="CX228" s="587" t="str">
        <f>Info!$CQ$173</f>
        <v>5-7</v>
      </c>
      <c r="CY228" s="587"/>
      <c r="CZ228" s="587"/>
      <c r="DA228" s="587"/>
      <c r="DB228" s="587"/>
      <c r="DC228" s="587"/>
      <c r="DD228" s="587"/>
      <c r="DE228" s="587"/>
      <c r="DF228" s="587"/>
      <c r="DG228" s="587"/>
      <c r="DH228" s="587"/>
      <c r="DI228" s="587"/>
      <c r="DJ228" s="587"/>
      <c r="DK228" s="587"/>
      <c r="DL228" s="372"/>
      <c r="DM228" s="372"/>
      <c r="DN228" s="587" t="str">
        <f>Info!$CQ$173</f>
        <v>5-7</v>
      </c>
      <c r="DO228" s="587"/>
      <c r="DP228" s="587"/>
      <c r="DQ228" s="587"/>
      <c r="DR228" s="587"/>
      <c r="DS228" s="587"/>
      <c r="DT228" s="587"/>
      <c r="DU228" s="587"/>
      <c r="DV228" s="587"/>
      <c r="DW228" s="587"/>
      <c r="DX228" s="587"/>
      <c r="DY228" s="587"/>
      <c r="DZ228" s="587"/>
      <c r="EA228" s="587"/>
      <c r="EB228" s="372"/>
      <c r="EC228" s="372"/>
      <c r="ED228" s="587" t="str">
        <f>Info!$CQ$173</f>
        <v>5-7</v>
      </c>
      <c r="EE228" s="587"/>
      <c r="EF228" s="587"/>
      <c r="EG228" s="587"/>
      <c r="EH228" s="587"/>
      <c r="EI228" s="587"/>
      <c r="EJ228" s="587"/>
      <c r="EK228" s="587"/>
      <c r="EL228" s="587"/>
      <c r="EM228" s="587"/>
      <c r="EN228" s="587"/>
      <c r="EO228" s="587"/>
      <c r="EP228" s="587"/>
      <c r="EQ228" s="587"/>
      <c r="ER228" s="369"/>
      <c r="ES228" s="369"/>
      <c r="ET228" s="587" t="str">
        <f>Info!$CQ$173</f>
        <v>5-7</v>
      </c>
      <c r="EU228" s="587"/>
      <c r="EV228" s="587"/>
      <c r="EW228" s="587"/>
      <c r="EX228" s="587"/>
      <c r="EY228" s="587"/>
      <c r="EZ228" s="587"/>
      <c r="FA228" s="587"/>
      <c r="FB228" s="587"/>
      <c r="FC228" s="587"/>
      <c r="FD228" s="587"/>
      <c r="FE228" s="587"/>
      <c r="FF228" s="587"/>
      <c r="FG228" s="596"/>
      <c r="FH228" s="2"/>
      <c r="FI228" s="2"/>
      <c r="FJ228" s="2"/>
      <c r="FK228" s="2"/>
    </row>
    <row r="229" spans="1:167" ht="12" customHeight="1">
      <c r="A229" s="2"/>
      <c r="B229" s="10"/>
      <c r="C229" s="10"/>
      <c r="D229" s="186"/>
      <c r="E229" s="184"/>
      <c r="F229" s="184"/>
      <c r="G229" s="184"/>
      <c r="H229" s="184"/>
      <c r="I229" s="184"/>
      <c r="J229" s="184"/>
      <c r="K229" s="184"/>
      <c r="L229" s="184"/>
      <c r="M229" s="184"/>
      <c r="N229" s="363"/>
      <c r="O229" s="184"/>
      <c r="P229" s="184"/>
      <c r="Q229" s="184"/>
      <c r="R229" s="184"/>
      <c r="S229" s="184"/>
      <c r="T229" s="198"/>
      <c r="U229" s="198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2"/>
      <c r="FI229" s="2"/>
      <c r="FJ229" s="2"/>
      <c r="FK229" s="2"/>
    </row>
    <row r="230" spans="1:167" ht="12" customHeight="1">
      <c r="A230" s="2"/>
      <c r="B230" s="10"/>
      <c r="C230" s="10"/>
      <c r="D230" s="186"/>
      <c r="E230" s="184"/>
      <c r="F230" s="184"/>
      <c r="G230" s="184"/>
      <c r="H230" s="184"/>
      <c r="I230" s="184"/>
      <c r="J230" s="184"/>
      <c r="K230" s="184"/>
      <c r="L230" s="184"/>
      <c r="M230" s="184"/>
      <c r="N230" s="363"/>
      <c r="O230" s="184"/>
      <c r="P230" s="184"/>
      <c r="Q230" s="184"/>
      <c r="R230" s="184"/>
      <c r="S230" s="184"/>
      <c r="T230" s="198"/>
      <c r="U230" s="198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2"/>
      <c r="FI230" s="2"/>
      <c r="FJ230" s="2"/>
      <c r="FK230" s="2"/>
    </row>
    <row r="231" spans="1:167" ht="12" customHeight="1">
      <c r="A231" s="2"/>
      <c r="B231" s="2"/>
      <c r="C231" s="2"/>
      <c r="D231" s="4"/>
      <c r="E231" s="4"/>
      <c r="F231" s="14" t="str">
        <f>Tab!$B$710</f>
        <v>Тумбы расширительные боковые для столов 80 см</v>
      </c>
      <c r="G231" s="14"/>
      <c r="H231" s="4"/>
      <c r="I231" s="4"/>
      <c r="J231" s="4"/>
      <c r="K231" s="4"/>
      <c r="L231" s="4"/>
      <c r="M231" s="4"/>
      <c r="N231" s="360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>
        <v>3</v>
      </c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14"/>
      <c r="CJ231" s="1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2"/>
      <c r="FI231" s="2"/>
      <c r="FJ231" s="2"/>
      <c r="FK231" s="2"/>
    </row>
    <row r="232" spans="1:167" ht="48.9" customHeight="1">
      <c r="A232" s="2"/>
      <c r="B232" s="5"/>
      <c r="C232" s="5"/>
      <c r="D232" s="6"/>
      <c r="E232" s="563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4"/>
      <c r="T232" s="4"/>
      <c r="U232" s="564"/>
      <c r="V232" s="564"/>
      <c r="W232" s="564"/>
      <c r="X232" s="564"/>
      <c r="Y232" s="564"/>
      <c r="Z232" s="564"/>
      <c r="AA232" s="564"/>
      <c r="AB232" s="564"/>
      <c r="AC232" s="564"/>
      <c r="AD232" s="564"/>
      <c r="AE232" s="564"/>
      <c r="AF232" s="564"/>
      <c r="AG232" s="564"/>
      <c r="AH232" s="564"/>
      <c r="AI232" s="4"/>
      <c r="AJ232" s="4"/>
      <c r="AK232" s="564"/>
      <c r="AL232" s="564"/>
      <c r="AM232" s="564"/>
      <c r="AN232" s="564"/>
      <c r="AO232" s="564"/>
      <c r="AP232" s="564"/>
      <c r="AQ232" s="564"/>
      <c r="AR232" s="564"/>
      <c r="AS232" s="564"/>
      <c r="AT232" s="564"/>
      <c r="AU232" s="564"/>
      <c r="AV232" s="564"/>
      <c r="AW232" s="564"/>
      <c r="AX232" s="564"/>
      <c r="AY232" s="4"/>
      <c r="AZ232" s="4"/>
      <c r="BA232" s="564"/>
      <c r="BB232" s="564"/>
      <c r="BC232" s="564"/>
      <c r="BD232" s="564"/>
      <c r="BE232" s="564"/>
      <c r="BF232" s="564"/>
      <c r="BG232" s="564"/>
      <c r="BH232" s="564"/>
      <c r="BI232" s="564"/>
      <c r="BJ232" s="564"/>
      <c r="BK232" s="564"/>
      <c r="BL232" s="563"/>
      <c r="BM232" s="563"/>
      <c r="BN232" s="563"/>
      <c r="BO232" s="7"/>
      <c r="BP232" s="7"/>
      <c r="BQ232" s="563"/>
      <c r="BR232" s="563"/>
      <c r="BS232" s="563"/>
      <c r="BT232" s="563"/>
      <c r="BU232" s="563"/>
      <c r="BV232" s="563"/>
      <c r="BW232" s="563"/>
      <c r="BX232" s="563"/>
      <c r="BY232" s="563"/>
      <c r="BZ232" s="563"/>
      <c r="CA232" s="563"/>
      <c r="CB232" s="563"/>
      <c r="CC232" s="563"/>
      <c r="CD232" s="563"/>
      <c r="CE232" s="7"/>
      <c r="CF232" s="7"/>
      <c r="CG232" s="563"/>
      <c r="CH232" s="563"/>
      <c r="CI232" s="563"/>
      <c r="CJ232" s="563"/>
      <c r="CK232" s="563"/>
      <c r="CL232" s="563"/>
      <c r="CM232" s="563"/>
      <c r="CN232" s="563"/>
      <c r="CO232" s="563"/>
      <c r="CP232" s="563"/>
      <c r="CQ232" s="563"/>
      <c r="CR232" s="563"/>
      <c r="CS232" s="563"/>
      <c r="CT232" s="563"/>
      <c r="CU232" s="7"/>
      <c r="CV232" s="7"/>
      <c r="CW232" s="563"/>
      <c r="CX232" s="563"/>
      <c r="CY232" s="563"/>
      <c r="CZ232" s="563"/>
      <c r="DA232" s="563"/>
      <c r="DB232" s="563"/>
      <c r="DC232" s="563"/>
      <c r="DD232" s="563"/>
      <c r="DE232" s="563"/>
      <c r="DF232" s="563"/>
      <c r="DG232" s="563"/>
      <c r="DH232" s="563"/>
      <c r="DI232" s="563"/>
      <c r="DJ232" s="563"/>
      <c r="DK232" s="7"/>
      <c r="DL232" s="7"/>
      <c r="DM232" s="563"/>
      <c r="DN232" s="563"/>
      <c r="DO232" s="563"/>
      <c r="DP232" s="563"/>
      <c r="DQ232" s="563"/>
      <c r="DR232" s="563"/>
      <c r="DS232" s="563"/>
      <c r="DT232" s="563"/>
      <c r="DU232" s="563"/>
      <c r="DV232" s="563"/>
      <c r="DW232" s="563"/>
      <c r="DX232" s="563"/>
      <c r="DY232" s="563"/>
      <c r="DZ232" s="563"/>
      <c r="EA232" s="7"/>
      <c r="EB232" s="7"/>
      <c r="EC232" s="563"/>
      <c r="ED232" s="563"/>
      <c r="EE232" s="563"/>
      <c r="EF232" s="563"/>
      <c r="EG232" s="563"/>
      <c r="EH232" s="563"/>
      <c r="EI232" s="563"/>
      <c r="EJ232" s="563"/>
      <c r="EK232" s="563"/>
      <c r="EL232" s="563"/>
      <c r="EM232" s="563"/>
      <c r="EN232" s="563"/>
      <c r="EO232" s="563"/>
      <c r="EP232" s="563"/>
      <c r="EQ232" s="7"/>
      <c r="ER232" s="7"/>
      <c r="ES232" s="563"/>
      <c r="ET232" s="563"/>
      <c r="EU232" s="563"/>
      <c r="EV232" s="563"/>
      <c r="EW232" s="563"/>
      <c r="EX232" s="563"/>
      <c r="EY232" s="563"/>
      <c r="EZ232" s="563"/>
      <c r="FA232" s="563"/>
      <c r="FB232" s="563"/>
      <c r="FC232" s="563"/>
      <c r="FD232" s="563"/>
      <c r="FE232" s="563"/>
      <c r="FF232" s="563"/>
      <c r="FG232" s="16"/>
      <c r="FH232" s="2"/>
      <c r="FI232" s="2"/>
      <c r="FJ232" s="2"/>
      <c r="FK232" s="2"/>
    </row>
    <row r="233" spans="1:167" ht="12" customHeight="1">
      <c r="A233" s="2"/>
      <c r="B233" s="162"/>
      <c r="C233" s="162"/>
      <c r="D233" s="194"/>
      <c r="E233" s="579"/>
      <c r="F233" s="579"/>
      <c r="G233" s="579"/>
      <c r="H233" s="579"/>
      <c r="I233" s="579"/>
      <c r="J233" s="579"/>
      <c r="K233" s="579"/>
      <c r="L233" s="579"/>
      <c r="M233" s="579"/>
      <c r="N233" s="579"/>
      <c r="O233" s="579"/>
      <c r="P233" s="579"/>
      <c r="Q233" s="579"/>
      <c r="R233" s="579"/>
      <c r="S233" s="191"/>
      <c r="T233" s="201"/>
      <c r="U233" s="579"/>
      <c r="V233" s="579"/>
      <c r="W233" s="579"/>
      <c r="X233" s="579"/>
      <c r="Y233" s="579"/>
      <c r="Z233" s="579"/>
      <c r="AA233" s="579"/>
      <c r="AB233" s="579"/>
      <c r="AC233" s="579"/>
      <c r="AD233" s="579"/>
      <c r="AE233" s="579"/>
      <c r="AF233" s="579"/>
      <c r="AG233" s="579"/>
      <c r="AH233" s="579"/>
      <c r="AI233" s="191"/>
      <c r="AJ233" s="27"/>
      <c r="AK233" s="560" t="str">
        <f>Tab!$C$713</f>
        <v>A16.2901</v>
      </c>
      <c r="AL233" s="560"/>
      <c r="AM233" s="560"/>
      <c r="AN233" s="560"/>
      <c r="AO233" s="560"/>
      <c r="AP233" s="560"/>
      <c r="AQ233" s="560"/>
      <c r="AR233" s="560"/>
      <c r="AS233" s="560"/>
      <c r="AT233" s="560"/>
      <c r="AU233" s="560"/>
      <c r="AV233" s="560"/>
      <c r="AW233" s="560"/>
      <c r="AX233" s="560"/>
      <c r="AY233" s="27"/>
      <c r="AZ233" s="27"/>
      <c r="BA233" s="560" t="str">
        <f>Tab!$C$717</f>
        <v>A16.2903</v>
      </c>
      <c r="BB233" s="560"/>
      <c r="BC233" s="560"/>
      <c r="BD233" s="560"/>
      <c r="BE233" s="560"/>
      <c r="BF233" s="560"/>
      <c r="BG233" s="560"/>
      <c r="BH233" s="560"/>
      <c r="BI233" s="560"/>
      <c r="BJ233" s="560"/>
      <c r="BK233" s="560"/>
      <c r="BL233" s="560"/>
      <c r="BM233" s="560"/>
      <c r="BN233" s="560"/>
      <c r="BO233" s="27"/>
      <c r="BP233" s="27"/>
      <c r="BQ233" s="560" t="str">
        <f>Tab!$C$721</f>
        <v>A16.2905</v>
      </c>
      <c r="BR233" s="560"/>
      <c r="BS233" s="560"/>
      <c r="BT233" s="560"/>
      <c r="BU233" s="560"/>
      <c r="BV233" s="560"/>
      <c r="BW233" s="560"/>
      <c r="BX233" s="560"/>
      <c r="BY233" s="560"/>
      <c r="BZ233" s="560"/>
      <c r="CA233" s="560"/>
      <c r="CB233" s="560"/>
      <c r="CC233" s="560"/>
      <c r="CD233" s="560"/>
      <c r="CE233" s="26"/>
      <c r="CF233" s="26"/>
      <c r="CG233" s="27"/>
      <c r="CH233" s="560" t="str">
        <f>Tab!$C$725</f>
        <v>A16.2907</v>
      </c>
      <c r="CI233" s="560"/>
      <c r="CJ233" s="560"/>
      <c r="CK233" s="560"/>
      <c r="CL233" s="560"/>
      <c r="CM233" s="560"/>
      <c r="CN233" s="560"/>
      <c r="CO233" s="560"/>
      <c r="CP233" s="560"/>
      <c r="CQ233" s="560"/>
      <c r="CR233" s="560"/>
      <c r="CS233" s="560"/>
      <c r="CT233" s="560"/>
      <c r="CU233" s="560"/>
      <c r="CV233" s="27"/>
      <c r="CW233" s="27"/>
      <c r="CX233" s="560" t="str">
        <f>Tab!$C$729</f>
        <v>A16.2909</v>
      </c>
      <c r="CY233" s="560"/>
      <c r="CZ233" s="560"/>
      <c r="DA233" s="560"/>
      <c r="DB233" s="560"/>
      <c r="DC233" s="560"/>
      <c r="DD233" s="560"/>
      <c r="DE233" s="560"/>
      <c r="DF233" s="560"/>
      <c r="DG233" s="560"/>
      <c r="DH233" s="560"/>
      <c r="DI233" s="560"/>
      <c r="DJ233" s="560"/>
      <c r="DK233" s="560"/>
      <c r="DL233" s="27"/>
      <c r="DM233" s="27"/>
      <c r="DN233" s="560" t="str">
        <f>Tab!$C$734</f>
        <v>A16.2911</v>
      </c>
      <c r="DO233" s="560"/>
      <c r="DP233" s="560"/>
      <c r="DQ233" s="560"/>
      <c r="DR233" s="560"/>
      <c r="DS233" s="560"/>
      <c r="DT233" s="560"/>
      <c r="DU233" s="560"/>
      <c r="DV233" s="560"/>
      <c r="DW233" s="560"/>
      <c r="DX233" s="560"/>
      <c r="DY233" s="560"/>
      <c r="DZ233" s="560"/>
      <c r="EA233" s="560"/>
      <c r="EB233" s="27"/>
      <c r="EC233" s="27"/>
      <c r="ED233" s="560" t="str">
        <f>Tab!$C$739</f>
        <v>A16.2913</v>
      </c>
      <c r="EE233" s="560"/>
      <c r="EF233" s="560"/>
      <c r="EG233" s="560"/>
      <c r="EH233" s="560"/>
      <c r="EI233" s="560"/>
      <c r="EJ233" s="560"/>
      <c r="EK233" s="560"/>
      <c r="EL233" s="560"/>
      <c r="EM233" s="560"/>
      <c r="EN233" s="560"/>
      <c r="EO233" s="560"/>
      <c r="EP233" s="560"/>
      <c r="EQ233" s="560"/>
      <c r="ER233" s="27"/>
      <c r="ES233" s="27"/>
      <c r="ET233" s="560" t="str">
        <f>Tab!$C$743</f>
        <v>A16.2915</v>
      </c>
      <c r="EU233" s="560"/>
      <c r="EV233" s="560"/>
      <c r="EW233" s="560"/>
      <c r="EX233" s="560"/>
      <c r="EY233" s="560"/>
      <c r="EZ233" s="560"/>
      <c r="FA233" s="560"/>
      <c r="FB233" s="560"/>
      <c r="FC233" s="560"/>
      <c r="FD233" s="560"/>
      <c r="FE233" s="560"/>
      <c r="FF233" s="560"/>
      <c r="FG233" s="578"/>
      <c r="FH233" s="2"/>
      <c r="FI233" s="2"/>
      <c r="FJ233" s="2"/>
      <c r="FK233" s="2"/>
    </row>
    <row r="234" spans="1:167" ht="12" customHeight="1">
      <c r="A234" s="2"/>
      <c r="B234" s="10"/>
      <c r="C234" s="10"/>
      <c r="D234" s="13"/>
      <c r="E234" s="569"/>
      <c r="F234" s="569"/>
      <c r="G234" s="569"/>
      <c r="H234" s="569"/>
      <c r="I234" s="569"/>
      <c r="J234" s="569"/>
      <c r="K234" s="569"/>
      <c r="L234" s="569"/>
      <c r="M234" s="569"/>
      <c r="N234" s="569"/>
      <c r="O234" s="569"/>
      <c r="P234" s="569"/>
      <c r="Q234" s="569"/>
      <c r="R234" s="569"/>
      <c r="S234" s="4"/>
      <c r="T234" s="4"/>
      <c r="U234" s="569"/>
      <c r="V234" s="569"/>
      <c r="W234" s="569"/>
      <c r="X234" s="569"/>
      <c r="Y234" s="569"/>
      <c r="Z234" s="569"/>
      <c r="AA234" s="569"/>
      <c r="AB234" s="569"/>
      <c r="AC234" s="569"/>
      <c r="AD234" s="569"/>
      <c r="AE234" s="569"/>
      <c r="AF234" s="569"/>
      <c r="AG234" s="569"/>
      <c r="AH234" s="569"/>
      <c r="AI234" s="4"/>
      <c r="AJ234" s="4"/>
      <c r="AK234" s="557" t="s">
        <v>4</v>
      </c>
      <c r="AL234" s="557"/>
      <c r="AM234" s="557"/>
      <c r="AN234" s="557"/>
      <c r="AO234" s="557"/>
      <c r="AP234" s="557"/>
      <c r="AQ234" s="557"/>
      <c r="AR234" s="557"/>
      <c r="AS234" s="557"/>
      <c r="AT234" s="557"/>
      <c r="AU234" s="557"/>
      <c r="AV234" s="557"/>
      <c r="AW234" s="557"/>
      <c r="AX234" s="557"/>
      <c r="AY234" s="156"/>
      <c r="AZ234" s="156"/>
      <c r="BA234" s="557" t="s">
        <v>5</v>
      </c>
      <c r="BB234" s="557"/>
      <c r="BC234" s="557"/>
      <c r="BD234" s="557"/>
      <c r="BE234" s="557"/>
      <c r="BF234" s="557"/>
      <c r="BG234" s="557"/>
      <c r="BH234" s="557"/>
      <c r="BI234" s="557"/>
      <c r="BJ234" s="557"/>
      <c r="BK234" s="557"/>
      <c r="BL234" s="557"/>
      <c r="BM234" s="557"/>
      <c r="BN234" s="557"/>
      <c r="BO234" s="156"/>
      <c r="BP234" s="156"/>
      <c r="BQ234" s="557" t="s">
        <v>6</v>
      </c>
      <c r="BR234" s="557"/>
      <c r="BS234" s="557"/>
      <c r="BT234" s="557"/>
      <c r="BU234" s="557"/>
      <c r="BV234" s="557"/>
      <c r="BW234" s="557"/>
      <c r="BX234" s="557"/>
      <c r="BY234" s="557"/>
      <c r="BZ234" s="557"/>
      <c r="CA234" s="557"/>
      <c r="CB234" s="557"/>
      <c r="CC234" s="557"/>
      <c r="CD234" s="557"/>
      <c r="CE234" s="156"/>
      <c r="CF234" s="156"/>
      <c r="CG234" s="156"/>
      <c r="CH234" s="557" t="s">
        <v>7</v>
      </c>
      <c r="CI234" s="557"/>
      <c r="CJ234" s="557"/>
      <c r="CK234" s="557"/>
      <c r="CL234" s="557"/>
      <c r="CM234" s="557"/>
      <c r="CN234" s="557"/>
      <c r="CO234" s="557"/>
      <c r="CP234" s="557"/>
      <c r="CQ234" s="557"/>
      <c r="CR234" s="557"/>
      <c r="CS234" s="557"/>
      <c r="CT234" s="557"/>
      <c r="CU234" s="557"/>
      <c r="CV234" s="156"/>
      <c r="CW234" s="156"/>
      <c r="CX234" s="557" t="s">
        <v>8</v>
      </c>
      <c r="CY234" s="557"/>
      <c r="CZ234" s="557"/>
      <c r="DA234" s="557"/>
      <c r="DB234" s="557"/>
      <c r="DC234" s="557"/>
      <c r="DD234" s="557"/>
      <c r="DE234" s="557"/>
      <c r="DF234" s="557"/>
      <c r="DG234" s="557"/>
      <c r="DH234" s="557"/>
      <c r="DI234" s="557"/>
      <c r="DJ234" s="557"/>
      <c r="DK234" s="557"/>
      <c r="DL234" s="156"/>
      <c r="DM234" s="156"/>
      <c r="DN234" s="561" t="s">
        <v>44</v>
      </c>
      <c r="DO234" s="561"/>
      <c r="DP234" s="561"/>
      <c r="DQ234" s="561"/>
      <c r="DR234" s="561"/>
      <c r="DS234" s="561"/>
      <c r="DT234" s="561"/>
      <c r="DU234" s="561"/>
      <c r="DV234" s="561"/>
      <c r="DW234" s="561"/>
      <c r="DX234" s="561"/>
      <c r="DY234" s="561"/>
      <c r="DZ234" s="561"/>
      <c r="EA234" s="561"/>
      <c r="EB234" s="156"/>
      <c r="EC234" s="156"/>
      <c r="ED234" s="557" t="s">
        <v>43</v>
      </c>
      <c r="EE234" s="557"/>
      <c r="EF234" s="557"/>
      <c r="EG234" s="557"/>
      <c r="EH234" s="557"/>
      <c r="EI234" s="557"/>
      <c r="EJ234" s="557"/>
      <c r="EK234" s="557"/>
      <c r="EL234" s="557"/>
      <c r="EM234" s="557"/>
      <c r="EN234" s="557"/>
      <c r="EO234" s="557"/>
      <c r="EP234" s="557"/>
      <c r="EQ234" s="557"/>
      <c r="ER234" s="156"/>
      <c r="ES234" s="156"/>
      <c r="ET234" s="557" t="s">
        <v>42</v>
      </c>
      <c r="EU234" s="557"/>
      <c r="EV234" s="557"/>
      <c r="EW234" s="557"/>
      <c r="EX234" s="557"/>
      <c r="EY234" s="557"/>
      <c r="EZ234" s="557"/>
      <c r="FA234" s="557"/>
      <c r="FB234" s="557"/>
      <c r="FC234" s="557"/>
      <c r="FD234" s="557"/>
      <c r="FE234" s="557"/>
      <c r="FF234" s="557"/>
      <c r="FG234" s="597"/>
      <c r="FH234" s="2"/>
      <c r="FI234" s="2"/>
      <c r="FJ234" s="2"/>
      <c r="FK234" s="2"/>
    </row>
    <row r="235" spans="1:167" ht="12" customHeight="1">
      <c r="A235" s="2"/>
      <c r="B235" s="10"/>
      <c r="C235" s="10"/>
      <c r="D235" s="13"/>
      <c r="E235" s="569"/>
      <c r="F235" s="569"/>
      <c r="G235" s="569"/>
      <c r="H235" s="569"/>
      <c r="I235" s="569"/>
      <c r="J235" s="569"/>
      <c r="K235" s="569"/>
      <c r="L235" s="569"/>
      <c r="M235" s="569"/>
      <c r="N235" s="569"/>
      <c r="O235" s="569"/>
      <c r="P235" s="569"/>
      <c r="Q235" s="569"/>
      <c r="R235" s="569"/>
      <c r="S235" s="4"/>
      <c r="T235" s="4"/>
      <c r="U235" s="569"/>
      <c r="V235" s="569"/>
      <c r="W235" s="569"/>
      <c r="X235" s="569"/>
      <c r="Y235" s="569"/>
      <c r="Z235" s="569"/>
      <c r="AA235" s="569"/>
      <c r="AB235" s="569"/>
      <c r="AC235" s="569"/>
      <c r="AD235" s="569"/>
      <c r="AE235" s="569"/>
      <c r="AF235" s="569"/>
      <c r="AG235" s="569"/>
      <c r="AH235" s="569"/>
      <c r="AI235" s="4"/>
      <c r="AJ235" s="26"/>
      <c r="AK235" s="576" t="str">
        <f>Tab!$F$713</f>
        <v>410*800*750</v>
      </c>
      <c r="AL235" s="576"/>
      <c r="AM235" s="576"/>
      <c r="AN235" s="576"/>
      <c r="AO235" s="576"/>
      <c r="AP235" s="576"/>
      <c r="AQ235" s="576"/>
      <c r="AR235" s="576"/>
      <c r="AS235" s="576"/>
      <c r="AT235" s="576"/>
      <c r="AU235" s="576"/>
      <c r="AV235" s="576"/>
      <c r="AW235" s="576"/>
      <c r="AX235" s="576"/>
      <c r="AY235" s="26"/>
      <c r="AZ235" s="26"/>
      <c r="BA235" s="576" t="str">
        <f>Tab!$F$717</f>
        <v>410*800*750</v>
      </c>
      <c r="BB235" s="576"/>
      <c r="BC235" s="576"/>
      <c r="BD235" s="576"/>
      <c r="BE235" s="576"/>
      <c r="BF235" s="576"/>
      <c r="BG235" s="576"/>
      <c r="BH235" s="576"/>
      <c r="BI235" s="576"/>
      <c r="BJ235" s="576"/>
      <c r="BK235" s="576"/>
      <c r="BL235" s="576"/>
      <c r="BM235" s="576"/>
      <c r="BN235" s="576"/>
      <c r="BO235" s="26"/>
      <c r="BP235" s="26"/>
      <c r="BQ235" s="576" t="str">
        <f>Tab!$F$721</f>
        <v>410*800*750</v>
      </c>
      <c r="BR235" s="576"/>
      <c r="BS235" s="576"/>
      <c r="BT235" s="576"/>
      <c r="BU235" s="576"/>
      <c r="BV235" s="576"/>
      <c r="BW235" s="576"/>
      <c r="BX235" s="576"/>
      <c r="BY235" s="576"/>
      <c r="BZ235" s="576"/>
      <c r="CA235" s="576"/>
      <c r="CB235" s="576"/>
      <c r="CC235" s="576"/>
      <c r="CD235" s="576"/>
      <c r="CE235" s="26"/>
      <c r="CF235" s="26"/>
      <c r="CG235" s="26"/>
      <c r="CH235" s="576" t="str">
        <f>Tab!$F$725</f>
        <v>410*800*750</v>
      </c>
      <c r="CI235" s="576"/>
      <c r="CJ235" s="576"/>
      <c r="CK235" s="576"/>
      <c r="CL235" s="576"/>
      <c r="CM235" s="576"/>
      <c r="CN235" s="576"/>
      <c r="CO235" s="576"/>
      <c r="CP235" s="576"/>
      <c r="CQ235" s="576"/>
      <c r="CR235" s="576"/>
      <c r="CS235" s="576"/>
      <c r="CT235" s="576"/>
      <c r="CU235" s="576"/>
      <c r="CV235" s="26"/>
      <c r="CW235" s="26"/>
      <c r="CX235" s="576" t="str">
        <f>Tab!$F$729</f>
        <v>410*800*750</v>
      </c>
      <c r="CY235" s="576"/>
      <c r="CZ235" s="576"/>
      <c r="DA235" s="576"/>
      <c r="DB235" s="576"/>
      <c r="DC235" s="576"/>
      <c r="DD235" s="576"/>
      <c r="DE235" s="576"/>
      <c r="DF235" s="576"/>
      <c r="DG235" s="576"/>
      <c r="DH235" s="576"/>
      <c r="DI235" s="576"/>
      <c r="DJ235" s="576"/>
      <c r="DK235" s="576"/>
      <c r="DL235" s="26"/>
      <c r="DM235" s="26"/>
      <c r="DN235" s="576" t="str">
        <f>Tab!$F$734</f>
        <v>410*800*750</v>
      </c>
      <c r="DO235" s="576"/>
      <c r="DP235" s="576"/>
      <c r="DQ235" s="576"/>
      <c r="DR235" s="576"/>
      <c r="DS235" s="576"/>
      <c r="DT235" s="576"/>
      <c r="DU235" s="576"/>
      <c r="DV235" s="576"/>
      <c r="DW235" s="576"/>
      <c r="DX235" s="576"/>
      <c r="DY235" s="576"/>
      <c r="DZ235" s="576"/>
      <c r="EA235" s="576"/>
      <c r="EB235" s="26"/>
      <c r="EC235" s="26"/>
      <c r="ED235" s="576" t="str">
        <f>Tab!$F$739</f>
        <v>410*800*750</v>
      </c>
      <c r="EE235" s="576"/>
      <c r="EF235" s="576"/>
      <c r="EG235" s="576"/>
      <c r="EH235" s="576"/>
      <c r="EI235" s="576"/>
      <c r="EJ235" s="576"/>
      <c r="EK235" s="576"/>
      <c r="EL235" s="576"/>
      <c r="EM235" s="576"/>
      <c r="EN235" s="576"/>
      <c r="EO235" s="576"/>
      <c r="EP235" s="576"/>
      <c r="EQ235" s="576"/>
      <c r="ER235" s="26"/>
      <c r="ES235" s="26"/>
      <c r="ET235" s="576" t="str">
        <f>Tab!$F$743</f>
        <v>410*800*750</v>
      </c>
      <c r="EU235" s="576"/>
      <c r="EV235" s="576"/>
      <c r="EW235" s="576"/>
      <c r="EX235" s="576"/>
      <c r="EY235" s="576"/>
      <c r="EZ235" s="576"/>
      <c r="FA235" s="576"/>
      <c r="FB235" s="576"/>
      <c r="FC235" s="576"/>
      <c r="FD235" s="576"/>
      <c r="FE235" s="576"/>
      <c r="FF235" s="576"/>
      <c r="FG235" s="599"/>
      <c r="FH235" s="2"/>
      <c r="FI235" s="2"/>
      <c r="FJ235" s="2"/>
      <c r="FK235" s="2"/>
    </row>
    <row r="236" spans="1:167" ht="12" customHeight="1">
      <c r="A236" s="2"/>
      <c r="B236" s="162"/>
      <c r="C236" s="162"/>
      <c r="D236" s="194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191"/>
      <c r="T236" s="201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191"/>
      <c r="AJ236" s="191"/>
      <c r="AK236" s="573">
        <f>Tab!$J$713</f>
        <v>2819.3</v>
      </c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191"/>
      <c r="AZ236" s="191"/>
      <c r="BA236" s="573">
        <f>Tab!$J$717</f>
        <v>4625.25</v>
      </c>
      <c r="BB236" s="573"/>
      <c r="BC236" s="573"/>
      <c r="BD236" s="573"/>
      <c r="BE236" s="573"/>
      <c r="BF236" s="573"/>
      <c r="BG236" s="573"/>
      <c r="BH236" s="573"/>
      <c r="BI236" s="573"/>
      <c r="BJ236" s="573"/>
      <c r="BK236" s="573"/>
      <c r="BL236" s="573"/>
      <c r="BM236" s="573"/>
      <c r="BN236" s="573"/>
      <c r="BO236" s="191"/>
      <c r="BP236" s="191"/>
      <c r="BQ236" s="573">
        <f>Tab!$J$721</f>
        <v>5269.95</v>
      </c>
      <c r="BR236" s="573"/>
      <c r="BS236" s="573"/>
      <c r="BT236" s="573"/>
      <c r="BU236" s="573"/>
      <c r="BV236" s="573"/>
      <c r="BW236" s="573"/>
      <c r="BX236" s="573"/>
      <c r="BY236" s="573"/>
      <c r="BZ236" s="573"/>
      <c r="CA236" s="573"/>
      <c r="CB236" s="573"/>
      <c r="CC236" s="573"/>
      <c r="CD236" s="573"/>
      <c r="CE236" s="4"/>
      <c r="CF236" s="4"/>
      <c r="CG236" s="191"/>
      <c r="CH236" s="573">
        <f>Tab!$J$725</f>
        <v>3603.6</v>
      </c>
      <c r="CI236" s="573"/>
      <c r="CJ236" s="573"/>
      <c r="CK236" s="573"/>
      <c r="CL236" s="573"/>
      <c r="CM236" s="573"/>
      <c r="CN236" s="573"/>
      <c r="CO236" s="573"/>
      <c r="CP236" s="573"/>
      <c r="CQ236" s="573"/>
      <c r="CR236" s="573"/>
      <c r="CS236" s="573"/>
      <c r="CT236" s="573"/>
      <c r="CU236" s="573"/>
      <c r="CV236" s="191"/>
      <c r="CW236" s="191"/>
      <c r="CX236" s="573">
        <f>Tab!$J$729</f>
        <v>3980.55</v>
      </c>
      <c r="CY236" s="573"/>
      <c r="CZ236" s="573"/>
      <c r="DA236" s="573"/>
      <c r="DB236" s="573"/>
      <c r="DC236" s="573"/>
      <c r="DD236" s="573"/>
      <c r="DE236" s="573"/>
      <c r="DF236" s="573"/>
      <c r="DG236" s="573"/>
      <c r="DH236" s="573"/>
      <c r="DI236" s="573"/>
      <c r="DJ236" s="573"/>
      <c r="DK236" s="573"/>
      <c r="DL236" s="191"/>
      <c r="DM236" s="191"/>
      <c r="DN236" s="573">
        <f>Tab!$J$734</f>
        <v>5153.8499999999995</v>
      </c>
      <c r="DO236" s="573"/>
      <c r="DP236" s="573"/>
      <c r="DQ236" s="573"/>
      <c r="DR236" s="573"/>
      <c r="DS236" s="573"/>
      <c r="DT236" s="573"/>
      <c r="DU236" s="573"/>
      <c r="DV236" s="573"/>
      <c r="DW236" s="573"/>
      <c r="DX236" s="573"/>
      <c r="DY236" s="573"/>
      <c r="DZ236" s="573"/>
      <c r="EA236" s="573"/>
      <c r="EB236" s="191"/>
      <c r="EC236" s="191"/>
      <c r="ED236" s="573">
        <f>Tab!$J$739</f>
        <v>5872.23</v>
      </c>
      <c r="EE236" s="573"/>
      <c r="EF236" s="573"/>
      <c r="EG236" s="573"/>
      <c r="EH236" s="573"/>
      <c r="EI236" s="573"/>
      <c r="EJ236" s="573"/>
      <c r="EK236" s="573"/>
      <c r="EL236" s="573"/>
      <c r="EM236" s="573"/>
      <c r="EN236" s="573"/>
      <c r="EO236" s="573"/>
      <c r="EP236" s="573"/>
      <c r="EQ236" s="573"/>
      <c r="ER236" s="191"/>
      <c r="ES236" s="191"/>
      <c r="ET236" s="573">
        <f>Tab!$J$743</f>
        <v>5771.8499999999995</v>
      </c>
      <c r="EU236" s="573"/>
      <c r="EV236" s="573"/>
      <c r="EW236" s="573"/>
      <c r="EX236" s="573"/>
      <c r="EY236" s="573"/>
      <c r="EZ236" s="573"/>
      <c r="FA236" s="573"/>
      <c r="FB236" s="573"/>
      <c r="FC236" s="573"/>
      <c r="FD236" s="573"/>
      <c r="FE236" s="573"/>
      <c r="FF236" s="573"/>
      <c r="FG236" s="574"/>
      <c r="FH236" s="2"/>
      <c r="FI236" s="2"/>
      <c r="FJ236" s="2"/>
      <c r="FK236" s="2"/>
    </row>
    <row r="237" spans="1:167" ht="12" customHeight="1">
      <c r="A237" s="2"/>
      <c r="B237" s="10"/>
      <c r="C237" s="10"/>
      <c r="D237" s="118"/>
      <c r="E237" s="598"/>
      <c r="F237" s="598"/>
      <c r="G237" s="598"/>
      <c r="H237" s="598"/>
      <c r="I237" s="598"/>
      <c r="J237" s="598"/>
      <c r="K237" s="598"/>
      <c r="L237" s="598"/>
      <c r="M237" s="598"/>
      <c r="N237" s="598"/>
      <c r="O237" s="598"/>
      <c r="P237" s="598"/>
      <c r="Q237" s="598"/>
      <c r="R237" s="598"/>
      <c r="S237" s="119"/>
      <c r="T237" s="119"/>
      <c r="U237" s="598"/>
      <c r="V237" s="598"/>
      <c r="W237" s="598"/>
      <c r="X237" s="598"/>
      <c r="Y237" s="598"/>
      <c r="Z237" s="598"/>
      <c r="AA237" s="598"/>
      <c r="AB237" s="598"/>
      <c r="AC237" s="598"/>
      <c r="AD237" s="598"/>
      <c r="AE237" s="598"/>
      <c r="AF237" s="598"/>
      <c r="AG237" s="598"/>
      <c r="AH237" s="598"/>
      <c r="AI237" s="119"/>
      <c r="AJ237" s="372"/>
      <c r="AK237" s="587" t="str">
        <f>Info!$CQ$173</f>
        <v>5-7</v>
      </c>
      <c r="AL237" s="587"/>
      <c r="AM237" s="587"/>
      <c r="AN237" s="587"/>
      <c r="AO237" s="587"/>
      <c r="AP237" s="587"/>
      <c r="AQ237" s="587"/>
      <c r="AR237" s="587"/>
      <c r="AS237" s="587"/>
      <c r="AT237" s="587"/>
      <c r="AU237" s="587"/>
      <c r="AV237" s="587"/>
      <c r="AW237" s="587"/>
      <c r="AX237" s="587"/>
      <c r="AY237" s="261"/>
      <c r="AZ237" s="261"/>
      <c r="BA237" s="587" t="str">
        <f>Info!$CQ$173</f>
        <v>5-7</v>
      </c>
      <c r="BB237" s="587"/>
      <c r="BC237" s="587"/>
      <c r="BD237" s="587"/>
      <c r="BE237" s="587"/>
      <c r="BF237" s="587"/>
      <c r="BG237" s="587"/>
      <c r="BH237" s="587"/>
      <c r="BI237" s="587"/>
      <c r="BJ237" s="587"/>
      <c r="BK237" s="587"/>
      <c r="BL237" s="587"/>
      <c r="BM237" s="587"/>
      <c r="BN237" s="587"/>
      <c r="BO237" s="261"/>
      <c r="BP237" s="261"/>
      <c r="BQ237" s="587" t="str">
        <f>Info!$CQ$173</f>
        <v>5-7</v>
      </c>
      <c r="BR237" s="587"/>
      <c r="BS237" s="587"/>
      <c r="BT237" s="587"/>
      <c r="BU237" s="587"/>
      <c r="BV237" s="587"/>
      <c r="BW237" s="587"/>
      <c r="BX237" s="587"/>
      <c r="BY237" s="587"/>
      <c r="BZ237" s="587"/>
      <c r="CA237" s="587"/>
      <c r="CB237" s="587"/>
      <c r="CC237" s="587"/>
      <c r="CD237" s="587"/>
      <c r="CE237" s="262"/>
      <c r="CF237" s="262"/>
      <c r="CG237" s="261"/>
      <c r="CH237" s="587" t="str">
        <f>Info!$CQ$173</f>
        <v>5-7</v>
      </c>
      <c r="CI237" s="587"/>
      <c r="CJ237" s="587"/>
      <c r="CK237" s="587"/>
      <c r="CL237" s="587"/>
      <c r="CM237" s="587"/>
      <c r="CN237" s="587"/>
      <c r="CO237" s="587"/>
      <c r="CP237" s="587"/>
      <c r="CQ237" s="587"/>
      <c r="CR237" s="587"/>
      <c r="CS237" s="587"/>
      <c r="CT237" s="587"/>
      <c r="CU237" s="587"/>
      <c r="CV237" s="261"/>
      <c r="CW237" s="261"/>
      <c r="CX237" s="587" t="str">
        <f>Info!$CQ$173</f>
        <v>5-7</v>
      </c>
      <c r="CY237" s="587"/>
      <c r="CZ237" s="587"/>
      <c r="DA237" s="587"/>
      <c r="DB237" s="587"/>
      <c r="DC237" s="587"/>
      <c r="DD237" s="587"/>
      <c r="DE237" s="587"/>
      <c r="DF237" s="587"/>
      <c r="DG237" s="587"/>
      <c r="DH237" s="587"/>
      <c r="DI237" s="587"/>
      <c r="DJ237" s="587"/>
      <c r="DK237" s="587"/>
      <c r="DL237" s="372"/>
      <c r="DM237" s="372"/>
      <c r="DN237" s="587" t="str">
        <f>Info!$CQ$173</f>
        <v>5-7</v>
      </c>
      <c r="DO237" s="587"/>
      <c r="DP237" s="587"/>
      <c r="DQ237" s="587"/>
      <c r="DR237" s="587"/>
      <c r="DS237" s="587"/>
      <c r="DT237" s="587"/>
      <c r="DU237" s="587"/>
      <c r="DV237" s="587"/>
      <c r="DW237" s="587"/>
      <c r="DX237" s="587"/>
      <c r="DY237" s="587"/>
      <c r="DZ237" s="587"/>
      <c r="EA237" s="587"/>
      <c r="EB237" s="372"/>
      <c r="EC237" s="372"/>
      <c r="ED237" s="587" t="str">
        <f>Info!$CQ$173</f>
        <v>5-7</v>
      </c>
      <c r="EE237" s="587"/>
      <c r="EF237" s="587"/>
      <c r="EG237" s="587"/>
      <c r="EH237" s="587"/>
      <c r="EI237" s="587"/>
      <c r="EJ237" s="587"/>
      <c r="EK237" s="587"/>
      <c r="EL237" s="587"/>
      <c r="EM237" s="587"/>
      <c r="EN237" s="587"/>
      <c r="EO237" s="587"/>
      <c r="EP237" s="587"/>
      <c r="EQ237" s="587"/>
      <c r="ER237" s="369"/>
      <c r="ES237" s="369"/>
      <c r="ET237" s="587" t="str">
        <f>Info!$CQ$173</f>
        <v>5-7</v>
      </c>
      <c r="EU237" s="587"/>
      <c r="EV237" s="587"/>
      <c r="EW237" s="587"/>
      <c r="EX237" s="587"/>
      <c r="EY237" s="587"/>
      <c r="EZ237" s="587"/>
      <c r="FA237" s="587"/>
      <c r="FB237" s="587"/>
      <c r="FC237" s="587"/>
      <c r="FD237" s="587"/>
      <c r="FE237" s="587"/>
      <c r="FF237" s="587"/>
      <c r="FG237" s="596"/>
      <c r="FH237" s="2"/>
      <c r="FI237" s="2"/>
      <c r="FJ237" s="2"/>
      <c r="FK237" s="2"/>
    </row>
    <row r="238" spans="1:167" ht="12" customHeight="1">
      <c r="A238" s="2"/>
      <c r="B238" s="10"/>
      <c r="C238" s="10"/>
      <c r="D238" s="186"/>
      <c r="E238" s="184"/>
      <c r="F238" s="184"/>
      <c r="G238" s="184"/>
      <c r="H238" s="184"/>
      <c r="I238" s="184"/>
      <c r="J238" s="184"/>
      <c r="K238" s="184"/>
      <c r="L238" s="184"/>
      <c r="M238" s="184"/>
      <c r="N238" s="363"/>
      <c r="O238" s="184"/>
      <c r="P238" s="184"/>
      <c r="Q238" s="184"/>
      <c r="R238" s="184"/>
      <c r="S238" s="184"/>
      <c r="T238" s="198"/>
      <c r="U238" s="198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2"/>
      <c r="FI238" s="2"/>
      <c r="FJ238" s="2"/>
      <c r="FK238" s="2"/>
    </row>
    <row r="239" spans="1:167" ht="12" customHeight="1">
      <c r="A239" s="2"/>
      <c r="B239" s="2"/>
      <c r="C239" s="2"/>
      <c r="D239" s="5"/>
      <c r="E239" s="4"/>
      <c r="F239" s="4"/>
      <c r="G239" s="4"/>
      <c r="H239" s="5"/>
      <c r="I239" s="5"/>
      <c r="J239" s="5"/>
      <c r="K239" s="5"/>
      <c r="L239" s="5"/>
      <c r="M239" s="5"/>
      <c r="N239" s="362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2"/>
      <c r="FI239" s="2"/>
      <c r="FJ239" s="2"/>
      <c r="FK239" s="2"/>
    </row>
    <row r="240" spans="1:167" ht="12" customHeight="1">
      <c r="A240" s="2"/>
      <c r="B240" s="2"/>
      <c r="C240" s="2"/>
      <c r="D240" s="4"/>
      <c r="E240" s="4"/>
      <c r="F240" s="14" t="str">
        <f>Tab!$B$744</f>
        <v>Тумбы различного назначения</v>
      </c>
      <c r="G240" s="14"/>
      <c r="H240" s="4"/>
      <c r="I240" s="4"/>
      <c r="J240" s="4"/>
      <c r="K240" s="4"/>
      <c r="L240" s="4"/>
      <c r="M240" s="4"/>
      <c r="N240" s="360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14">
        <f>Tab!BN509</f>
        <v>0</v>
      </c>
      <c r="BS240" s="1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14"/>
      <c r="CI240" s="14" t="str">
        <f>Tab!$B$865</f>
        <v>Аксессуары для компьютера</v>
      </c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14"/>
      <c r="DP240" s="1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14"/>
      <c r="EE240" s="14" t="str">
        <f>Tab!$B$872</f>
        <v>Журнальные столы</v>
      </c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14"/>
      <c r="EV240" s="1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I240" s="2"/>
      <c r="FJ240" s="2"/>
      <c r="FK240" s="2"/>
    </row>
    <row r="241" spans="1:167" ht="99.9" customHeight="1">
      <c r="A241" s="2"/>
      <c r="B241" s="5"/>
      <c r="C241" s="5"/>
      <c r="D241" s="6"/>
      <c r="E241" s="563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4"/>
      <c r="T241" s="4"/>
      <c r="U241" s="564"/>
      <c r="V241" s="564"/>
      <c r="W241" s="564"/>
      <c r="X241" s="564"/>
      <c r="Y241" s="564"/>
      <c r="Z241" s="564"/>
      <c r="AA241" s="564"/>
      <c r="AB241" s="564"/>
      <c r="AC241" s="564"/>
      <c r="AD241" s="564"/>
      <c r="AE241" s="564"/>
      <c r="AF241" s="564"/>
      <c r="AG241" s="564"/>
      <c r="AH241" s="564"/>
      <c r="AI241" s="7"/>
      <c r="AJ241" s="7"/>
      <c r="AK241" s="563"/>
      <c r="AL241" s="563"/>
      <c r="AM241" s="563"/>
      <c r="AN241" s="563"/>
      <c r="AO241" s="563"/>
      <c r="AP241" s="563"/>
      <c r="AQ241" s="563"/>
      <c r="AR241" s="563"/>
      <c r="AS241" s="563"/>
      <c r="AT241" s="563"/>
      <c r="AU241" s="563"/>
      <c r="AV241" s="563"/>
      <c r="AW241" s="563"/>
      <c r="AX241" s="563"/>
      <c r="AY241" s="7"/>
      <c r="AZ241" s="7"/>
      <c r="BA241" s="563"/>
      <c r="BB241" s="563"/>
      <c r="BC241" s="563"/>
      <c r="BD241" s="563"/>
      <c r="BE241" s="563"/>
      <c r="BF241" s="563"/>
      <c r="BG241" s="563"/>
      <c r="BH241" s="563"/>
      <c r="BI241" s="563"/>
      <c r="BJ241" s="563"/>
      <c r="BK241" s="563"/>
      <c r="BL241" s="563"/>
      <c r="BM241" s="563"/>
      <c r="BN241" s="563"/>
      <c r="BO241" s="7"/>
      <c r="BP241" s="7"/>
      <c r="BQ241" s="563"/>
      <c r="BR241" s="563"/>
      <c r="BS241" s="563"/>
      <c r="BT241" s="563"/>
      <c r="BU241" s="563"/>
      <c r="BV241" s="563"/>
      <c r="BW241" s="563"/>
      <c r="BX241" s="563"/>
      <c r="BY241" s="563"/>
      <c r="BZ241" s="563"/>
      <c r="CA241" s="563"/>
      <c r="CB241" s="563"/>
      <c r="CC241" s="563"/>
      <c r="CD241" s="581"/>
      <c r="CE241" s="4"/>
      <c r="CF241" s="4"/>
      <c r="CG241" s="582"/>
      <c r="CH241" s="563"/>
      <c r="CI241" s="564"/>
      <c r="CJ241" s="564"/>
      <c r="CK241" s="564"/>
      <c r="CL241" s="564"/>
      <c r="CM241" s="564"/>
      <c r="CN241" s="564"/>
      <c r="CO241" s="564"/>
      <c r="CP241" s="564"/>
      <c r="CQ241" s="564"/>
      <c r="CR241" s="564"/>
      <c r="CS241" s="564"/>
      <c r="CT241" s="564"/>
      <c r="CU241" s="249"/>
      <c r="CV241" s="4"/>
      <c r="CW241" s="564"/>
      <c r="CX241" s="564"/>
      <c r="CY241" s="564"/>
      <c r="CZ241" s="564"/>
      <c r="DA241" s="564"/>
      <c r="DB241" s="564"/>
      <c r="DC241" s="564"/>
      <c r="DD241" s="564"/>
      <c r="DE241" s="564"/>
      <c r="DF241" s="564"/>
      <c r="DG241" s="564"/>
      <c r="DH241" s="564"/>
      <c r="DI241" s="563"/>
      <c r="DJ241" s="563"/>
      <c r="DK241" s="247"/>
      <c r="DL241" s="7"/>
      <c r="DM241" s="563"/>
      <c r="DN241" s="563"/>
      <c r="DO241" s="563"/>
      <c r="DP241" s="563"/>
      <c r="DQ241" s="563"/>
      <c r="DR241" s="563"/>
      <c r="DS241" s="563"/>
      <c r="DT241" s="563"/>
      <c r="DU241" s="563"/>
      <c r="DV241" s="563"/>
      <c r="DW241" s="563"/>
      <c r="DX241" s="563"/>
      <c r="DY241" s="563"/>
      <c r="DZ241" s="581"/>
      <c r="EA241" s="4"/>
      <c r="EB241" s="4"/>
      <c r="EC241" s="582"/>
      <c r="ED241" s="563"/>
      <c r="EE241" s="564"/>
      <c r="EF241" s="564"/>
      <c r="EG241" s="564"/>
      <c r="EH241" s="564"/>
      <c r="EI241" s="564"/>
      <c r="EJ241" s="564"/>
      <c r="EK241" s="564"/>
      <c r="EL241" s="564"/>
      <c r="EM241" s="564"/>
      <c r="EN241" s="564"/>
      <c r="EO241" s="564"/>
      <c r="EP241" s="564"/>
      <c r="EQ241" s="249"/>
      <c r="ER241" s="4"/>
      <c r="ES241" s="564"/>
      <c r="ET241" s="564"/>
      <c r="EU241" s="564"/>
      <c r="EV241" s="564"/>
      <c r="EW241" s="563"/>
      <c r="EX241" s="563"/>
      <c r="EY241" s="563"/>
      <c r="EZ241" s="563"/>
      <c r="FA241" s="563"/>
      <c r="FB241" s="563"/>
      <c r="FC241" s="563"/>
      <c r="FD241" s="563"/>
      <c r="FE241" s="563"/>
      <c r="FF241" s="563"/>
      <c r="FG241" s="254"/>
      <c r="FI241" s="2"/>
      <c r="FJ241" s="2"/>
      <c r="FK241" s="2"/>
    </row>
    <row r="242" spans="1:167" ht="12" customHeight="1">
      <c r="A242" s="2"/>
      <c r="B242" s="116"/>
      <c r="C242" s="114"/>
      <c r="D242" s="169"/>
      <c r="E242" s="560" t="str">
        <f>Tab!$C$748</f>
        <v>A16.2001</v>
      </c>
      <c r="F242" s="560"/>
      <c r="G242" s="560"/>
      <c r="H242" s="560"/>
      <c r="I242" s="560"/>
      <c r="J242" s="560"/>
      <c r="K242" s="560"/>
      <c r="L242" s="560"/>
      <c r="M242" s="560"/>
      <c r="N242" s="560"/>
      <c r="O242" s="560"/>
      <c r="P242" s="560"/>
      <c r="Q242" s="560"/>
      <c r="R242" s="560"/>
      <c r="S242" s="120"/>
      <c r="T242" s="27"/>
      <c r="U242" s="560" t="str">
        <f>Tab!$C$752</f>
        <v>A16.2002</v>
      </c>
      <c r="V242" s="560"/>
      <c r="W242" s="560"/>
      <c r="X242" s="560"/>
      <c r="Y242" s="560"/>
      <c r="Z242" s="560"/>
      <c r="AA242" s="560"/>
      <c r="AB242" s="560"/>
      <c r="AC242" s="560"/>
      <c r="AD242" s="560"/>
      <c r="AE242" s="560"/>
      <c r="AF242" s="560"/>
      <c r="AG242" s="560"/>
      <c r="AH242" s="560"/>
      <c r="AI242" s="120"/>
      <c r="AJ242" s="27"/>
      <c r="AK242" s="560" t="str">
        <f>Tab!$C$755</f>
        <v>A16.2003</v>
      </c>
      <c r="AL242" s="560"/>
      <c r="AM242" s="560"/>
      <c r="AN242" s="560"/>
      <c r="AO242" s="560"/>
      <c r="AP242" s="560"/>
      <c r="AQ242" s="560"/>
      <c r="AR242" s="560"/>
      <c r="AS242" s="560"/>
      <c r="AT242" s="560"/>
      <c r="AU242" s="560"/>
      <c r="AV242" s="560"/>
      <c r="AW242" s="560"/>
      <c r="AX242" s="560"/>
      <c r="AY242" s="120"/>
      <c r="AZ242" s="27"/>
      <c r="BA242" s="560" t="str">
        <f>Tab!$C$759</f>
        <v>A16.2009</v>
      </c>
      <c r="BB242" s="560"/>
      <c r="BC242" s="560"/>
      <c r="BD242" s="560"/>
      <c r="BE242" s="560"/>
      <c r="BF242" s="560"/>
      <c r="BG242" s="560"/>
      <c r="BH242" s="560"/>
      <c r="BI242" s="560"/>
      <c r="BJ242" s="560"/>
      <c r="BK242" s="560"/>
      <c r="BL242" s="560"/>
      <c r="BM242" s="560"/>
      <c r="BN242" s="560"/>
      <c r="BO242" s="120"/>
      <c r="BP242" s="27"/>
      <c r="BQ242" s="560" t="str">
        <f>Tab!$C$763</f>
        <v>A16.2011</v>
      </c>
      <c r="BR242" s="560"/>
      <c r="BS242" s="560"/>
      <c r="BT242" s="560"/>
      <c r="BU242" s="560"/>
      <c r="BV242" s="560"/>
      <c r="BW242" s="560"/>
      <c r="BX242" s="560"/>
      <c r="BY242" s="560"/>
      <c r="BZ242" s="560"/>
      <c r="CA242" s="560"/>
      <c r="CB242" s="560"/>
      <c r="CC242" s="560"/>
      <c r="CD242" s="578"/>
      <c r="CE242" s="39"/>
      <c r="CF242" s="167"/>
      <c r="CG242" s="580" t="str">
        <f>Tab!$C$867</f>
        <v>A16.4101</v>
      </c>
      <c r="CH242" s="560"/>
      <c r="CI242" s="560"/>
      <c r="CJ242" s="560"/>
      <c r="CK242" s="560"/>
      <c r="CL242" s="560"/>
      <c r="CM242" s="560"/>
      <c r="CN242" s="560"/>
      <c r="CO242" s="560"/>
      <c r="CP242" s="560"/>
      <c r="CQ242" s="560"/>
      <c r="CR242" s="560"/>
      <c r="CS242" s="560"/>
      <c r="CT242" s="560"/>
      <c r="CU242" s="246"/>
      <c r="CV242" s="27"/>
      <c r="CW242" s="560" t="str">
        <f>Tab!$C$869</f>
        <v>A16.4102</v>
      </c>
      <c r="CX242" s="560"/>
      <c r="CY242" s="560"/>
      <c r="CZ242" s="560"/>
      <c r="DA242" s="560"/>
      <c r="DB242" s="560"/>
      <c r="DC242" s="560"/>
      <c r="DD242" s="560"/>
      <c r="DE242" s="560"/>
      <c r="DF242" s="560"/>
      <c r="DG242" s="560"/>
      <c r="DH242" s="560"/>
      <c r="DI242" s="560"/>
      <c r="DJ242" s="560"/>
      <c r="DK242" s="246"/>
      <c r="DL242" s="27"/>
      <c r="DM242" s="560" t="str">
        <f>Tab!$C$871</f>
        <v>A16.4103</v>
      </c>
      <c r="DN242" s="560"/>
      <c r="DO242" s="560"/>
      <c r="DP242" s="560"/>
      <c r="DQ242" s="560"/>
      <c r="DR242" s="560"/>
      <c r="DS242" s="560"/>
      <c r="DT242" s="560"/>
      <c r="DU242" s="560"/>
      <c r="DV242" s="560"/>
      <c r="DW242" s="560"/>
      <c r="DX242" s="560"/>
      <c r="DY242" s="560"/>
      <c r="DZ242" s="578"/>
      <c r="EA242" s="39"/>
      <c r="EB242" s="167"/>
      <c r="EC242" s="580" t="str">
        <f>Tab!$C$874</f>
        <v>A16.4907</v>
      </c>
      <c r="ED242" s="560"/>
      <c r="EE242" s="560"/>
      <c r="EF242" s="560"/>
      <c r="EG242" s="560"/>
      <c r="EH242" s="560"/>
      <c r="EI242" s="560"/>
      <c r="EJ242" s="560"/>
      <c r="EK242" s="560"/>
      <c r="EL242" s="560"/>
      <c r="EM242" s="560"/>
      <c r="EN242" s="560"/>
      <c r="EO242" s="560"/>
      <c r="EP242" s="560"/>
      <c r="EQ242" s="246"/>
      <c r="ER242" s="27"/>
      <c r="ES242" s="560" t="str">
        <f>Tab!$C$876</f>
        <v>A16.4908</v>
      </c>
      <c r="ET242" s="560"/>
      <c r="EU242" s="560"/>
      <c r="EV242" s="560"/>
      <c r="EW242" s="560"/>
      <c r="EX242" s="560"/>
      <c r="EY242" s="560"/>
      <c r="EZ242" s="560"/>
      <c r="FA242" s="560"/>
      <c r="FB242" s="560"/>
      <c r="FC242" s="560"/>
      <c r="FD242" s="560"/>
      <c r="FE242" s="560"/>
      <c r="FF242" s="560"/>
      <c r="FG242" s="248"/>
      <c r="FI242" s="2"/>
      <c r="FJ242" s="2"/>
      <c r="FK242" s="2"/>
    </row>
    <row r="243" spans="1:167" ht="12" customHeight="1">
      <c r="A243" s="2"/>
      <c r="B243" s="10"/>
      <c r="C243" s="112"/>
      <c r="D243" s="170"/>
      <c r="E243" s="557" t="s">
        <v>57</v>
      </c>
      <c r="F243" s="557"/>
      <c r="G243" s="557"/>
      <c r="H243" s="557"/>
      <c r="I243" s="557"/>
      <c r="J243" s="557"/>
      <c r="K243" s="557"/>
      <c r="L243" s="557"/>
      <c r="M243" s="557"/>
      <c r="N243" s="557"/>
      <c r="O243" s="557"/>
      <c r="P243" s="557"/>
      <c r="Q243" s="557"/>
      <c r="R243" s="557"/>
      <c r="S243" s="295"/>
      <c r="T243" s="156"/>
      <c r="U243" s="557" t="s">
        <v>57</v>
      </c>
      <c r="V243" s="557"/>
      <c r="W243" s="557"/>
      <c r="X243" s="557"/>
      <c r="Y243" s="557"/>
      <c r="Z243" s="557"/>
      <c r="AA243" s="557"/>
      <c r="AB243" s="557"/>
      <c r="AC243" s="557"/>
      <c r="AD243" s="557"/>
      <c r="AE243" s="557"/>
      <c r="AF243" s="557"/>
      <c r="AG243" s="557"/>
      <c r="AH243" s="557"/>
      <c r="AI243" s="295"/>
      <c r="AJ243" s="156"/>
      <c r="AK243" s="557" t="s">
        <v>215</v>
      </c>
      <c r="AL243" s="557"/>
      <c r="AM243" s="557"/>
      <c r="AN243" s="557"/>
      <c r="AO243" s="557"/>
      <c r="AP243" s="557"/>
      <c r="AQ243" s="557"/>
      <c r="AR243" s="557"/>
      <c r="AS243" s="557"/>
      <c r="AT243" s="557"/>
      <c r="AU243" s="557"/>
      <c r="AV243" s="557"/>
      <c r="AW243" s="557"/>
      <c r="AX243" s="557"/>
      <c r="AY243" s="295"/>
      <c r="AZ243" s="156"/>
      <c r="BA243" s="557" t="s">
        <v>11</v>
      </c>
      <c r="BB243" s="557"/>
      <c r="BC243" s="557"/>
      <c r="BD243" s="557"/>
      <c r="BE243" s="557"/>
      <c r="BF243" s="557"/>
      <c r="BG243" s="557"/>
      <c r="BH243" s="557"/>
      <c r="BI243" s="557"/>
      <c r="BJ243" s="557"/>
      <c r="BK243" s="557"/>
      <c r="BL243" s="557"/>
      <c r="BM243" s="557"/>
      <c r="BN243" s="557"/>
      <c r="BO243" s="295"/>
      <c r="BP243" s="156"/>
      <c r="BQ243" s="557" t="s">
        <v>11</v>
      </c>
      <c r="BR243" s="557"/>
      <c r="BS243" s="557"/>
      <c r="BT243" s="557"/>
      <c r="BU243" s="557"/>
      <c r="BV243" s="557"/>
      <c r="BW243" s="557"/>
      <c r="BX243" s="557"/>
      <c r="BY243" s="557"/>
      <c r="BZ243" s="557"/>
      <c r="CA243" s="557"/>
      <c r="CB243" s="557"/>
      <c r="CC243" s="557"/>
      <c r="CD243" s="597"/>
      <c r="CE243" s="34"/>
      <c r="CF243" s="4"/>
      <c r="CG243" s="577" t="s">
        <v>47</v>
      </c>
      <c r="CH243" s="557"/>
      <c r="CI243" s="557"/>
      <c r="CJ243" s="557"/>
      <c r="CK243" s="557"/>
      <c r="CL243" s="557"/>
      <c r="CM243" s="557"/>
      <c r="CN243" s="557"/>
      <c r="CO243" s="557"/>
      <c r="CP243" s="557"/>
      <c r="CQ243" s="557"/>
      <c r="CR243" s="557"/>
      <c r="CS243" s="557"/>
      <c r="CT243" s="557"/>
      <c r="CU243" s="296"/>
      <c r="CV243" s="156"/>
      <c r="CW243" s="557" t="s">
        <v>48</v>
      </c>
      <c r="CX243" s="557"/>
      <c r="CY243" s="557"/>
      <c r="CZ243" s="557"/>
      <c r="DA243" s="557"/>
      <c r="DB243" s="557"/>
      <c r="DC243" s="557"/>
      <c r="DD243" s="557"/>
      <c r="DE243" s="557"/>
      <c r="DF243" s="557"/>
      <c r="DG243" s="557"/>
      <c r="DH243" s="557"/>
      <c r="DI243" s="557"/>
      <c r="DJ243" s="557"/>
      <c r="DK243" s="296"/>
      <c r="DL243" s="295"/>
      <c r="DM243" s="557" t="s">
        <v>18</v>
      </c>
      <c r="DN243" s="557"/>
      <c r="DO243" s="557"/>
      <c r="DP243" s="557"/>
      <c r="DQ243" s="557"/>
      <c r="DR243" s="557"/>
      <c r="DS243" s="557"/>
      <c r="DT243" s="557"/>
      <c r="DU243" s="557"/>
      <c r="DV243" s="557"/>
      <c r="DW243" s="557"/>
      <c r="DX243" s="557"/>
      <c r="DY243" s="557"/>
      <c r="DZ243" s="597"/>
      <c r="EA243" s="34"/>
      <c r="EB243" s="4"/>
      <c r="EC243" s="577" t="s">
        <v>61</v>
      </c>
      <c r="ED243" s="557"/>
      <c r="EE243" s="557"/>
      <c r="EF243" s="557"/>
      <c r="EG243" s="557"/>
      <c r="EH243" s="557"/>
      <c r="EI243" s="557"/>
      <c r="EJ243" s="557"/>
      <c r="EK243" s="557"/>
      <c r="EL243" s="557"/>
      <c r="EM243" s="557"/>
      <c r="EN243" s="557"/>
      <c r="EO243" s="557"/>
      <c r="EP243" s="557"/>
      <c r="EQ243" s="296"/>
      <c r="ER243" s="156"/>
      <c r="ES243" s="557" t="s">
        <v>35</v>
      </c>
      <c r="ET243" s="557"/>
      <c r="EU243" s="557"/>
      <c r="EV243" s="557"/>
      <c r="EW243" s="557"/>
      <c r="EX243" s="557"/>
      <c r="EY243" s="557"/>
      <c r="EZ243" s="557"/>
      <c r="FA243" s="557"/>
      <c r="FB243" s="557"/>
      <c r="FC243" s="557"/>
      <c r="FD243" s="557"/>
      <c r="FE243" s="557"/>
      <c r="FF243" s="557"/>
      <c r="FG243" s="252"/>
      <c r="FI243" s="2"/>
      <c r="FJ243" s="2"/>
      <c r="FK243" s="2"/>
    </row>
    <row r="244" spans="1:167" ht="12" customHeight="1">
      <c r="A244" s="2"/>
      <c r="B244" s="10"/>
      <c r="C244" s="112"/>
      <c r="D244" s="171"/>
      <c r="E244" s="576" t="str">
        <f>Tab!$F$748</f>
        <v>410*450*600</v>
      </c>
      <c r="F244" s="576"/>
      <c r="G244" s="576"/>
      <c r="H244" s="576"/>
      <c r="I244" s="576"/>
      <c r="J244" s="576"/>
      <c r="K244" s="576"/>
      <c r="L244" s="576"/>
      <c r="M244" s="576"/>
      <c r="N244" s="576"/>
      <c r="O244" s="576"/>
      <c r="P244" s="576"/>
      <c r="Q244" s="576"/>
      <c r="R244" s="576"/>
      <c r="S244" s="121"/>
      <c r="T244" s="26"/>
      <c r="U244" s="576" t="str">
        <f>Tab!$F$752</f>
        <v>410*450*600</v>
      </c>
      <c r="V244" s="576"/>
      <c r="W244" s="576"/>
      <c r="X244" s="576"/>
      <c r="Y244" s="576"/>
      <c r="Z244" s="576"/>
      <c r="AA244" s="576"/>
      <c r="AB244" s="576"/>
      <c r="AC244" s="576"/>
      <c r="AD244" s="576"/>
      <c r="AE244" s="576"/>
      <c r="AF244" s="576"/>
      <c r="AG244" s="576"/>
      <c r="AH244" s="576"/>
      <c r="AI244" s="121"/>
      <c r="AJ244" s="26"/>
      <c r="AK244" s="576" t="str">
        <f>Tab!$F$755</f>
        <v>410*450*360</v>
      </c>
      <c r="AL244" s="576"/>
      <c r="AM244" s="576"/>
      <c r="AN244" s="576"/>
      <c r="AO244" s="576"/>
      <c r="AP244" s="576"/>
      <c r="AQ244" s="576"/>
      <c r="AR244" s="576"/>
      <c r="AS244" s="576"/>
      <c r="AT244" s="576"/>
      <c r="AU244" s="576"/>
      <c r="AV244" s="576"/>
      <c r="AW244" s="576"/>
      <c r="AX244" s="576"/>
      <c r="AY244" s="121"/>
      <c r="AZ244" s="26"/>
      <c r="BA244" s="576" t="str">
        <f>Tab!$F$759</f>
        <v>700*570*660</v>
      </c>
      <c r="BB244" s="576"/>
      <c r="BC244" s="576"/>
      <c r="BD244" s="576"/>
      <c r="BE244" s="576"/>
      <c r="BF244" s="576"/>
      <c r="BG244" s="576"/>
      <c r="BH244" s="576"/>
      <c r="BI244" s="576"/>
      <c r="BJ244" s="576"/>
      <c r="BK244" s="576"/>
      <c r="BL244" s="576"/>
      <c r="BM244" s="576"/>
      <c r="BN244" s="576"/>
      <c r="BO244" s="121"/>
      <c r="BP244" s="26"/>
      <c r="BQ244" s="576" t="str">
        <f>Tab!$F$763</f>
        <v>700*570*750</v>
      </c>
      <c r="BR244" s="576"/>
      <c r="BS244" s="576"/>
      <c r="BT244" s="576"/>
      <c r="BU244" s="576"/>
      <c r="BV244" s="576"/>
      <c r="BW244" s="576"/>
      <c r="BX244" s="576"/>
      <c r="BY244" s="576"/>
      <c r="BZ244" s="576"/>
      <c r="CA244" s="576"/>
      <c r="CB244" s="576"/>
      <c r="CC244" s="576"/>
      <c r="CD244" s="599"/>
      <c r="CE244" s="39"/>
      <c r="CF244" s="4"/>
      <c r="CG244" s="575" t="str">
        <f>Tab!$F$867</f>
        <v>290*500*240</v>
      </c>
      <c r="CH244" s="576"/>
      <c r="CI244" s="576"/>
      <c r="CJ244" s="576"/>
      <c r="CK244" s="576"/>
      <c r="CL244" s="576"/>
      <c r="CM244" s="576"/>
      <c r="CN244" s="576"/>
      <c r="CO244" s="576"/>
      <c r="CP244" s="576"/>
      <c r="CQ244" s="576"/>
      <c r="CR244" s="576"/>
      <c r="CS244" s="576"/>
      <c r="CT244" s="576"/>
      <c r="CU244" s="244"/>
      <c r="CV244" s="26"/>
      <c r="CW244" s="576" t="str">
        <f>Tab!$F$869</f>
        <v>500*500*120</v>
      </c>
      <c r="CX244" s="576"/>
      <c r="CY244" s="576"/>
      <c r="CZ244" s="576"/>
      <c r="DA244" s="576"/>
      <c r="DB244" s="576"/>
      <c r="DC244" s="576"/>
      <c r="DD244" s="576"/>
      <c r="DE244" s="576"/>
      <c r="DF244" s="576"/>
      <c r="DG244" s="576"/>
      <c r="DH244" s="576"/>
      <c r="DI244" s="576"/>
      <c r="DJ244" s="576"/>
      <c r="DK244" s="244"/>
      <c r="DL244" s="26"/>
      <c r="DM244" s="576" t="str">
        <f>Tab!$F$871</f>
        <v>680*400*120</v>
      </c>
      <c r="DN244" s="576"/>
      <c r="DO244" s="576"/>
      <c r="DP244" s="576"/>
      <c r="DQ244" s="576"/>
      <c r="DR244" s="576"/>
      <c r="DS244" s="576"/>
      <c r="DT244" s="576"/>
      <c r="DU244" s="576"/>
      <c r="DV244" s="576"/>
      <c r="DW244" s="576"/>
      <c r="DX244" s="576"/>
      <c r="DY244" s="576"/>
      <c r="DZ244" s="599"/>
      <c r="EA244" s="34"/>
      <c r="EB244" s="4"/>
      <c r="EC244" s="575" t="str">
        <f>Tab!$F$874</f>
        <v>800*800*600</v>
      </c>
      <c r="ED244" s="576"/>
      <c r="EE244" s="576"/>
      <c r="EF244" s="576"/>
      <c r="EG244" s="576"/>
      <c r="EH244" s="576"/>
      <c r="EI244" s="576"/>
      <c r="EJ244" s="576"/>
      <c r="EK244" s="576"/>
      <c r="EL244" s="576"/>
      <c r="EM244" s="576"/>
      <c r="EN244" s="576"/>
      <c r="EO244" s="576"/>
      <c r="EP244" s="576"/>
      <c r="EQ244" s="244"/>
      <c r="ER244" s="26"/>
      <c r="ES244" s="576" t="str">
        <f>Tab!$F$876</f>
        <v>1000*500*500</v>
      </c>
      <c r="ET244" s="576"/>
      <c r="EU244" s="576"/>
      <c r="EV244" s="576"/>
      <c r="EW244" s="576"/>
      <c r="EX244" s="576"/>
      <c r="EY244" s="576"/>
      <c r="EZ244" s="576"/>
      <c r="FA244" s="576"/>
      <c r="FB244" s="576"/>
      <c r="FC244" s="576"/>
      <c r="FD244" s="576"/>
      <c r="FE244" s="576"/>
      <c r="FF244" s="576"/>
      <c r="FG244" s="251"/>
      <c r="FI244" s="2"/>
      <c r="FJ244" s="2"/>
      <c r="FK244" s="2"/>
    </row>
    <row r="245" spans="1:167" ht="12" customHeight="1">
      <c r="A245" s="2"/>
      <c r="B245" s="116"/>
      <c r="C245" s="114"/>
      <c r="D245" s="172"/>
      <c r="E245" s="573">
        <f>Tab!$J$748</f>
        <v>3984.7499999999995</v>
      </c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25"/>
      <c r="T245" s="167"/>
      <c r="U245" s="573">
        <f>Tab!$J$752</f>
        <v>3984.7499999999995</v>
      </c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25"/>
      <c r="AJ245" s="167"/>
      <c r="AK245" s="573">
        <f>Tab!$J$755</f>
        <v>2656.5</v>
      </c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25"/>
      <c r="AZ245" s="167"/>
      <c r="BA245" s="573">
        <f>Tab!$J$759</f>
        <v>3836.3999999999996</v>
      </c>
      <c r="BB245" s="573"/>
      <c r="BC245" s="573"/>
      <c r="BD245" s="573"/>
      <c r="BE245" s="573"/>
      <c r="BF245" s="573"/>
      <c r="BG245" s="573"/>
      <c r="BH245" s="573"/>
      <c r="BI245" s="573"/>
      <c r="BJ245" s="573"/>
      <c r="BK245" s="573"/>
      <c r="BL245" s="573"/>
      <c r="BM245" s="573"/>
      <c r="BN245" s="573"/>
      <c r="BO245" s="25"/>
      <c r="BP245" s="167"/>
      <c r="BQ245" s="573">
        <f>Tab!$J$763</f>
        <v>4220.04</v>
      </c>
      <c r="BR245" s="573"/>
      <c r="BS245" s="573"/>
      <c r="BT245" s="573"/>
      <c r="BU245" s="573"/>
      <c r="BV245" s="573"/>
      <c r="BW245" s="573"/>
      <c r="BX245" s="573"/>
      <c r="BY245" s="573"/>
      <c r="BZ245" s="573"/>
      <c r="CA245" s="573"/>
      <c r="CB245" s="573"/>
      <c r="CC245" s="573"/>
      <c r="CD245" s="574"/>
      <c r="CE245" s="25"/>
      <c r="CF245" s="167"/>
      <c r="CG245" s="602">
        <f>Tab!$J$867</f>
        <v>851.55000000000007</v>
      </c>
      <c r="CH245" s="573"/>
      <c r="CI245" s="573"/>
      <c r="CJ245" s="573"/>
      <c r="CK245" s="573"/>
      <c r="CL245" s="573"/>
      <c r="CM245" s="573"/>
      <c r="CN245" s="573"/>
      <c r="CO245" s="573"/>
      <c r="CP245" s="573"/>
      <c r="CQ245" s="573"/>
      <c r="CR245" s="573"/>
      <c r="CS245" s="573"/>
      <c r="CT245" s="573"/>
      <c r="CU245" s="256"/>
      <c r="CV245" s="255"/>
      <c r="CW245" s="573">
        <f>Tab!$J$869</f>
        <v>895.84999999999991</v>
      </c>
      <c r="CX245" s="573"/>
      <c r="CY245" s="573"/>
      <c r="CZ245" s="573"/>
      <c r="DA245" s="573"/>
      <c r="DB245" s="573"/>
      <c r="DC245" s="573"/>
      <c r="DD245" s="573"/>
      <c r="DE245" s="573"/>
      <c r="DF245" s="573"/>
      <c r="DG245" s="573"/>
      <c r="DH245" s="573"/>
      <c r="DI245" s="573"/>
      <c r="DJ245" s="573"/>
      <c r="DK245" s="256"/>
      <c r="DL245" s="255"/>
      <c r="DM245" s="573">
        <f>Tab!$J$871</f>
        <v>721.05</v>
      </c>
      <c r="DN245" s="573"/>
      <c r="DO245" s="573"/>
      <c r="DP245" s="573"/>
      <c r="DQ245" s="573"/>
      <c r="DR245" s="573"/>
      <c r="DS245" s="573"/>
      <c r="DT245" s="573"/>
      <c r="DU245" s="573"/>
      <c r="DV245" s="573"/>
      <c r="DW245" s="573"/>
      <c r="DX245" s="573"/>
      <c r="DY245" s="573"/>
      <c r="DZ245" s="574"/>
      <c r="EA245" s="25"/>
      <c r="EB245" s="167"/>
      <c r="EC245" s="602">
        <f>Tab!$J$874</f>
        <v>2270.4</v>
      </c>
      <c r="ED245" s="573"/>
      <c r="EE245" s="573"/>
      <c r="EF245" s="573"/>
      <c r="EG245" s="573"/>
      <c r="EH245" s="573"/>
      <c r="EI245" s="573"/>
      <c r="EJ245" s="573"/>
      <c r="EK245" s="573"/>
      <c r="EL245" s="573"/>
      <c r="EM245" s="573"/>
      <c r="EN245" s="573"/>
      <c r="EO245" s="573"/>
      <c r="EP245" s="573"/>
      <c r="EQ245" s="256"/>
      <c r="ER245" s="255"/>
      <c r="ES245" s="573">
        <f>Tab!$J$876</f>
        <v>2315.808</v>
      </c>
      <c r="ET245" s="573"/>
      <c r="EU245" s="573"/>
      <c r="EV245" s="573"/>
      <c r="EW245" s="573"/>
      <c r="EX245" s="573"/>
      <c r="EY245" s="573"/>
      <c r="EZ245" s="573"/>
      <c r="FA245" s="573"/>
      <c r="FB245" s="573"/>
      <c r="FC245" s="573"/>
      <c r="FD245" s="573"/>
      <c r="FE245" s="573"/>
      <c r="FF245" s="573"/>
      <c r="FG245" s="257"/>
      <c r="FI245" s="2"/>
      <c r="FJ245" s="2"/>
      <c r="FK245" s="2"/>
    </row>
    <row r="246" spans="1:167" ht="12" customHeight="1">
      <c r="A246" s="2"/>
      <c r="B246" s="10"/>
      <c r="C246" s="112"/>
      <c r="D246" s="383"/>
      <c r="E246" s="587" t="str">
        <f>Info!$CQ$173</f>
        <v>5-7</v>
      </c>
      <c r="F246" s="587"/>
      <c r="G246" s="587"/>
      <c r="H246" s="587"/>
      <c r="I246" s="587"/>
      <c r="J246" s="587"/>
      <c r="K246" s="587"/>
      <c r="L246" s="587"/>
      <c r="M246" s="587"/>
      <c r="N246" s="587"/>
      <c r="O246" s="587"/>
      <c r="P246" s="587"/>
      <c r="Q246" s="587"/>
      <c r="R246" s="587"/>
      <c r="S246" s="384"/>
      <c r="T246" s="587" t="str">
        <f>Info!$CQ$173</f>
        <v>5-7</v>
      </c>
      <c r="U246" s="587"/>
      <c r="V246" s="587"/>
      <c r="W246" s="587"/>
      <c r="X246" s="587"/>
      <c r="Y246" s="587"/>
      <c r="Z246" s="587"/>
      <c r="AA246" s="587"/>
      <c r="AB246" s="587"/>
      <c r="AC246" s="587"/>
      <c r="AD246" s="587"/>
      <c r="AE246" s="587"/>
      <c r="AF246" s="587"/>
      <c r="AG246" s="587"/>
      <c r="AH246" s="385"/>
      <c r="AI246" s="384"/>
      <c r="AJ246" s="372"/>
      <c r="AK246" s="587" t="str">
        <f>Info!$CQ$173</f>
        <v>5-7</v>
      </c>
      <c r="AL246" s="587"/>
      <c r="AM246" s="587"/>
      <c r="AN246" s="587"/>
      <c r="AO246" s="587"/>
      <c r="AP246" s="587"/>
      <c r="AQ246" s="587"/>
      <c r="AR246" s="587"/>
      <c r="AS246" s="587"/>
      <c r="AT246" s="587"/>
      <c r="AU246" s="587"/>
      <c r="AV246" s="587"/>
      <c r="AW246" s="587"/>
      <c r="AX246" s="587"/>
      <c r="AY246" s="384"/>
      <c r="AZ246" s="372"/>
      <c r="BA246" s="587" t="str">
        <f>Info!$CQ$173</f>
        <v>5-7</v>
      </c>
      <c r="BB246" s="587"/>
      <c r="BC246" s="587"/>
      <c r="BD246" s="587"/>
      <c r="BE246" s="587"/>
      <c r="BF246" s="587"/>
      <c r="BG246" s="587"/>
      <c r="BH246" s="587"/>
      <c r="BI246" s="587"/>
      <c r="BJ246" s="587"/>
      <c r="BK246" s="587"/>
      <c r="BL246" s="587"/>
      <c r="BM246" s="587"/>
      <c r="BN246" s="587"/>
      <c r="BO246" s="384"/>
      <c r="BP246" s="372"/>
      <c r="BQ246" s="587" t="str">
        <f>Info!$CQ$173</f>
        <v>5-7</v>
      </c>
      <c r="BR246" s="587"/>
      <c r="BS246" s="587"/>
      <c r="BT246" s="587"/>
      <c r="BU246" s="587"/>
      <c r="BV246" s="587"/>
      <c r="BW246" s="587"/>
      <c r="BX246" s="587"/>
      <c r="BY246" s="587"/>
      <c r="BZ246" s="587"/>
      <c r="CA246" s="587"/>
      <c r="CB246" s="587"/>
      <c r="CC246" s="587"/>
      <c r="CD246" s="596"/>
      <c r="CE246" s="386"/>
      <c r="CF246" s="44"/>
      <c r="CG246" s="627" t="str">
        <f>Info!$CQ$173</f>
        <v>5-7</v>
      </c>
      <c r="CH246" s="610"/>
      <c r="CI246" s="610"/>
      <c r="CJ246" s="610"/>
      <c r="CK246" s="610"/>
      <c r="CL246" s="610"/>
      <c r="CM246" s="588" t="s">
        <v>887</v>
      </c>
      <c r="CN246" s="588"/>
      <c r="CO246" s="607" t="str">
        <f>Info!$CQ$178</f>
        <v>20</v>
      </c>
      <c r="CP246" s="608"/>
      <c r="CQ246" s="608"/>
      <c r="CR246" s="608"/>
      <c r="CS246" s="608"/>
      <c r="CT246" s="608"/>
      <c r="CU246" s="387"/>
      <c r="CV246" s="372"/>
      <c r="CW246" s="609" t="str">
        <f>Info!$CQ$173</f>
        <v>5-7</v>
      </c>
      <c r="CX246" s="610"/>
      <c r="CY246" s="610"/>
      <c r="CZ246" s="610"/>
      <c r="DA246" s="610"/>
      <c r="DB246" s="610"/>
      <c r="DC246" s="588" t="s">
        <v>887</v>
      </c>
      <c r="DD246" s="588"/>
      <c r="DE246" s="607" t="str">
        <f>Info!$CQ$178</f>
        <v>20</v>
      </c>
      <c r="DF246" s="608"/>
      <c r="DG246" s="608"/>
      <c r="DH246" s="608"/>
      <c r="DI246" s="608"/>
      <c r="DJ246" s="608"/>
      <c r="DK246" s="387"/>
      <c r="DL246" s="372"/>
      <c r="DM246" s="609" t="str">
        <f>Info!$CQ$173</f>
        <v>5-7</v>
      </c>
      <c r="DN246" s="610"/>
      <c r="DO246" s="610"/>
      <c r="DP246" s="610"/>
      <c r="DQ246" s="610"/>
      <c r="DR246" s="610"/>
      <c r="DS246" s="588" t="s">
        <v>887</v>
      </c>
      <c r="DT246" s="588"/>
      <c r="DU246" s="607" t="str">
        <f>Info!$CQ$178</f>
        <v>20</v>
      </c>
      <c r="DV246" s="608"/>
      <c r="DW246" s="608"/>
      <c r="DX246" s="608"/>
      <c r="DY246" s="608"/>
      <c r="DZ246" s="629"/>
      <c r="EA246" s="386"/>
      <c r="EB246" s="44"/>
      <c r="EC246" s="631" t="str">
        <f>Info!$CQ$178</f>
        <v>20</v>
      </c>
      <c r="ED246" s="632"/>
      <c r="EE246" s="632"/>
      <c r="EF246" s="632"/>
      <c r="EG246" s="632"/>
      <c r="EH246" s="632"/>
      <c r="EI246" s="632"/>
      <c r="EJ246" s="632"/>
      <c r="EK246" s="632"/>
      <c r="EL246" s="632"/>
      <c r="EM246" s="632"/>
      <c r="EN246" s="632"/>
      <c r="EO246" s="632"/>
      <c r="EP246" s="632"/>
      <c r="EQ246" s="370"/>
      <c r="ER246" s="369"/>
      <c r="ES246" s="588" t="str">
        <f>Info!$CQ$178</f>
        <v>20</v>
      </c>
      <c r="ET246" s="632"/>
      <c r="EU246" s="632"/>
      <c r="EV246" s="632"/>
      <c r="EW246" s="632"/>
      <c r="EX246" s="632"/>
      <c r="EY246" s="632"/>
      <c r="EZ246" s="632"/>
      <c r="FA246" s="632"/>
      <c r="FB246" s="632"/>
      <c r="FC246" s="632"/>
      <c r="FD246" s="632"/>
      <c r="FE246" s="632"/>
      <c r="FF246" s="632"/>
      <c r="FG246" s="388"/>
      <c r="FI246" s="2"/>
      <c r="FJ246" s="2"/>
      <c r="FK246" s="2"/>
    </row>
    <row r="247" spans="1:167" ht="12" customHeight="1">
      <c r="A247" s="2"/>
      <c r="B247" s="10"/>
      <c r="C247" s="199"/>
      <c r="D247" s="48"/>
      <c r="E247" s="212"/>
      <c r="F247" s="212"/>
      <c r="G247" s="212"/>
      <c r="H247" s="212"/>
      <c r="I247" s="212"/>
      <c r="J247" s="212"/>
      <c r="K247" s="212"/>
      <c r="L247" s="212"/>
      <c r="M247" s="212"/>
      <c r="N247" s="365"/>
      <c r="O247" s="212"/>
      <c r="P247" s="212"/>
      <c r="Q247" s="212"/>
      <c r="R247" s="212"/>
      <c r="S247" s="48"/>
      <c r="T247" s="201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48"/>
      <c r="AJ247" s="201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48"/>
      <c r="AZ247" s="201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48"/>
      <c r="BP247" s="201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48"/>
      <c r="CF247" s="201"/>
      <c r="CG247" s="212"/>
      <c r="CH247" s="212"/>
      <c r="CI247" s="212"/>
      <c r="CJ247" s="212"/>
      <c r="CK247" s="212"/>
      <c r="CL247" s="212"/>
      <c r="CM247" s="212"/>
      <c r="CN247" s="212"/>
      <c r="CO247" s="212"/>
      <c r="CP247" s="212"/>
      <c r="CQ247" s="212"/>
      <c r="CR247" s="212"/>
      <c r="CS247" s="212"/>
      <c r="CT247" s="212"/>
      <c r="CU247" s="212"/>
      <c r="CV247" s="201"/>
      <c r="CW247" s="212"/>
      <c r="CX247" s="212"/>
      <c r="CY247" s="212"/>
      <c r="CZ247" s="212"/>
      <c r="DA247" s="212"/>
      <c r="DB247" s="212"/>
      <c r="DC247" s="212"/>
      <c r="DD247" s="212"/>
      <c r="DE247" s="212"/>
      <c r="DF247" s="212"/>
      <c r="DG247" s="212"/>
      <c r="DH247" s="212"/>
      <c r="DI247" s="212"/>
      <c r="DJ247" s="212"/>
      <c r="DK247" s="212"/>
      <c r="DL247" s="201"/>
      <c r="DM247" s="212"/>
      <c r="DN247" s="212"/>
      <c r="DO247" s="212"/>
      <c r="DP247" s="212"/>
      <c r="DQ247" s="212"/>
      <c r="DR247" s="212"/>
      <c r="DS247" s="212"/>
      <c r="DT247" s="212"/>
      <c r="DU247" s="212"/>
      <c r="DV247" s="212"/>
      <c r="DW247" s="212"/>
      <c r="DX247" s="212"/>
      <c r="DY247" s="212"/>
      <c r="DZ247" s="212"/>
      <c r="EA247" s="48"/>
      <c r="EB247" s="201"/>
      <c r="EC247" s="212"/>
      <c r="ED247" s="212"/>
      <c r="EE247" s="212"/>
      <c r="EF247" s="212"/>
      <c r="EG247" s="212"/>
      <c r="EH247" s="212"/>
      <c r="EI247" s="212"/>
      <c r="EJ247" s="212"/>
      <c r="EK247" s="212"/>
      <c r="EL247" s="212"/>
      <c r="EM247" s="212"/>
      <c r="EN247" s="212"/>
      <c r="EO247" s="212"/>
      <c r="EP247" s="212"/>
      <c r="EQ247" s="212"/>
      <c r="ER247" s="201"/>
      <c r="ES247" s="212"/>
      <c r="ET247" s="212"/>
      <c r="EU247" s="212"/>
      <c r="EV247" s="212"/>
      <c r="EW247" s="212"/>
      <c r="EX247" s="212"/>
      <c r="EY247" s="212"/>
      <c r="EZ247" s="212"/>
      <c r="FA247" s="212"/>
      <c r="FB247" s="212"/>
      <c r="FC247" s="212"/>
      <c r="FD247" s="212"/>
      <c r="FE247" s="212"/>
      <c r="FF247" s="212"/>
      <c r="FG247" s="212"/>
      <c r="FI247" s="2"/>
      <c r="FJ247" s="2"/>
      <c r="FK247" s="2"/>
    </row>
    <row r="248" spans="1:167" ht="12" customHeight="1">
      <c r="A248" s="2"/>
      <c r="B248" s="10"/>
      <c r="C248" s="10"/>
      <c r="D248" s="97"/>
      <c r="E248" s="198"/>
      <c r="F248" s="198"/>
      <c r="G248" s="198"/>
      <c r="H248" s="198"/>
      <c r="I248" s="198"/>
      <c r="J248" s="198"/>
      <c r="K248" s="198"/>
      <c r="L248" s="198"/>
      <c r="M248" s="198"/>
      <c r="N248" s="363"/>
      <c r="O248" s="198"/>
      <c r="P248" s="198"/>
      <c r="Q248" s="198"/>
      <c r="R248" s="198"/>
      <c r="S248" s="198"/>
      <c r="T248" s="198"/>
      <c r="U248" s="198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2"/>
      <c r="FI248" s="2"/>
      <c r="FJ248" s="2"/>
      <c r="FK248" s="2"/>
    </row>
    <row r="249" spans="1:167" ht="12" customHeight="1">
      <c r="A249" s="2"/>
      <c r="B249" s="10"/>
      <c r="C249" s="10"/>
      <c r="D249" s="199"/>
      <c r="E249" s="198"/>
      <c r="F249" s="198"/>
      <c r="G249" s="198"/>
      <c r="H249" s="198"/>
      <c r="I249" s="198"/>
      <c r="J249" s="198"/>
      <c r="K249" s="198"/>
      <c r="L249" s="198"/>
      <c r="M249" s="198"/>
      <c r="N249" s="363"/>
      <c r="O249" s="198"/>
      <c r="P249" s="198"/>
      <c r="Q249" s="198"/>
      <c r="R249" s="198"/>
      <c r="S249" s="198"/>
      <c r="T249" s="198"/>
      <c r="U249" s="198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2"/>
      <c r="FI249" s="2"/>
      <c r="FJ249" s="2"/>
      <c r="FK249" s="2"/>
    </row>
    <row r="250" spans="1:167" ht="12" customHeight="1">
      <c r="A250" s="2"/>
      <c r="B250" s="10"/>
      <c r="C250" s="10"/>
      <c r="D250" s="199"/>
      <c r="E250" s="198"/>
      <c r="F250" s="198"/>
      <c r="G250" s="198"/>
      <c r="H250" s="198"/>
      <c r="I250" s="198"/>
      <c r="J250" s="198"/>
      <c r="K250" s="198"/>
      <c r="L250" s="198"/>
      <c r="M250" s="198"/>
      <c r="N250" s="363"/>
      <c r="O250" s="198"/>
      <c r="P250" s="198"/>
      <c r="Q250" s="198"/>
      <c r="R250" s="198"/>
      <c r="S250" s="198"/>
      <c r="T250" s="198"/>
      <c r="U250" s="198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2"/>
      <c r="FI250" s="2"/>
      <c r="FJ250" s="2"/>
      <c r="FK250" s="2"/>
    </row>
    <row r="251" spans="1:167" ht="12" customHeight="1">
      <c r="A251" s="2"/>
      <c r="B251" s="10"/>
      <c r="C251" s="10"/>
      <c r="D251" s="199"/>
      <c r="E251" s="198"/>
      <c r="F251" s="198"/>
      <c r="G251" s="198"/>
      <c r="H251" s="198"/>
      <c r="I251" s="198"/>
      <c r="J251" s="198"/>
      <c r="K251" s="198"/>
      <c r="L251" s="198"/>
      <c r="M251" s="198"/>
      <c r="N251" s="363"/>
      <c r="O251" s="198"/>
      <c r="P251" s="198"/>
      <c r="Q251" s="198"/>
      <c r="R251" s="198"/>
      <c r="S251" s="198"/>
      <c r="T251" s="198"/>
      <c r="U251" s="198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2"/>
      <c r="FI251" s="2"/>
      <c r="FJ251" s="2"/>
      <c r="FK251" s="2"/>
    </row>
    <row r="252" spans="1:167" ht="12" customHeight="1">
      <c r="A252" s="2"/>
      <c r="B252" s="10"/>
      <c r="C252" s="10"/>
      <c r="D252" s="199"/>
      <c r="E252" s="198"/>
      <c r="F252" s="198"/>
      <c r="G252" s="198"/>
      <c r="H252" s="198"/>
      <c r="I252" s="198"/>
      <c r="J252" s="198"/>
      <c r="K252" s="198"/>
      <c r="L252" s="198"/>
      <c r="M252" s="198"/>
      <c r="N252" s="363"/>
      <c r="O252" s="198"/>
      <c r="P252" s="198"/>
      <c r="Q252" s="198"/>
      <c r="R252" s="198"/>
      <c r="S252" s="198"/>
      <c r="T252" s="198"/>
      <c r="U252" s="198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2"/>
      <c r="FI252" s="2"/>
      <c r="FJ252" s="2"/>
      <c r="FK252" s="2"/>
    </row>
    <row r="253" spans="1:167" ht="12" customHeight="1">
      <c r="A253" s="2"/>
      <c r="B253" s="10"/>
      <c r="C253" s="10"/>
      <c r="D253" s="199"/>
      <c r="E253" s="198"/>
      <c r="F253" s="198"/>
      <c r="G253" s="198"/>
      <c r="H253" s="198"/>
      <c r="I253" s="198"/>
      <c r="J253" s="198"/>
      <c r="K253" s="198"/>
      <c r="L253" s="198"/>
      <c r="M253" s="198"/>
      <c r="N253" s="363"/>
      <c r="O253" s="198"/>
      <c r="P253" s="198"/>
      <c r="Q253" s="198"/>
      <c r="R253" s="198"/>
      <c r="S253" s="198"/>
      <c r="T253" s="198"/>
      <c r="U253" s="198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2"/>
      <c r="FI253" s="2"/>
      <c r="FJ253" s="2"/>
      <c r="FK253" s="2"/>
    </row>
    <row r="254" spans="1:167" ht="12" customHeight="1">
      <c r="A254" s="2"/>
      <c r="B254" s="10"/>
      <c r="C254" s="10"/>
      <c r="D254" s="186"/>
      <c r="E254" s="198"/>
      <c r="F254" s="198"/>
      <c r="G254" s="198"/>
      <c r="H254" s="198"/>
      <c r="I254" s="198"/>
      <c r="J254" s="198"/>
      <c r="K254" s="198"/>
      <c r="L254" s="198"/>
      <c r="M254" s="198"/>
      <c r="N254" s="363"/>
      <c r="O254" s="198"/>
      <c r="P254" s="198"/>
      <c r="Q254" s="198"/>
      <c r="R254" s="198"/>
      <c r="S254" s="198"/>
      <c r="T254" s="198"/>
      <c r="U254" s="198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2"/>
      <c r="FI254" s="2"/>
      <c r="FJ254" s="2"/>
      <c r="FK254" s="2"/>
    </row>
    <row r="255" spans="1:167" ht="12" customHeight="1">
      <c r="A255" s="20"/>
      <c r="B255" s="241" t="s">
        <v>281</v>
      </c>
      <c r="C255" s="10"/>
      <c r="D255" s="112"/>
      <c r="E255" s="198"/>
      <c r="F255" s="198"/>
      <c r="G255" s="198"/>
      <c r="H255" s="198"/>
      <c r="I255" s="198"/>
      <c r="J255" s="198"/>
      <c r="K255" s="198"/>
      <c r="L255" s="198"/>
      <c r="M255" s="198"/>
      <c r="N255" s="363"/>
      <c r="O255" s="198"/>
      <c r="P255" s="198"/>
      <c r="Q255" s="198"/>
      <c r="R255" s="198"/>
      <c r="S255" s="198"/>
      <c r="T255" s="198"/>
      <c r="U255" s="19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2"/>
      <c r="FI255" s="2"/>
      <c r="FJ255" s="2"/>
      <c r="FK255" s="2"/>
    </row>
    <row r="256" spans="1:167" ht="12" customHeight="1">
      <c r="A256" s="20"/>
      <c r="B256" s="2"/>
      <c r="C256" s="2"/>
      <c r="D256" s="2"/>
      <c r="E256" s="3"/>
      <c r="F256" s="3"/>
      <c r="G256" s="3"/>
      <c r="H256" s="2"/>
      <c r="I256" s="2"/>
      <c r="J256" s="2"/>
      <c r="K256" s="2"/>
      <c r="L256" s="2"/>
      <c r="M256" s="2"/>
      <c r="N256" s="358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</row>
    <row r="257" spans="1:167" ht="12" customHeight="1">
      <c r="A257" s="2"/>
      <c r="B257" s="2"/>
      <c r="C257" s="2"/>
      <c r="D257" s="176" t="s">
        <v>184</v>
      </c>
      <c r="E257" s="176"/>
      <c r="F257" s="176"/>
      <c r="G257" s="176"/>
      <c r="H257" s="176"/>
      <c r="I257" s="176"/>
      <c r="J257" s="176"/>
      <c r="K257" s="176"/>
      <c r="L257" s="176"/>
      <c r="M257" s="176"/>
      <c r="N257" s="359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2"/>
      <c r="FK257" s="2"/>
    </row>
    <row r="258" spans="1:167" ht="12" customHeight="1">
      <c r="A258" s="2"/>
      <c r="B258" s="10"/>
      <c r="C258" s="10"/>
      <c r="D258" s="186"/>
      <c r="E258" s="198"/>
      <c r="F258" s="198"/>
      <c r="G258" s="198"/>
      <c r="H258" s="198"/>
      <c r="I258" s="198"/>
      <c r="J258" s="198"/>
      <c r="K258" s="198"/>
      <c r="L258" s="198"/>
      <c r="M258" s="198"/>
      <c r="N258" s="363"/>
      <c r="O258" s="198"/>
      <c r="P258" s="198"/>
      <c r="Q258" s="198"/>
      <c r="R258" s="198"/>
      <c r="S258" s="198"/>
      <c r="T258" s="198"/>
      <c r="U258" s="198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2"/>
      <c r="FI258" s="2"/>
      <c r="FJ258" s="2"/>
      <c r="FK258" s="2"/>
    </row>
    <row r="259" spans="1:167" ht="12" customHeight="1">
      <c r="A259" s="2"/>
      <c r="B259" s="2"/>
      <c r="C259" s="2"/>
      <c r="D259" s="4"/>
      <c r="E259" s="4"/>
      <c r="F259" s="14" t="str">
        <f>Tab!$B$765</f>
        <v>Окончания стола,  с опорой d51 / c опорой 40х40</v>
      </c>
      <c r="G259" s="14"/>
      <c r="H259" s="4"/>
      <c r="I259" s="4"/>
      <c r="J259" s="4"/>
      <c r="K259" s="4"/>
      <c r="L259" s="4"/>
      <c r="M259" s="4"/>
      <c r="N259" s="360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14" t="str">
        <f>Tab!$B$784</f>
        <v>Окончания на 2 стола, с опорой d51 / c опорой 40х40</v>
      </c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14"/>
      <c r="CJ259" s="1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14"/>
      <c r="EE259" s="1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2"/>
      <c r="FI259" s="2"/>
      <c r="FJ259" s="2"/>
      <c r="FK259" s="2"/>
    </row>
    <row r="260" spans="1:167" ht="150" customHeight="1">
      <c r="A260" s="2"/>
      <c r="B260" s="5"/>
      <c r="C260" s="5"/>
      <c r="D260" s="6"/>
      <c r="E260" s="554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  <c r="V260" s="555"/>
      <c r="W260" s="4"/>
      <c r="X260" s="4"/>
      <c r="Y260" s="555"/>
      <c r="Z260" s="555"/>
      <c r="AA260" s="555"/>
      <c r="AB260" s="555"/>
      <c r="AC260" s="555"/>
      <c r="AD260" s="555"/>
      <c r="AE260" s="555"/>
      <c r="AF260" s="555"/>
      <c r="AG260" s="555"/>
      <c r="AH260" s="555"/>
      <c r="AI260" s="555"/>
      <c r="AJ260" s="555"/>
      <c r="AK260" s="555"/>
      <c r="AL260" s="555"/>
      <c r="AM260" s="555"/>
      <c r="AN260" s="555"/>
      <c r="AO260" s="555"/>
      <c r="AP260" s="555"/>
      <c r="AQ260" s="4"/>
      <c r="AR260" s="4"/>
      <c r="AS260" s="555"/>
      <c r="AT260" s="555"/>
      <c r="AU260" s="555"/>
      <c r="AV260" s="555"/>
      <c r="AW260" s="555"/>
      <c r="AX260" s="555"/>
      <c r="AY260" s="555"/>
      <c r="AZ260" s="554"/>
      <c r="BA260" s="554"/>
      <c r="BB260" s="554"/>
      <c r="BC260" s="554"/>
      <c r="BD260" s="554"/>
      <c r="BE260" s="554"/>
      <c r="BF260" s="554"/>
      <c r="BG260" s="554"/>
      <c r="BH260" s="554"/>
      <c r="BI260" s="554"/>
      <c r="BJ260" s="621"/>
      <c r="BK260" s="4"/>
      <c r="BL260" s="4"/>
      <c r="BM260" s="594"/>
      <c r="BN260" s="554"/>
      <c r="BO260" s="555"/>
      <c r="BP260" s="555"/>
      <c r="BQ260" s="555"/>
      <c r="BR260" s="555"/>
      <c r="BS260" s="555"/>
      <c r="BT260" s="555"/>
      <c r="BU260" s="555"/>
      <c r="BV260" s="555"/>
      <c r="BW260" s="555"/>
      <c r="BX260" s="555"/>
      <c r="BY260" s="555"/>
      <c r="BZ260" s="555"/>
      <c r="CA260" s="555"/>
      <c r="CB260" s="555"/>
      <c r="CC260" s="555"/>
      <c r="CD260" s="555"/>
      <c r="CE260" s="4"/>
      <c r="CF260" s="4"/>
      <c r="CG260" s="555"/>
      <c r="CH260" s="555"/>
      <c r="CI260" s="555"/>
      <c r="CJ260" s="555"/>
      <c r="CK260" s="555"/>
      <c r="CL260" s="555"/>
      <c r="CM260" s="555"/>
      <c r="CN260" s="555"/>
      <c r="CO260" s="555"/>
      <c r="CP260" s="555"/>
      <c r="CQ260" s="555"/>
      <c r="CR260" s="555"/>
      <c r="CS260" s="555"/>
      <c r="CT260" s="555"/>
      <c r="CU260" s="555"/>
      <c r="CV260" s="555"/>
      <c r="CW260" s="555"/>
      <c r="CX260" s="555"/>
      <c r="CY260" s="4"/>
      <c r="CZ260" s="4"/>
      <c r="DA260" s="555"/>
      <c r="DB260" s="555"/>
      <c r="DC260" s="555"/>
      <c r="DD260" s="555"/>
      <c r="DE260" s="555"/>
      <c r="DF260" s="555"/>
      <c r="DG260" s="555"/>
      <c r="DH260" s="555"/>
      <c r="DI260" s="555"/>
      <c r="DJ260" s="555"/>
      <c r="DK260" s="555"/>
      <c r="DL260" s="555"/>
      <c r="DM260" s="554"/>
      <c r="DN260" s="554"/>
      <c r="DO260" s="554"/>
      <c r="DP260" s="554"/>
      <c r="DQ260" s="554"/>
      <c r="DR260" s="554"/>
      <c r="DS260" s="7"/>
      <c r="DT260" s="7"/>
      <c r="DU260" s="554"/>
      <c r="DV260" s="554"/>
      <c r="DW260" s="554"/>
      <c r="DX260" s="554"/>
      <c r="DY260" s="554"/>
      <c r="DZ260" s="554"/>
      <c r="EA260" s="554"/>
      <c r="EB260" s="554"/>
      <c r="EC260" s="554"/>
      <c r="ED260" s="554"/>
      <c r="EE260" s="554"/>
      <c r="EF260" s="554"/>
      <c r="EG260" s="554"/>
      <c r="EH260" s="554"/>
      <c r="EI260" s="554"/>
      <c r="EJ260" s="554"/>
      <c r="EK260" s="554"/>
      <c r="EL260" s="554"/>
      <c r="EM260" s="7"/>
      <c r="EN260" s="7"/>
      <c r="EO260" s="554"/>
      <c r="EP260" s="554"/>
      <c r="EQ260" s="554"/>
      <c r="ER260" s="554"/>
      <c r="ES260" s="554"/>
      <c r="ET260" s="554"/>
      <c r="EU260" s="554"/>
      <c r="EV260" s="554"/>
      <c r="EW260" s="554"/>
      <c r="EX260" s="554"/>
      <c r="EY260" s="554"/>
      <c r="EZ260" s="554"/>
      <c r="FA260" s="554"/>
      <c r="FB260" s="554"/>
      <c r="FC260" s="554"/>
      <c r="FD260" s="554"/>
      <c r="FE260" s="554"/>
      <c r="FF260" s="554"/>
      <c r="FG260" s="16"/>
      <c r="FH260" s="2"/>
      <c r="FI260" s="2"/>
      <c r="FJ260" s="2"/>
      <c r="FK260" s="2"/>
    </row>
    <row r="261" spans="1:167" ht="12" customHeight="1">
      <c r="A261" s="2"/>
      <c r="B261" s="116"/>
      <c r="C261" s="116"/>
      <c r="D261" s="29"/>
      <c r="E261" s="583" t="str">
        <f>Tab!$C$768</f>
        <v>A16.3206</v>
      </c>
      <c r="F261" s="583"/>
      <c r="G261" s="583"/>
      <c r="H261" s="583"/>
      <c r="I261" s="583"/>
      <c r="J261" s="583"/>
      <c r="K261" s="583"/>
      <c r="L261" s="583"/>
      <c r="M261" s="583"/>
      <c r="N261" s="583" t="str">
        <f>Tab!$C$771</f>
        <v>A16.3406</v>
      </c>
      <c r="O261" s="583"/>
      <c r="P261" s="583"/>
      <c r="Q261" s="583"/>
      <c r="R261" s="583"/>
      <c r="S261" s="583"/>
      <c r="T261" s="583"/>
      <c r="U261" s="583"/>
      <c r="V261" s="583"/>
      <c r="W261" s="27"/>
      <c r="X261" s="27"/>
      <c r="Y261" s="583" t="str">
        <f>Tab!$C$774</f>
        <v>A16.3207</v>
      </c>
      <c r="Z261" s="583"/>
      <c r="AA261" s="583"/>
      <c r="AB261" s="583"/>
      <c r="AC261" s="583"/>
      <c r="AD261" s="583"/>
      <c r="AE261" s="583"/>
      <c r="AF261" s="583"/>
      <c r="AG261" s="583"/>
      <c r="AH261" s="583" t="str">
        <f>Tab!$C$777</f>
        <v>A16.3407</v>
      </c>
      <c r="AI261" s="583"/>
      <c r="AJ261" s="583"/>
      <c r="AK261" s="583"/>
      <c r="AL261" s="583"/>
      <c r="AM261" s="583"/>
      <c r="AN261" s="583"/>
      <c r="AO261" s="583"/>
      <c r="AP261" s="583"/>
      <c r="AQ261" s="27"/>
      <c r="AR261" s="27"/>
      <c r="AS261" s="583" t="str">
        <f>Tab!$C$780</f>
        <v>A16.3208</v>
      </c>
      <c r="AT261" s="583"/>
      <c r="AU261" s="583"/>
      <c r="AV261" s="583"/>
      <c r="AW261" s="583"/>
      <c r="AX261" s="583"/>
      <c r="AY261" s="583"/>
      <c r="AZ261" s="583"/>
      <c r="BA261" s="583"/>
      <c r="BB261" s="583" t="str">
        <f>Tab!$C$783</f>
        <v>A16.3408</v>
      </c>
      <c r="BC261" s="583"/>
      <c r="BD261" s="583"/>
      <c r="BE261" s="583"/>
      <c r="BF261" s="583"/>
      <c r="BG261" s="583"/>
      <c r="BH261" s="583"/>
      <c r="BI261" s="583"/>
      <c r="BJ261" s="593"/>
      <c r="BK261" s="187"/>
      <c r="BL261" s="187"/>
      <c r="BM261" s="585" t="str">
        <f>Tab!$C$787</f>
        <v>A16.3212</v>
      </c>
      <c r="BN261" s="583"/>
      <c r="BO261" s="583"/>
      <c r="BP261" s="583"/>
      <c r="BQ261" s="583"/>
      <c r="BR261" s="583"/>
      <c r="BS261" s="583"/>
      <c r="BT261" s="583"/>
      <c r="BU261" s="583"/>
      <c r="BV261" s="583" t="str">
        <f>Tab!$C$790</f>
        <v>A16.3412</v>
      </c>
      <c r="BW261" s="583"/>
      <c r="BX261" s="583"/>
      <c r="BY261" s="583"/>
      <c r="BZ261" s="583"/>
      <c r="CA261" s="583"/>
      <c r="CB261" s="583"/>
      <c r="CC261" s="583"/>
      <c r="CD261" s="583"/>
      <c r="CE261" s="27"/>
      <c r="CF261" s="27"/>
      <c r="CG261" s="583" t="str">
        <f>Tab!$C$793</f>
        <v>A16.3213</v>
      </c>
      <c r="CH261" s="583"/>
      <c r="CI261" s="583"/>
      <c r="CJ261" s="583"/>
      <c r="CK261" s="583"/>
      <c r="CL261" s="583"/>
      <c r="CM261" s="583"/>
      <c r="CN261" s="583"/>
      <c r="CO261" s="583"/>
      <c r="CP261" s="583" t="str">
        <f>Tab!$C$796</f>
        <v>A16.3413</v>
      </c>
      <c r="CQ261" s="583"/>
      <c r="CR261" s="583"/>
      <c r="CS261" s="583"/>
      <c r="CT261" s="583"/>
      <c r="CU261" s="583"/>
      <c r="CV261" s="583"/>
      <c r="CW261" s="583"/>
      <c r="CX261" s="583"/>
      <c r="CY261" s="27"/>
      <c r="CZ261" s="27"/>
      <c r="DA261" s="583" t="str">
        <f>Tab!$C$799</f>
        <v>A16.3214</v>
      </c>
      <c r="DB261" s="583"/>
      <c r="DC261" s="583"/>
      <c r="DD261" s="583"/>
      <c r="DE261" s="583"/>
      <c r="DF261" s="583"/>
      <c r="DG261" s="583"/>
      <c r="DH261" s="583"/>
      <c r="DI261" s="583"/>
      <c r="DJ261" s="583" t="str">
        <f>Tab!$C$802</f>
        <v>A16.3414</v>
      </c>
      <c r="DK261" s="583"/>
      <c r="DL261" s="583"/>
      <c r="DM261" s="583"/>
      <c r="DN261" s="583"/>
      <c r="DO261" s="583"/>
      <c r="DP261" s="583"/>
      <c r="DQ261" s="583"/>
      <c r="DR261" s="583"/>
      <c r="DS261" s="27"/>
      <c r="DT261" s="27"/>
      <c r="DU261" s="583" t="str">
        <f>Tab!$C$805</f>
        <v>A16.3215</v>
      </c>
      <c r="DV261" s="583"/>
      <c r="DW261" s="583"/>
      <c r="DX261" s="583"/>
      <c r="DY261" s="583"/>
      <c r="DZ261" s="583"/>
      <c r="EA261" s="583"/>
      <c r="EB261" s="583"/>
      <c r="EC261" s="583"/>
      <c r="ED261" s="583" t="str">
        <f>Tab!$C$808</f>
        <v>A16.3415</v>
      </c>
      <c r="EE261" s="583"/>
      <c r="EF261" s="583"/>
      <c r="EG261" s="583"/>
      <c r="EH261" s="583"/>
      <c r="EI261" s="583"/>
      <c r="EJ261" s="583"/>
      <c r="EK261" s="583"/>
      <c r="EL261" s="583"/>
      <c r="EM261" s="27"/>
      <c r="EN261" s="27"/>
      <c r="EO261" s="583" t="str">
        <f>Tab!$C$811</f>
        <v>A16.3216</v>
      </c>
      <c r="EP261" s="583"/>
      <c r="EQ261" s="583"/>
      <c r="ER261" s="583"/>
      <c r="ES261" s="583"/>
      <c r="ET261" s="583"/>
      <c r="EU261" s="583"/>
      <c r="EV261" s="583"/>
      <c r="EW261" s="583"/>
      <c r="EX261" s="583" t="str">
        <f>Tab!$C$814</f>
        <v>A16.3416</v>
      </c>
      <c r="EY261" s="583"/>
      <c r="EZ261" s="583"/>
      <c r="FA261" s="583"/>
      <c r="FB261" s="583"/>
      <c r="FC261" s="583"/>
      <c r="FD261" s="583"/>
      <c r="FE261" s="583"/>
      <c r="FF261" s="583"/>
      <c r="FG261" s="28"/>
      <c r="FH261" s="2"/>
      <c r="FI261" s="2"/>
      <c r="FJ261" s="2"/>
      <c r="FK261" s="2"/>
    </row>
    <row r="262" spans="1:167" ht="12" customHeight="1">
      <c r="A262" s="2"/>
      <c r="B262" s="10"/>
      <c r="C262" s="10"/>
      <c r="D262" s="190"/>
      <c r="E262" s="561" t="s">
        <v>210</v>
      </c>
      <c r="F262" s="561"/>
      <c r="G262" s="561"/>
      <c r="H262" s="561"/>
      <c r="I262" s="561"/>
      <c r="J262" s="561"/>
      <c r="K262" s="561"/>
      <c r="L262" s="561"/>
      <c r="M262" s="561"/>
      <c r="N262" s="561"/>
      <c r="O262" s="561"/>
      <c r="P262" s="561"/>
      <c r="Q262" s="561"/>
      <c r="R262" s="561"/>
      <c r="S262" s="561"/>
      <c r="T262" s="561"/>
      <c r="U262" s="561"/>
      <c r="V262" s="561"/>
      <c r="W262" s="299"/>
      <c r="X262" s="300"/>
      <c r="Y262" s="561" t="s">
        <v>211</v>
      </c>
      <c r="Z262" s="561"/>
      <c r="AA262" s="561"/>
      <c r="AB262" s="561"/>
      <c r="AC262" s="561"/>
      <c r="AD262" s="561"/>
      <c r="AE262" s="561"/>
      <c r="AF262" s="561"/>
      <c r="AG262" s="561"/>
      <c r="AH262" s="561"/>
      <c r="AI262" s="561"/>
      <c r="AJ262" s="561"/>
      <c r="AK262" s="561"/>
      <c r="AL262" s="561"/>
      <c r="AM262" s="561"/>
      <c r="AN262" s="561"/>
      <c r="AO262" s="561"/>
      <c r="AP262" s="561"/>
      <c r="AQ262" s="299"/>
      <c r="AR262" s="299"/>
      <c r="AS262" s="561" t="s">
        <v>212</v>
      </c>
      <c r="AT262" s="561"/>
      <c r="AU262" s="561"/>
      <c r="AV262" s="561"/>
      <c r="AW262" s="561"/>
      <c r="AX262" s="561"/>
      <c r="AY262" s="561"/>
      <c r="AZ262" s="561"/>
      <c r="BA262" s="561"/>
      <c r="BB262" s="561"/>
      <c r="BC262" s="561"/>
      <c r="BD262" s="561"/>
      <c r="BE262" s="561"/>
      <c r="BF262" s="561"/>
      <c r="BG262" s="561"/>
      <c r="BH262" s="561"/>
      <c r="BI262" s="561"/>
      <c r="BJ262" s="604"/>
      <c r="BK262" s="299"/>
      <c r="BL262" s="299"/>
      <c r="BM262" s="624" t="s">
        <v>213</v>
      </c>
      <c r="BN262" s="561"/>
      <c r="BO262" s="561"/>
      <c r="BP262" s="561"/>
      <c r="BQ262" s="561"/>
      <c r="BR262" s="561"/>
      <c r="BS262" s="561"/>
      <c r="BT262" s="561"/>
      <c r="BU262" s="561"/>
      <c r="BV262" s="561"/>
      <c r="BW262" s="561"/>
      <c r="BX262" s="561"/>
      <c r="BY262" s="561"/>
      <c r="BZ262" s="561"/>
      <c r="CA262" s="561"/>
      <c r="CB262" s="561"/>
      <c r="CC262" s="561"/>
      <c r="CD262" s="561"/>
      <c r="CE262" s="299"/>
      <c r="CF262" s="299"/>
      <c r="CG262" s="561" t="s">
        <v>306</v>
      </c>
      <c r="CH262" s="561"/>
      <c r="CI262" s="561"/>
      <c r="CJ262" s="561"/>
      <c r="CK262" s="561"/>
      <c r="CL262" s="561"/>
      <c r="CM262" s="561"/>
      <c r="CN262" s="561"/>
      <c r="CO262" s="561"/>
      <c r="CP262" s="561"/>
      <c r="CQ262" s="561"/>
      <c r="CR262" s="561"/>
      <c r="CS262" s="561"/>
      <c r="CT262" s="561"/>
      <c r="CU262" s="561"/>
      <c r="CV262" s="561"/>
      <c r="CW262" s="561"/>
      <c r="CX262" s="561"/>
      <c r="CY262" s="299"/>
      <c r="CZ262" s="299"/>
      <c r="DA262" s="561" t="s">
        <v>305</v>
      </c>
      <c r="DB262" s="561"/>
      <c r="DC262" s="561"/>
      <c r="DD262" s="561"/>
      <c r="DE262" s="561"/>
      <c r="DF262" s="561"/>
      <c r="DG262" s="561"/>
      <c r="DH262" s="561"/>
      <c r="DI262" s="561"/>
      <c r="DJ262" s="561"/>
      <c r="DK262" s="561"/>
      <c r="DL262" s="561"/>
      <c r="DM262" s="561"/>
      <c r="DN262" s="561"/>
      <c r="DO262" s="561"/>
      <c r="DP262" s="561"/>
      <c r="DQ262" s="561"/>
      <c r="DR262" s="561"/>
      <c r="DS262" s="299"/>
      <c r="DT262" s="299"/>
      <c r="DU262" s="561" t="s">
        <v>303</v>
      </c>
      <c r="DV262" s="561"/>
      <c r="DW262" s="561"/>
      <c r="DX262" s="561"/>
      <c r="DY262" s="561"/>
      <c r="DZ262" s="561"/>
      <c r="EA262" s="561"/>
      <c r="EB262" s="561"/>
      <c r="EC262" s="561"/>
      <c r="ED262" s="561"/>
      <c r="EE262" s="561"/>
      <c r="EF262" s="561"/>
      <c r="EG262" s="561"/>
      <c r="EH262" s="561"/>
      <c r="EI262" s="561"/>
      <c r="EJ262" s="561"/>
      <c r="EK262" s="561"/>
      <c r="EL262" s="561"/>
      <c r="EM262" s="299"/>
      <c r="EN262" s="299"/>
      <c r="EO262" s="561" t="s">
        <v>304</v>
      </c>
      <c r="EP262" s="561"/>
      <c r="EQ262" s="561"/>
      <c r="ER262" s="561"/>
      <c r="ES262" s="561"/>
      <c r="ET262" s="561"/>
      <c r="EU262" s="561"/>
      <c r="EV262" s="561"/>
      <c r="EW262" s="561"/>
      <c r="EX262" s="561"/>
      <c r="EY262" s="561"/>
      <c r="EZ262" s="561"/>
      <c r="FA262" s="561"/>
      <c r="FB262" s="561"/>
      <c r="FC262" s="561"/>
      <c r="FD262" s="561"/>
      <c r="FE262" s="561"/>
      <c r="FF262" s="561"/>
      <c r="FG262" s="189"/>
      <c r="FH262" s="2"/>
      <c r="FI262" s="2"/>
      <c r="FJ262" s="2"/>
      <c r="FK262" s="2"/>
    </row>
    <row r="263" spans="1:167" ht="12" customHeight="1">
      <c r="A263" s="2"/>
      <c r="B263" s="10"/>
      <c r="C263" s="10"/>
      <c r="D263" s="29"/>
      <c r="E263" s="565" t="str">
        <f>Tab!$F$768</f>
        <v>300*600*750</v>
      </c>
      <c r="F263" s="565"/>
      <c r="G263" s="565"/>
      <c r="H263" s="565"/>
      <c r="I263" s="565"/>
      <c r="J263" s="565"/>
      <c r="K263" s="565"/>
      <c r="L263" s="565"/>
      <c r="M263" s="565"/>
      <c r="N263" s="565"/>
      <c r="O263" s="565"/>
      <c r="P263" s="565"/>
      <c r="Q263" s="565"/>
      <c r="R263" s="565"/>
      <c r="S263" s="565"/>
      <c r="T263" s="565"/>
      <c r="U263" s="565"/>
      <c r="V263" s="565"/>
      <c r="W263" s="27"/>
      <c r="X263" s="27"/>
      <c r="Y263" s="565" t="str">
        <f>Tab!$F$774</f>
        <v>350*700*750</v>
      </c>
      <c r="Z263" s="565"/>
      <c r="AA263" s="565"/>
      <c r="AB263" s="565"/>
      <c r="AC263" s="565"/>
      <c r="AD263" s="565"/>
      <c r="AE263" s="565"/>
      <c r="AF263" s="565"/>
      <c r="AG263" s="565"/>
      <c r="AH263" s="565"/>
      <c r="AI263" s="565"/>
      <c r="AJ263" s="565"/>
      <c r="AK263" s="565"/>
      <c r="AL263" s="565"/>
      <c r="AM263" s="565"/>
      <c r="AN263" s="565"/>
      <c r="AO263" s="565"/>
      <c r="AP263" s="565"/>
      <c r="AQ263" s="27"/>
      <c r="AR263" s="27"/>
      <c r="AS263" s="565" t="str">
        <f>Tab!$F$780</f>
        <v>400*800*750</v>
      </c>
      <c r="AT263" s="565"/>
      <c r="AU263" s="565"/>
      <c r="AV263" s="565"/>
      <c r="AW263" s="565"/>
      <c r="AX263" s="565"/>
      <c r="AY263" s="565"/>
      <c r="AZ263" s="565"/>
      <c r="BA263" s="565"/>
      <c r="BB263" s="565"/>
      <c r="BC263" s="565"/>
      <c r="BD263" s="565"/>
      <c r="BE263" s="565"/>
      <c r="BF263" s="565"/>
      <c r="BG263" s="565"/>
      <c r="BH263" s="565"/>
      <c r="BI263" s="565"/>
      <c r="BJ263" s="611"/>
      <c r="BK263" s="187"/>
      <c r="BL263" s="187"/>
      <c r="BM263" s="601" t="str">
        <f>Tab!$F$787</f>
        <v>450*1240*750</v>
      </c>
      <c r="BN263" s="565"/>
      <c r="BO263" s="565"/>
      <c r="BP263" s="565"/>
      <c r="BQ263" s="565"/>
      <c r="BR263" s="565"/>
      <c r="BS263" s="565"/>
      <c r="BT263" s="565"/>
      <c r="BU263" s="565"/>
      <c r="BV263" s="565"/>
      <c r="BW263" s="565"/>
      <c r="BX263" s="565"/>
      <c r="BY263" s="565"/>
      <c r="BZ263" s="565"/>
      <c r="CA263" s="565"/>
      <c r="CB263" s="565"/>
      <c r="CC263" s="565"/>
      <c r="CD263" s="565"/>
      <c r="CE263" s="27"/>
      <c r="CF263" s="27"/>
      <c r="CG263" s="565" t="str">
        <f>Tab!$F$793</f>
        <v>450*1340*750</v>
      </c>
      <c r="CH263" s="565"/>
      <c r="CI263" s="565"/>
      <c r="CJ263" s="565"/>
      <c r="CK263" s="565"/>
      <c r="CL263" s="565"/>
      <c r="CM263" s="565"/>
      <c r="CN263" s="565"/>
      <c r="CO263" s="565"/>
      <c r="CP263" s="565"/>
      <c r="CQ263" s="565"/>
      <c r="CR263" s="565"/>
      <c r="CS263" s="565"/>
      <c r="CT263" s="565"/>
      <c r="CU263" s="565"/>
      <c r="CV263" s="565"/>
      <c r="CW263" s="565"/>
      <c r="CX263" s="565"/>
      <c r="CY263" s="27"/>
      <c r="CZ263" s="27"/>
      <c r="DA263" s="565" t="str">
        <f>Tab!$F$799</f>
        <v>450*1440*750</v>
      </c>
      <c r="DB263" s="565"/>
      <c r="DC263" s="565"/>
      <c r="DD263" s="565"/>
      <c r="DE263" s="565"/>
      <c r="DF263" s="565"/>
      <c r="DG263" s="565"/>
      <c r="DH263" s="565"/>
      <c r="DI263" s="565"/>
      <c r="DJ263" s="565"/>
      <c r="DK263" s="565"/>
      <c r="DL263" s="565"/>
      <c r="DM263" s="565"/>
      <c r="DN263" s="565"/>
      <c r="DO263" s="565"/>
      <c r="DP263" s="565"/>
      <c r="DQ263" s="565"/>
      <c r="DR263" s="565"/>
      <c r="DS263" s="27"/>
      <c r="DT263" s="27"/>
      <c r="DU263" s="565" t="str">
        <f>Tab!$F$805</f>
        <v>450*1540*750</v>
      </c>
      <c r="DV263" s="565"/>
      <c r="DW263" s="565"/>
      <c r="DX263" s="565"/>
      <c r="DY263" s="565"/>
      <c r="DZ263" s="565"/>
      <c r="EA263" s="565"/>
      <c r="EB263" s="565"/>
      <c r="EC263" s="565"/>
      <c r="ED263" s="565"/>
      <c r="EE263" s="565"/>
      <c r="EF263" s="565"/>
      <c r="EG263" s="565"/>
      <c r="EH263" s="565"/>
      <c r="EI263" s="565"/>
      <c r="EJ263" s="565"/>
      <c r="EK263" s="565"/>
      <c r="EL263" s="565"/>
      <c r="EM263" s="27"/>
      <c r="EN263" s="27"/>
      <c r="EO263" s="565" t="str">
        <f>Tab!$F$811</f>
        <v>450*1640*750</v>
      </c>
      <c r="EP263" s="565"/>
      <c r="EQ263" s="565"/>
      <c r="ER263" s="565"/>
      <c r="ES263" s="565"/>
      <c r="ET263" s="565"/>
      <c r="EU263" s="565"/>
      <c r="EV263" s="565"/>
      <c r="EW263" s="565"/>
      <c r="EX263" s="565"/>
      <c r="EY263" s="565"/>
      <c r="EZ263" s="565"/>
      <c r="FA263" s="565"/>
      <c r="FB263" s="565"/>
      <c r="FC263" s="565"/>
      <c r="FD263" s="565"/>
      <c r="FE263" s="565"/>
      <c r="FF263" s="565"/>
      <c r="FG263" s="28"/>
      <c r="FH263" s="2"/>
      <c r="FI263" s="2"/>
      <c r="FJ263" s="2"/>
      <c r="FK263" s="2"/>
    </row>
    <row r="264" spans="1:167" ht="12" customHeight="1">
      <c r="A264" s="2"/>
      <c r="B264" s="116"/>
      <c r="C264" s="116"/>
      <c r="D264" s="190"/>
      <c r="E264" s="584">
        <f>Tab!$J$768</f>
        <v>1714.9252136752134</v>
      </c>
      <c r="F264" s="584"/>
      <c r="G264" s="584"/>
      <c r="H264" s="584"/>
      <c r="I264" s="584"/>
      <c r="J264" s="584"/>
      <c r="K264" s="584"/>
      <c r="L264" s="584"/>
      <c r="M264" s="584"/>
      <c r="N264" s="584">
        <f>Tab!$J$771</f>
        <v>1955.2752136752138</v>
      </c>
      <c r="O264" s="584"/>
      <c r="P264" s="584"/>
      <c r="Q264" s="584"/>
      <c r="R264" s="584"/>
      <c r="S264" s="584"/>
      <c r="T264" s="584"/>
      <c r="U264" s="584"/>
      <c r="V264" s="584"/>
      <c r="W264" s="188"/>
      <c r="X264" s="215"/>
      <c r="Y264" s="584">
        <f>Tab!$J$774</f>
        <v>1811.2499999999998</v>
      </c>
      <c r="Z264" s="584"/>
      <c r="AA264" s="584"/>
      <c r="AB264" s="584"/>
      <c r="AC264" s="584"/>
      <c r="AD264" s="584"/>
      <c r="AE264" s="584"/>
      <c r="AF264" s="584"/>
      <c r="AG264" s="584"/>
      <c r="AH264" s="584">
        <f>Tab!$J$777</f>
        <v>2051.6</v>
      </c>
      <c r="AI264" s="584"/>
      <c r="AJ264" s="584"/>
      <c r="AK264" s="584"/>
      <c r="AL264" s="584"/>
      <c r="AM264" s="584"/>
      <c r="AN264" s="584"/>
      <c r="AO264" s="584"/>
      <c r="AP264" s="584"/>
      <c r="AQ264" s="188"/>
      <c r="AR264" s="188"/>
      <c r="AS264" s="584">
        <f>Tab!$J$780</f>
        <v>1907.5747863247864</v>
      </c>
      <c r="AT264" s="584"/>
      <c r="AU264" s="584"/>
      <c r="AV264" s="584"/>
      <c r="AW264" s="584"/>
      <c r="AX264" s="584"/>
      <c r="AY264" s="584"/>
      <c r="AZ264" s="584"/>
      <c r="BA264" s="584"/>
      <c r="BB264" s="584">
        <f>Tab!$J$783</f>
        <v>2147.9247863247861</v>
      </c>
      <c r="BC264" s="584"/>
      <c r="BD264" s="584"/>
      <c r="BE264" s="584"/>
      <c r="BF264" s="584"/>
      <c r="BG264" s="584"/>
      <c r="BH264" s="584"/>
      <c r="BI264" s="584"/>
      <c r="BJ264" s="595"/>
      <c r="BK264" s="187"/>
      <c r="BL264" s="187"/>
      <c r="BM264" s="586">
        <f>Tab!$J$787</f>
        <v>2293.1</v>
      </c>
      <c r="BN264" s="584"/>
      <c r="BO264" s="584"/>
      <c r="BP264" s="584"/>
      <c r="BQ264" s="584"/>
      <c r="BR264" s="584"/>
      <c r="BS264" s="584"/>
      <c r="BT264" s="584"/>
      <c r="BU264" s="584"/>
      <c r="BV264" s="584">
        <f>Tab!$J$790</f>
        <v>2533.4499999999998</v>
      </c>
      <c r="BW264" s="584"/>
      <c r="BX264" s="584"/>
      <c r="BY264" s="584"/>
      <c r="BZ264" s="584"/>
      <c r="CA264" s="584"/>
      <c r="CB264" s="584"/>
      <c r="CC264" s="584"/>
      <c r="CD264" s="584"/>
      <c r="CE264" s="188"/>
      <c r="CF264" s="188"/>
      <c r="CG264" s="584">
        <f>Tab!$J$793</f>
        <v>2357.5</v>
      </c>
      <c r="CH264" s="584"/>
      <c r="CI264" s="584"/>
      <c r="CJ264" s="584"/>
      <c r="CK264" s="584"/>
      <c r="CL264" s="584"/>
      <c r="CM264" s="584"/>
      <c r="CN264" s="584"/>
      <c r="CO264" s="584"/>
      <c r="CP264" s="584">
        <f>Tab!$J$796</f>
        <v>2597.85</v>
      </c>
      <c r="CQ264" s="584"/>
      <c r="CR264" s="584"/>
      <c r="CS264" s="584"/>
      <c r="CT264" s="584"/>
      <c r="CU264" s="584"/>
      <c r="CV264" s="584"/>
      <c r="CW264" s="584"/>
      <c r="CX264" s="584"/>
      <c r="CY264" s="188"/>
      <c r="CZ264" s="188"/>
      <c r="DA264" s="584">
        <f>Tab!$J$799</f>
        <v>2421.8999999999996</v>
      </c>
      <c r="DB264" s="584"/>
      <c r="DC264" s="584"/>
      <c r="DD264" s="584"/>
      <c r="DE264" s="584"/>
      <c r="DF264" s="584"/>
      <c r="DG264" s="584"/>
      <c r="DH264" s="584"/>
      <c r="DI264" s="584"/>
      <c r="DJ264" s="584">
        <f>Tab!$J$802</f>
        <v>2662.25</v>
      </c>
      <c r="DK264" s="584"/>
      <c r="DL264" s="584"/>
      <c r="DM264" s="584"/>
      <c r="DN264" s="584"/>
      <c r="DO264" s="584"/>
      <c r="DP264" s="584"/>
      <c r="DQ264" s="584"/>
      <c r="DR264" s="584"/>
      <c r="DS264" s="188"/>
      <c r="DT264" s="188"/>
      <c r="DU264" s="584">
        <f>Tab!$J$805</f>
        <v>2486.2999999999997</v>
      </c>
      <c r="DV264" s="584"/>
      <c r="DW264" s="584"/>
      <c r="DX264" s="584"/>
      <c r="DY264" s="584"/>
      <c r="DZ264" s="584"/>
      <c r="EA264" s="584"/>
      <c r="EB264" s="584"/>
      <c r="EC264" s="584"/>
      <c r="ED264" s="584">
        <f>Tab!$J$808</f>
        <v>2726.6499999999996</v>
      </c>
      <c r="EE264" s="584"/>
      <c r="EF264" s="584"/>
      <c r="EG264" s="584"/>
      <c r="EH264" s="584"/>
      <c r="EI264" s="584"/>
      <c r="EJ264" s="584"/>
      <c r="EK264" s="584"/>
      <c r="EL264" s="584"/>
      <c r="EM264" s="188"/>
      <c r="EN264" s="188"/>
      <c r="EO264" s="584">
        <f>Tab!$J$811</f>
        <v>2550.6999999999998</v>
      </c>
      <c r="EP264" s="584"/>
      <c r="EQ264" s="584"/>
      <c r="ER264" s="584"/>
      <c r="ES264" s="584"/>
      <c r="ET264" s="584"/>
      <c r="EU264" s="584"/>
      <c r="EV264" s="584"/>
      <c r="EW264" s="584"/>
      <c r="EX264" s="584">
        <f>Tab!$J$814</f>
        <v>2791.0499999999997</v>
      </c>
      <c r="EY264" s="584"/>
      <c r="EZ264" s="584"/>
      <c r="FA264" s="584"/>
      <c r="FB264" s="584"/>
      <c r="FC264" s="584"/>
      <c r="FD264" s="584"/>
      <c r="FE264" s="584"/>
      <c r="FF264" s="584"/>
      <c r="FG264" s="189"/>
      <c r="FH264" s="2"/>
      <c r="FI264" s="2"/>
      <c r="FJ264" s="2"/>
      <c r="FK264" s="2"/>
    </row>
    <row r="265" spans="1:167" ht="12" customHeight="1">
      <c r="A265" s="2"/>
      <c r="B265" s="10"/>
      <c r="C265" s="10"/>
      <c r="D265" s="373"/>
      <c r="E265" s="587" t="s">
        <v>889</v>
      </c>
      <c r="F265" s="566"/>
      <c r="G265" s="566"/>
      <c r="H265" s="566"/>
      <c r="I265" s="566"/>
      <c r="J265" s="566"/>
      <c r="K265" s="566"/>
      <c r="L265" s="566"/>
      <c r="M265" s="566"/>
      <c r="N265" s="566"/>
      <c r="O265" s="566"/>
      <c r="P265" s="566"/>
      <c r="Q265" s="566"/>
      <c r="R265" s="566"/>
      <c r="S265" s="566"/>
      <c r="T265" s="566"/>
      <c r="U265" s="566"/>
      <c r="V265" s="566"/>
      <c r="W265" s="369"/>
      <c r="X265" s="369"/>
      <c r="Y265" s="587" t="s">
        <v>889</v>
      </c>
      <c r="Z265" s="566"/>
      <c r="AA265" s="566"/>
      <c r="AB265" s="566"/>
      <c r="AC265" s="566"/>
      <c r="AD265" s="566"/>
      <c r="AE265" s="566"/>
      <c r="AF265" s="566"/>
      <c r="AG265" s="566"/>
      <c r="AH265" s="566"/>
      <c r="AI265" s="566"/>
      <c r="AJ265" s="566"/>
      <c r="AK265" s="566"/>
      <c r="AL265" s="566"/>
      <c r="AM265" s="566"/>
      <c r="AN265" s="566"/>
      <c r="AO265" s="566"/>
      <c r="AP265" s="566"/>
      <c r="AQ265" s="370"/>
      <c r="AR265" s="370"/>
      <c r="AS265" s="587" t="s">
        <v>889</v>
      </c>
      <c r="AT265" s="566"/>
      <c r="AU265" s="566"/>
      <c r="AV265" s="566"/>
      <c r="AW265" s="566"/>
      <c r="AX265" s="566"/>
      <c r="AY265" s="566"/>
      <c r="AZ265" s="566"/>
      <c r="BA265" s="566"/>
      <c r="BB265" s="566"/>
      <c r="BC265" s="566"/>
      <c r="BD265" s="566"/>
      <c r="BE265" s="566"/>
      <c r="BF265" s="566"/>
      <c r="BG265" s="566"/>
      <c r="BH265" s="566"/>
      <c r="BI265" s="566"/>
      <c r="BJ265" s="605"/>
      <c r="BK265" s="389"/>
      <c r="BL265" s="389"/>
      <c r="BM265" s="606" t="s">
        <v>889</v>
      </c>
      <c r="BN265" s="566"/>
      <c r="BO265" s="566"/>
      <c r="BP265" s="566"/>
      <c r="BQ265" s="566"/>
      <c r="BR265" s="566"/>
      <c r="BS265" s="566"/>
      <c r="BT265" s="566"/>
      <c r="BU265" s="566"/>
      <c r="BV265" s="566"/>
      <c r="BW265" s="566"/>
      <c r="BX265" s="566"/>
      <c r="BY265" s="566"/>
      <c r="BZ265" s="566"/>
      <c r="CA265" s="566"/>
      <c r="CB265" s="566"/>
      <c r="CC265" s="566"/>
      <c r="CD265" s="566"/>
      <c r="CE265" s="369"/>
      <c r="CF265" s="475"/>
      <c r="CG265" s="587" t="s">
        <v>889</v>
      </c>
      <c r="CH265" s="566"/>
      <c r="CI265" s="566"/>
      <c r="CJ265" s="566"/>
      <c r="CK265" s="566"/>
      <c r="CL265" s="566"/>
      <c r="CM265" s="566"/>
      <c r="CN265" s="566"/>
      <c r="CO265" s="566"/>
      <c r="CP265" s="566"/>
      <c r="CQ265" s="566"/>
      <c r="CR265" s="566"/>
      <c r="CS265" s="566"/>
      <c r="CT265" s="566"/>
      <c r="CU265" s="566"/>
      <c r="CV265" s="566"/>
      <c r="CW265" s="566"/>
      <c r="CX265" s="566"/>
      <c r="CY265" s="372"/>
      <c r="CZ265" s="372"/>
      <c r="DA265" s="587" t="s">
        <v>889</v>
      </c>
      <c r="DB265" s="566"/>
      <c r="DC265" s="566"/>
      <c r="DD265" s="566"/>
      <c r="DE265" s="566"/>
      <c r="DF265" s="566"/>
      <c r="DG265" s="566"/>
      <c r="DH265" s="566"/>
      <c r="DI265" s="566"/>
      <c r="DJ265" s="566"/>
      <c r="DK265" s="566"/>
      <c r="DL265" s="566"/>
      <c r="DM265" s="566"/>
      <c r="DN265" s="566"/>
      <c r="DO265" s="566"/>
      <c r="DP265" s="566"/>
      <c r="DQ265" s="566"/>
      <c r="DR265" s="566"/>
      <c r="DS265" s="369"/>
      <c r="DT265" s="369"/>
      <c r="DU265" s="587" t="s">
        <v>889</v>
      </c>
      <c r="DV265" s="566"/>
      <c r="DW265" s="566"/>
      <c r="DX265" s="566"/>
      <c r="DY265" s="566"/>
      <c r="DZ265" s="566"/>
      <c r="EA265" s="566"/>
      <c r="EB265" s="566"/>
      <c r="EC265" s="566"/>
      <c r="ED265" s="566"/>
      <c r="EE265" s="566"/>
      <c r="EF265" s="566"/>
      <c r="EG265" s="566"/>
      <c r="EH265" s="566"/>
      <c r="EI265" s="566"/>
      <c r="EJ265" s="566"/>
      <c r="EK265" s="566"/>
      <c r="EL265" s="566"/>
      <c r="EM265" s="369"/>
      <c r="EN265" s="369"/>
      <c r="EO265" s="587" t="s">
        <v>889</v>
      </c>
      <c r="EP265" s="566"/>
      <c r="EQ265" s="566"/>
      <c r="ER265" s="566"/>
      <c r="ES265" s="566"/>
      <c r="ET265" s="566"/>
      <c r="EU265" s="566"/>
      <c r="EV265" s="566"/>
      <c r="EW265" s="566"/>
      <c r="EX265" s="566"/>
      <c r="EY265" s="566"/>
      <c r="EZ265" s="566"/>
      <c r="FA265" s="566"/>
      <c r="FB265" s="566"/>
      <c r="FC265" s="566"/>
      <c r="FD265" s="566"/>
      <c r="FE265" s="566"/>
      <c r="FF265" s="566"/>
      <c r="FG265" s="374"/>
      <c r="FH265" s="2"/>
      <c r="FI265" s="2"/>
      <c r="FJ265" s="2"/>
      <c r="FK265" s="2"/>
    </row>
    <row r="266" spans="1:167" ht="12" customHeight="1">
      <c r="A266" s="20"/>
      <c r="B266" s="99"/>
      <c r="C266" s="99"/>
      <c r="D266" s="101"/>
      <c r="E266" s="200"/>
      <c r="F266" s="200"/>
      <c r="G266" s="200"/>
      <c r="H266" s="200"/>
      <c r="I266" s="200"/>
      <c r="J266" s="200"/>
      <c r="K266" s="200"/>
      <c r="L266" s="200"/>
      <c r="M266" s="200"/>
      <c r="N266" s="366"/>
      <c r="O266" s="200"/>
      <c r="P266" s="200"/>
      <c r="Q266" s="200"/>
      <c r="R266" s="200"/>
      <c r="S266" s="201"/>
      <c r="T266" s="201"/>
      <c r="U266" s="200"/>
      <c r="V266" s="200"/>
      <c r="W266" s="200"/>
      <c r="X266" s="200"/>
      <c r="Y266" s="200"/>
      <c r="Z266" s="200"/>
      <c r="AA266" s="200"/>
      <c r="AB266" s="200"/>
      <c r="AC266" s="200"/>
      <c r="AD266" s="200"/>
      <c r="AE266" s="200"/>
      <c r="AF266" s="200"/>
      <c r="AG266" s="200"/>
      <c r="AH266" s="200"/>
      <c r="AI266" s="201"/>
      <c r="AJ266" s="201"/>
      <c r="AK266" s="200"/>
      <c r="AL266" s="200"/>
      <c r="AM266" s="200"/>
      <c r="AN266" s="200"/>
      <c r="AO266" s="200"/>
      <c r="AP266" s="200"/>
      <c r="AQ266" s="102"/>
      <c r="AR266" s="102"/>
      <c r="AS266" s="102"/>
      <c r="AT266" s="102"/>
      <c r="AU266" s="102"/>
      <c r="AV266" s="102"/>
      <c r="AW266" s="102"/>
      <c r="AX266" s="102"/>
      <c r="AY266" s="101"/>
      <c r="AZ266" s="101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85"/>
      <c r="BL266" s="185"/>
      <c r="BM266" s="102"/>
      <c r="BN266" s="102"/>
      <c r="BO266" s="101"/>
      <c r="BP266" s="101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4"/>
      <c r="CF266" s="4"/>
      <c r="CG266" s="101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1"/>
      <c r="CW266" s="101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1"/>
      <c r="DM266" s="101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/>
      <c r="DY266" s="102"/>
      <c r="DZ266" s="102"/>
      <c r="EA266" s="102"/>
      <c r="EB266" s="101"/>
      <c r="EC266" s="101"/>
      <c r="ED266" s="102"/>
      <c r="EE266" s="102"/>
      <c r="EF266" s="102"/>
      <c r="EG266" s="102"/>
      <c r="EH266" s="102"/>
      <c r="EI266" s="102"/>
      <c r="EJ266" s="102"/>
      <c r="EK266" s="102"/>
      <c r="EL266" s="102"/>
      <c r="EM266" s="102"/>
      <c r="EN266" s="102"/>
      <c r="EO266" s="102"/>
      <c r="EP266" s="102"/>
      <c r="EQ266" s="102"/>
      <c r="ER266" s="101"/>
      <c r="ES266" s="101"/>
      <c r="ET266" s="102"/>
      <c r="EU266" s="102"/>
      <c r="EV266" s="102"/>
      <c r="EW266" s="102"/>
      <c r="EX266" s="102"/>
      <c r="EY266" s="102"/>
      <c r="EZ266" s="102"/>
      <c r="FA266" s="102"/>
      <c r="FB266" s="102"/>
      <c r="FC266" s="102"/>
      <c r="FD266" s="102"/>
      <c r="FE266" s="102"/>
      <c r="FF266" s="102"/>
      <c r="FG266" s="102"/>
      <c r="FH266" s="2"/>
      <c r="FI266" s="2"/>
      <c r="FJ266" s="2"/>
      <c r="FK266" s="2"/>
    </row>
    <row r="267" spans="1:167" ht="12" customHeight="1">
      <c r="A267" s="20"/>
      <c r="B267" s="162"/>
      <c r="C267" s="162"/>
      <c r="D267" s="191"/>
      <c r="E267" s="200"/>
      <c r="F267" s="200"/>
      <c r="G267" s="200"/>
      <c r="H267" s="200"/>
      <c r="I267" s="200"/>
      <c r="J267" s="200"/>
      <c r="K267" s="200"/>
      <c r="L267" s="200"/>
      <c r="M267" s="200"/>
      <c r="N267" s="366"/>
      <c r="O267" s="200"/>
      <c r="P267" s="200"/>
      <c r="Q267" s="200"/>
      <c r="R267" s="200"/>
      <c r="S267" s="201"/>
      <c r="T267" s="201"/>
      <c r="U267" s="200"/>
      <c r="V267" s="200"/>
      <c r="W267" s="200"/>
      <c r="X267" s="200"/>
      <c r="Y267" s="200"/>
      <c r="Z267" s="200"/>
      <c r="AA267" s="200"/>
      <c r="AB267" s="200"/>
      <c r="AC267" s="200"/>
      <c r="AD267" s="200"/>
      <c r="AE267" s="200"/>
      <c r="AF267" s="200"/>
      <c r="AG267" s="200"/>
      <c r="AH267" s="200"/>
      <c r="AI267" s="201"/>
      <c r="AJ267" s="201"/>
      <c r="AK267" s="200"/>
      <c r="AL267" s="200"/>
      <c r="AM267" s="200"/>
      <c r="AN267" s="200"/>
      <c r="AO267" s="200"/>
      <c r="AP267" s="200"/>
      <c r="AQ267" s="192"/>
      <c r="AR267" s="192"/>
      <c r="AS267" s="192"/>
      <c r="AT267" s="192"/>
      <c r="AU267" s="192"/>
      <c r="AV267" s="192"/>
      <c r="AW267" s="192"/>
      <c r="AX267" s="192"/>
      <c r="AY267" s="191"/>
      <c r="AZ267" s="191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1"/>
      <c r="BP267" s="191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4"/>
      <c r="CF267" s="4"/>
      <c r="CG267" s="191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1"/>
      <c r="CW267" s="191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1"/>
      <c r="DM267" s="191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1"/>
      <c r="EC267" s="191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1"/>
      <c r="ES267" s="191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2"/>
      <c r="FI267" s="2"/>
      <c r="FJ267" s="2"/>
      <c r="FK267" s="2"/>
    </row>
    <row r="268" spans="1:167" ht="12" customHeight="1">
      <c r="A268" s="20"/>
      <c r="B268" s="162"/>
      <c r="C268" s="162"/>
      <c r="D268" s="187"/>
      <c r="E268" s="200"/>
      <c r="F268" s="14" t="str">
        <f>Tab!$B$815</f>
        <v>Соединителельные элементы 90°, с опорой d51 / c опорой 40х40</v>
      </c>
      <c r="G268" s="259"/>
      <c r="H268" s="259"/>
      <c r="I268" s="259"/>
      <c r="J268" s="259"/>
      <c r="K268" s="259"/>
      <c r="L268" s="259"/>
      <c r="M268" s="259"/>
      <c r="N268" s="366"/>
      <c r="O268" s="259"/>
      <c r="P268" s="259"/>
      <c r="Q268" s="259"/>
      <c r="R268" s="259"/>
      <c r="S268" s="260"/>
      <c r="T268" s="260"/>
      <c r="U268" s="259"/>
      <c r="V268" s="259"/>
      <c r="W268" s="259"/>
      <c r="X268" s="259"/>
      <c r="Y268" s="259"/>
      <c r="Z268" s="259"/>
      <c r="AA268" s="259"/>
      <c r="AB268" s="259"/>
      <c r="AC268" s="259"/>
      <c r="AD268" s="259"/>
      <c r="AE268" s="259"/>
      <c r="AF268" s="259"/>
      <c r="AG268" s="259"/>
      <c r="AH268" s="259"/>
      <c r="AI268" s="260"/>
      <c r="AJ268" s="260"/>
      <c r="AK268" s="259"/>
      <c r="AL268" s="259"/>
      <c r="AM268" s="259"/>
      <c r="AN268" s="259"/>
      <c r="AO268" s="259"/>
      <c r="AP268" s="259"/>
      <c r="AQ268" s="259"/>
      <c r="AR268" s="259"/>
      <c r="AS268" s="259"/>
      <c r="AT268" s="259"/>
      <c r="AU268" s="259"/>
      <c r="AV268" s="259"/>
      <c r="AW268" s="259"/>
      <c r="AX268" s="259"/>
      <c r="AY268" s="260"/>
      <c r="AZ268" s="260"/>
      <c r="BA268" s="259"/>
      <c r="BB268" s="259"/>
      <c r="BC268" s="259"/>
      <c r="BD268" s="259"/>
      <c r="BE268" s="259"/>
      <c r="BF268" s="259"/>
      <c r="BG268" s="259"/>
      <c r="BH268" s="259"/>
      <c r="BI268" s="259"/>
      <c r="BJ268" s="259"/>
      <c r="BK268" s="259"/>
      <c r="BL268" s="259"/>
      <c r="BM268" s="259"/>
      <c r="BN268" s="259"/>
      <c r="BO268" s="260"/>
      <c r="BP268" s="260"/>
      <c r="BQ268" s="259"/>
      <c r="BR268" s="259"/>
      <c r="BS268" s="259"/>
      <c r="BT268" s="259"/>
      <c r="BU268" s="185"/>
      <c r="BV268" s="185"/>
      <c r="BW268" s="185"/>
      <c r="BX268" s="185"/>
      <c r="BY268" s="185"/>
      <c r="BZ268" s="185"/>
      <c r="CA268" s="185"/>
      <c r="CB268" s="185"/>
      <c r="CC268" s="185"/>
      <c r="CD268" s="185"/>
      <c r="CE268" s="4"/>
      <c r="CF268" s="4"/>
      <c r="CG268" s="187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7"/>
      <c r="CW268" s="187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7"/>
      <c r="DM268" s="187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625" t="str">
        <f>Tab!$B$852</f>
        <v>Брифинги передние, с опорой d51 / c опорой 40х40</v>
      </c>
      <c r="DX268" s="625"/>
      <c r="DY268" s="625"/>
      <c r="DZ268" s="625"/>
      <c r="EA268" s="625"/>
      <c r="EB268" s="625"/>
      <c r="EC268" s="625"/>
      <c r="ED268" s="625"/>
      <c r="EE268" s="625"/>
      <c r="EF268" s="625"/>
      <c r="EG268" s="625"/>
      <c r="EH268" s="625"/>
      <c r="EI268" s="625"/>
      <c r="EJ268" s="625"/>
      <c r="EK268" s="625"/>
      <c r="EL268" s="625"/>
      <c r="EM268" s="625"/>
      <c r="EN268" s="625"/>
      <c r="EO268" s="625"/>
      <c r="EP268" s="625"/>
      <c r="EQ268" s="625"/>
      <c r="ER268" s="625"/>
      <c r="ES268" s="625"/>
      <c r="ET268" s="625"/>
      <c r="EU268" s="625"/>
      <c r="EV268" s="625"/>
      <c r="EW268" s="625"/>
      <c r="EX268" s="625"/>
      <c r="EY268" s="625"/>
      <c r="EZ268" s="625"/>
      <c r="FA268" s="625"/>
      <c r="FB268" s="625"/>
      <c r="FC268" s="196"/>
      <c r="FD268" s="124"/>
      <c r="FE268" s="124"/>
      <c r="FF268" s="124"/>
      <c r="FG268" s="124"/>
      <c r="FH268" s="2"/>
      <c r="FI268" s="2"/>
      <c r="FJ268" s="2"/>
      <c r="FK268" s="2"/>
    </row>
    <row r="269" spans="1:167" ht="12" customHeight="1">
      <c r="A269" s="2"/>
      <c r="B269" s="2"/>
      <c r="C269" s="2"/>
      <c r="D269" s="6"/>
      <c r="E269" s="7"/>
      <c r="F269" s="14"/>
      <c r="G269" s="14"/>
      <c r="H269" s="4"/>
      <c r="I269" s="4"/>
      <c r="J269" s="4"/>
      <c r="K269" s="4"/>
      <c r="L269" s="4"/>
      <c r="M269" s="4"/>
      <c r="N269" s="360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177"/>
      <c r="CJ269" s="17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16"/>
      <c r="DS269" s="4"/>
      <c r="DT269" s="4"/>
      <c r="DU269" s="195"/>
      <c r="DV269" s="7"/>
      <c r="DW269" s="625"/>
      <c r="DX269" s="625"/>
      <c r="DY269" s="625"/>
      <c r="DZ269" s="625"/>
      <c r="EA269" s="625"/>
      <c r="EB269" s="625"/>
      <c r="EC269" s="625"/>
      <c r="ED269" s="625"/>
      <c r="EE269" s="625"/>
      <c r="EF269" s="625"/>
      <c r="EG269" s="625"/>
      <c r="EH269" s="625"/>
      <c r="EI269" s="625"/>
      <c r="EJ269" s="625"/>
      <c r="EK269" s="625"/>
      <c r="EL269" s="625"/>
      <c r="EM269" s="625"/>
      <c r="EN269" s="625"/>
      <c r="EO269" s="625"/>
      <c r="EP269" s="625"/>
      <c r="EQ269" s="625"/>
      <c r="ER269" s="625"/>
      <c r="ES269" s="625"/>
      <c r="ET269" s="625"/>
      <c r="EU269" s="625"/>
      <c r="EV269" s="625"/>
      <c r="EW269" s="625"/>
      <c r="EX269" s="625"/>
      <c r="EY269" s="625"/>
      <c r="EZ269" s="625"/>
      <c r="FA269" s="625"/>
      <c r="FB269" s="625"/>
      <c r="FC269" s="45"/>
      <c r="FD269" s="4"/>
      <c r="FE269" s="4"/>
      <c r="FF269" s="4"/>
      <c r="FG269" s="17"/>
      <c r="FH269" s="2"/>
      <c r="FI269" s="2"/>
      <c r="FJ269" s="2"/>
      <c r="FK269" s="2"/>
    </row>
    <row r="270" spans="1:167" ht="150" customHeight="1">
      <c r="A270" s="2"/>
      <c r="B270" s="5"/>
      <c r="C270" s="5"/>
      <c r="D270" s="13"/>
      <c r="E270" s="555"/>
      <c r="F270" s="555"/>
      <c r="G270" s="555"/>
      <c r="H270" s="555"/>
      <c r="I270" s="555"/>
      <c r="J270" s="555"/>
      <c r="K270" s="555"/>
      <c r="L270" s="555"/>
      <c r="M270" s="555"/>
      <c r="N270" s="555"/>
      <c r="O270" s="555"/>
      <c r="P270" s="555"/>
      <c r="Q270" s="555"/>
      <c r="R270" s="555"/>
      <c r="S270" s="555"/>
      <c r="T270" s="555"/>
      <c r="U270" s="555"/>
      <c r="V270" s="555"/>
      <c r="W270" s="4"/>
      <c r="X270" s="4"/>
      <c r="Y270" s="555"/>
      <c r="Z270" s="555"/>
      <c r="AA270" s="555"/>
      <c r="AB270" s="555"/>
      <c r="AC270" s="555"/>
      <c r="AD270" s="555"/>
      <c r="AE270" s="555"/>
      <c r="AF270" s="555"/>
      <c r="AG270" s="555"/>
      <c r="AH270" s="555"/>
      <c r="AI270" s="555"/>
      <c r="AJ270" s="555"/>
      <c r="AK270" s="555"/>
      <c r="AL270" s="555"/>
      <c r="AM270" s="555"/>
      <c r="AN270" s="555"/>
      <c r="AO270" s="555"/>
      <c r="AP270" s="555"/>
      <c r="AQ270" s="4"/>
      <c r="AR270" s="4"/>
      <c r="AS270" s="555"/>
      <c r="AT270" s="555"/>
      <c r="AU270" s="555"/>
      <c r="AV270" s="555"/>
      <c r="AW270" s="555"/>
      <c r="AX270" s="555"/>
      <c r="AY270" s="555"/>
      <c r="AZ270" s="555"/>
      <c r="BA270" s="555"/>
      <c r="BB270" s="555"/>
      <c r="BC270" s="555"/>
      <c r="BD270" s="555"/>
      <c r="BE270" s="555"/>
      <c r="BF270" s="555"/>
      <c r="BG270" s="555"/>
      <c r="BH270" s="555"/>
      <c r="BI270" s="555"/>
      <c r="BJ270" s="555"/>
      <c r="BK270" s="4"/>
      <c r="BL270" s="4"/>
      <c r="BM270" s="555"/>
      <c r="BN270" s="555"/>
      <c r="BO270" s="555"/>
      <c r="BP270" s="555"/>
      <c r="BQ270" s="555"/>
      <c r="BR270" s="555"/>
      <c r="BS270" s="555"/>
      <c r="BT270" s="555"/>
      <c r="BU270" s="555"/>
      <c r="BV270" s="555"/>
      <c r="BW270" s="555"/>
      <c r="BX270" s="555"/>
      <c r="BY270" s="555"/>
      <c r="BZ270" s="555"/>
      <c r="CA270" s="555"/>
      <c r="CB270" s="555"/>
      <c r="CC270" s="555"/>
      <c r="CD270" s="555"/>
      <c r="CE270" s="4"/>
      <c r="CF270" s="4"/>
      <c r="CG270" s="555"/>
      <c r="CH270" s="555"/>
      <c r="CI270" s="555"/>
      <c r="CJ270" s="555"/>
      <c r="CK270" s="555"/>
      <c r="CL270" s="555"/>
      <c r="CM270" s="555"/>
      <c r="CN270" s="555"/>
      <c r="CO270" s="555"/>
      <c r="CP270" s="555"/>
      <c r="CQ270" s="555"/>
      <c r="CR270" s="555"/>
      <c r="CS270" s="555"/>
      <c r="CT270" s="555"/>
      <c r="CU270" s="555"/>
      <c r="CV270" s="555"/>
      <c r="CW270" s="555"/>
      <c r="CX270" s="555"/>
      <c r="CY270" s="4"/>
      <c r="CZ270" s="4"/>
      <c r="DA270" s="555"/>
      <c r="DB270" s="555"/>
      <c r="DC270" s="555"/>
      <c r="DD270" s="555"/>
      <c r="DE270" s="555"/>
      <c r="DF270" s="555"/>
      <c r="DG270" s="555"/>
      <c r="DH270" s="555"/>
      <c r="DI270" s="555"/>
      <c r="DJ270" s="555"/>
      <c r="DK270" s="555"/>
      <c r="DL270" s="555"/>
      <c r="DM270" s="555"/>
      <c r="DN270" s="555"/>
      <c r="DO270" s="555"/>
      <c r="DP270" s="555"/>
      <c r="DQ270" s="555"/>
      <c r="DR270" s="619"/>
      <c r="DS270" s="4"/>
      <c r="DT270" s="4"/>
      <c r="DU270" s="630"/>
      <c r="DV270" s="555"/>
      <c r="DW270" s="555"/>
      <c r="DX270" s="555"/>
      <c r="DY270" s="555"/>
      <c r="DZ270" s="555"/>
      <c r="EA270" s="555"/>
      <c r="EB270" s="555"/>
      <c r="EC270" s="555"/>
      <c r="ED270" s="555"/>
      <c r="EE270" s="555"/>
      <c r="EF270" s="555"/>
      <c r="EG270" s="555"/>
      <c r="EH270" s="555"/>
      <c r="EI270" s="555"/>
      <c r="EJ270" s="555"/>
      <c r="EK270" s="555"/>
      <c r="EL270" s="555"/>
      <c r="EM270" s="4"/>
      <c r="EN270" s="4"/>
      <c r="EO270" s="555"/>
      <c r="EP270" s="555"/>
      <c r="EQ270" s="555"/>
      <c r="ER270" s="555"/>
      <c r="ES270" s="555"/>
      <c r="ET270" s="555"/>
      <c r="EU270" s="555"/>
      <c r="EV270" s="555"/>
      <c r="EW270" s="555"/>
      <c r="EX270" s="555"/>
      <c r="EY270" s="555"/>
      <c r="EZ270" s="555"/>
      <c r="FA270" s="555"/>
      <c r="FB270" s="555"/>
      <c r="FC270" s="555"/>
      <c r="FD270" s="555"/>
      <c r="FE270" s="555"/>
      <c r="FF270" s="555"/>
      <c r="FG270" s="17"/>
      <c r="FH270" s="2"/>
      <c r="FI270" s="2"/>
      <c r="FJ270" s="2"/>
      <c r="FK270" s="2"/>
    </row>
    <row r="271" spans="1:167" ht="12" customHeight="1">
      <c r="A271" s="2"/>
      <c r="B271" s="162"/>
      <c r="C271" s="162"/>
      <c r="D271" s="29"/>
      <c r="E271" s="583" t="str">
        <f>Tab!$C$818</f>
        <v>A16.3266</v>
      </c>
      <c r="F271" s="583"/>
      <c r="G271" s="583"/>
      <c r="H271" s="583"/>
      <c r="I271" s="583"/>
      <c r="J271" s="583"/>
      <c r="K271" s="583"/>
      <c r="L271" s="583"/>
      <c r="M271" s="583"/>
      <c r="N271" s="583" t="str">
        <f>Tab!$C$821</f>
        <v>A16.3466</v>
      </c>
      <c r="O271" s="583"/>
      <c r="P271" s="583"/>
      <c r="Q271" s="583"/>
      <c r="R271" s="583"/>
      <c r="S271" s="583"/>
      <c r="T271" s="583"/>
      <c r="U271" s="583"/>
      <c r="V271" s="583"/>
      <c r="W271" s="27"/>
      <c r="X271" s="27"/>
      <c r="Y271" s="583" t="str">
        <f>Tab!$C$824</f>
        <v>A16.3267</v>
      </c>
      <c r="Z271" s="583"/>
      <c r="AA271" s="583"/>
      <c r="AB271" s="583"/>
      <c r="AC271" s="583"/>
      <c r="AD271" s="583"/>
      <c r="AE271" s="583"/>
      <c r="AF271" s="583"/>
      <c r="AG271" s="583"/>
      <c r="AH271" s="583" t="str">
        <f>Tab!$C$827</f>
        <v>A16.3467</v>
      </c>
      <c r="AI271" s="583"/>
      <c r="AJ271" s="583"/>
      <c r="AK271" s="583"/>
      <c r="AL271" s="583"/>
      <c r="AM271" s="583"/>
      <c r="AN271" s="583"/>
      <c r="AO271" s="583"/>
      <c r="AP271" s="583"/>
      <c r="AQ271" s="27"/>
      <c r="AR271" s="27"/>
      <c r="AS271" s="583" t="str">
        <f>Tab!$C$830</f>
        <v>A16.3268</v>
      </c>
      <c r="AT271" s="583"/>
      <c r="AU271" s="583"/>
      <c r="AV271" s="583"/>
      <c r="AW271" s="583"/>
      <c r="AX271" s="583"/>
      <c r="AY271" s="583"/>
      <c r="AZ271" s="583"/>
      <c r="BA271" s="583"/>
      <c r="BB271" s="583" t="str">
        <f>Tab!$C$833</f>
        <v>A16.3468</v>
      </c>
      <c r="BC271" s="583"/>
      <c r="BD271" s="583"/>
      <c r="BE271" s="583"/>
      <c r="BF271" s="583"/>
      <c r="BG271" s="583"/>
      <c r="BH271" s="583"/>
      <c r="BI271" s="583"/>
      <c r="BJ271" s="583"/>
      <c r="BK271" s="27"/>
      <c r="BL271" s="27"/>
      <c r="BM271" s="583" t="str">
        <f>Tab!$C$836</f>
        <v>A16.3277</v>
      </c>
      <c r="BN271" s="583"/>
      <c r="BO271" s="583"/>
      <c r="BP271" s="583"/>
      <c r="BQ271" s="583"/>
      <c r="BR271" s="583"/>
      <c r="BS271" s="583"/>
      <c r="BT271" s="583"/>
      <c r="BU271" s="583"/>
      <c r="BV271" s="583" t="str">
        <f>Tab!$C$839</f>
        <v>A16.3477</v>
      </c>
      <c r="BW271" s="583"/>
      <c r="BX271" s="583"/>
      <c r="BY271" s="583"/>
      <c r="BZ271" s="583"/>
      <c r="CA271" s="583"/>
      <c r="CB271" s="583"/>
      <c r="CC271" s="583"/>
      <c r="CD271" s="583"/>
      <c r="CE271" s="27"/>
      <c r="CF271" s="27"/>
      <c r="CG271" s="583" t="str">
        <f>Tab!$C$842</f>
        <v>A16.3278</v>
      </c>
      <c r="CH271" s="583"/>
      <c r="CI271" s="583"/>
      <c r="CJ271" s="583"/>
      <c r="CK271" s="583"/>
      <c r="CL271" s="583"/>
      <c r="CM271" s="583"/>
      <c r="CN271" s="583"/>
      <c r="CO271" s="583"/>
      <c r="CP271" s="583" t="str">
        <f>Tab!$C$845</f>
        <v>A16.3478</v>
      </c>
      <c r="CQ271" s="583"/>
      <c r="CR271" s="583"/>
      <c r="CS271" s="583"/>
      <c r="CT271" s="583"/>
      <c r="CU271" s="583"/>
      <c r="CV271" s="583"/>
      <c r="CW271" s="583"/>
      <c r="CX271" s="583"/>
      <c r="CY271" s="27"/>
      <c r="CZ271" s="27"/>
      <c r="DA271" s="583" t="str">
        <f>Tab!$C$848</f>
        <v>A16.3288</v>
      </c>
      <c r="DB271" s="583"/>
      <c r="DC271" s="583"/>
      <c r="DD271" s="583"/>
      <c r="DE271" s="583"/>
      <c r="DF271" s="583"/>
      <c r="DG271" s="583"/>
      <c r="DH271" s="583"/>
      <c r="DI271" s="583"/>
      <c r="DJ271" s="583" t="str">
        <f>Tab!$C$851</f>
        <v>A16.3488</v>
      </c>
      <c r="DK271" s="583"/>
      <c r="DL271" s="583"/>
      <c r="DM271" s="583"/>
      <c r="DN271" s="583"/>
      <c r="DO271" s="583"/>
      <c r="DP271" s="583"/>
      <c r="DQ271" s="583"/>
      <c r="DR271" s="593"/>
      <c r="DS271" s="187"/>
      <c r="DT271" s="187"/>
      <c r="DU271" s="585" t="str">
        <f>Tab!$C$855</f>
        <v>A16.3229</v>
      </c>
      <c r="DV271" s="583"/>
      <c r="DW271" s="583"/>
      <c r="DX271" s="583"/>
      <c r="DY271" s="583"/>
      <c r="DZ271" s="583"/>
      <c r="EA271" s="583"/>
      <c r="EB271" s="583"/>
      <c r="EC271" s="583"/>
      <c r="ED271" s="583" t="str">
        <f>Tab!$C$858</f>
        <v>A16.3429</v>
      </c>
      <c r="EE271" s="583"/>
      <c r="EF271" s="583"/>
      <c r="EG271" s="583"/>
      <c r="EH271" s="583"/>
      <c r="EI271" s="583"/>
      <c r="EJ271" s="583"/>
      <c r="EK271" s="583"/>
      <c r="EL271" s="583"/>
      <c r="EM271" s="27"/>
      <c r="EN271" s="27"/>
      <c r="EO271" s="583" t="str">
        <f>Tab!$C$861</f>
        <v>A16.3232</v>
      </c>
      <c r="EP271" s="583"/>
      <c r="EQ271" s="583"/>
      <c r="ER271" s="583"/>
      <c r="ES271" s="583"/>
      <c r="ET271" s="583"/>
      <c r="EU271" s="583"/>
      <c r="EV271" s="583"/>
      <c r="EW271" s="583"/>
      <c r="EX271" s="583" t="str">
        <f>Tab!$C$864</f>
        <v>A16.3432</v>
      </c>
      <c r="EY271" s="583"/>
      <c r="EZ271" s="583"/>
      <c r="FA271" s="583"/>
      <c r="FB271" s="583"/>
      <c r="FC271" s="583"/>
      <c r="FD271" s="583"/>
      <c r="FE271" s="583"/>
      <c r="FF271" s="583"/>
      <c r="FG271" s="28"/>
      <c r="FH271" s="2"/>
      <c r="FI271" s="2"/>
      <c r="FJ271" s="2"/>
      <c r="FK271" s="2"/>
    </row>
    <row r="272" spans="1:167" ht="12" customHeight="1">
      <c r="A272" s="2"/>
      <c r="B272" s="10"/>
      <c r="C272" s="10"/>
      <c r="D272" s="194"/>
      <c r="E272" s="561" t="s">
        <v>307</v>
      </c>
      <c r="F272" s="561"/>
      <c r="G272" s="561"/>
      <c r="H272" s="561"/>
      <c r="I272" s="561"/>
      <c r="J272" s="561"/>
      <c r="K272" s="561"/>
      <c r="L272" s="561"/>
      <c r="M272" s="561"/>
      <c r="N272" s="561"/>
      <c r="O272" s="561"/>
      <c r="P272" s="561"/>
      <c r="Q272" s="561"/>
      <c r="R272" s="561"/>
      <c r="S272" s="561"/>
      <c r="T272" s="561"/>
      <c r="U272" s="561"/>
      <c r="V272" s="561"/>
      <c r="W272" s="299"/>
      <c r="X272" s="300"/>
      <c r="Y272" s="561" t="s">
        <v>308</v>
      </c>
      <c r="Z272" s="561"/>
      <c r="AA272" s="561"/>
      <c r="AB272" s="561"/>
      <c r="AC272" s="561"/>
      <c r="AD272" s="561"/>
      <c r="AE272" s="561"/>
      <c r="AF272" s="561"/>
      <c r="AG272" s="561"/>
      <c r="AH272" s="561"/>
      <c r="AI272" s="561"/>
      <c r="AJ272" s="561"/>
      <c r="AK272" s="561"/>
      <c r="AL272" s="561"/>
      <c r="AM272" s="561"/>
      <c r="AN272" s="561"/>
      <c r="AO272" s="561"/>
      <c r="AP272" s="561"/>
      <c r="AQ272" s="299"/>
      <c r="AR272" s="299"/>
      <c r="AS272" s="561" t="s">
        <v>309</v>
      </c>
      <c r="AT272" s="561"/>
      <c r="AU272" s="561"/>
      <c r="AV272" s="561"/>
      <c r="AW272" s="561"/>
      <c r="AX272" s="561"/>
      <c r="AY272" s="561"/>
      <c r="AZ272" s="561"/>
      <c r="BA272" s="561"/>
      <c r="BB272" s="561"/>
      <c r="BC272" s="561"/>
      <c r="BD272" s="561"/>
      <c r="BE272" s="561"/>
      <c r="BF272" s="561"/>
      <c r="BG272" s="561"/>
      <c r="BH272" s="561"/>
      <c r="BI272" s="561"/>
      <c r="BJ272" s="561"/>
      <c r="BK272" s="299"/>
      <c r="BL272" s="299"/>
      <c r="BM272" s="561" t="s">
        <v>305</v>
      </c>
      <c r="BN272" s="561"/>
      <c r="BO272" s="561"/>
      <c r="BP272" s="561"/>
      <c r="BQ272" s="561"/>
      <c r="BR272" s="561"/>
      <c r="BS272" s="561"/>
      <c r="BT272" s="561"/>
      <c r="BU272" s="561"/>
      <c r="BV272" s="561"/>
      <c r="BW272" s="561"/>
      <c r="BX272" s="561"/>
      <c r="BY272" s="561"/>
      <c r="BZ272" s="561"/>
      <c r="CA272" s="561"/>
      <c r="CB272" s="561"/>
      <c r="CC272" s="561"/>
      <c r="CD272" s="561"/>
      <c r="CE272" s="299"/>
      <c r="CF272" s="299"/>
      <c r="CG272" s="561" t="s">
        <v>303</v>
      </c>
      <c r="CH272" s="561"/>
      <c r="CI272" s="561"/>
      <c r="CJ272" s="561"/>
      <c r="CK272" s="561"/>
      <c r="CL272" s="561"/>
      <c r="CM272" s="561"/>
      <c r="CN272" s="561"/>
      <c r="CO272" s="561"/>
      <c r="CP272" s="561"/>
      <c r="CQ272" s="561"/>
      <c r="CR272" s="561"/>
      <c r="CS272" s="561"/>
      <c r="CT272" s="561"/>
      <c r="CU272" s="561"/>
      <c r="CV272" s="561"/>
      <c r="CW272" s="561"/>
      <c r="CX272" s="561"/>
      <c r="CY272" s="299"/>
      <c r="CZ272" s="299"/>
      <c r="DA272" s="561" t="s">
        <v>304</v>
      </c>
      <c r="DB272" s="561"/>
      <c r="DC272" s="561"/>
      <c r="DD272" s="561"/>
      <c r="DE272" s="561"/>
      <c r="DF272" s="561"/>
      <c r="DG272" s="561"/>
      <c r="DH272" s="561"/>
      <c r="DI272" s="561"/>
      <c r="DJ272" s="561"/>
      <c r="DK272" s="561"/>
      <c r="DL272" s="561"/>
      <c r="DM272" s="561"/>
      <c r="DN272" s="561"/>
      <c r="DO272" s="561"/>
      <c r="DP272" s="561"/>
      <c r="DQ272" s="561"/>
      <c r="DR272" s="604"/>
      <c r="DS272" s="299"/>
      <c r="DT272" s="299"/>
      <c r="DU272" s="624" t="s">
        <v>216</v>
      </c>
      <c r="DV272" s="561"/>
      <c r="DW272" s="561"/>
      <c r="DX272" s="561"/>
      <c r="DY272" s="561"/>
      <c r="DZ272" s="561"/>
      <c r="EA272" s="561"/>
      <c r="EB272" s="561"/>
      <c r="EC272" s="561"/>
      <c r="ED272" s="561"/>
      <c r="EE272" s="561"/>
      <c r="EF272" s="561"/>
      <c r="EG272" s="561"/>
      <c r="EH272" s="561"/>
      <c r="EI272" s="561"/>
      <c r="EJ272" s="561"/>
      <c r="EK272" s="561"/>
      <c r="EL272" s="561"/>
      <c r="EM272" s="299"/>
      <c r="EN272" s="299"/>
      <c r="EO272" s="561" t="s">
        <v>217</v>
      </c>
      <c r="EP272" s="561"/>
      <c r="EQ272" s="561"/>
      <c r="ER272" s="561"/>
      <c r="ES272" s="561"/>
      <c r="ET272" s="561"/>
      <c r="EU272" s="561"/>
      <c r="EV272" s="561"/>
      <c r="EW272" s="561"/>
      <c r="EX272" s="561"/>
      <c r="EY272" s="561"/>
      <c r="EZ272" s="561"/>
      <c r="FA272" s="561"/>
      <c r="FB272" s="561"/>
      <c r="FC272" s="561"/>
      <c r="FD272" s="561"/>
      <c r="FE272" s="561"/>
      <c r="FF272" s="561"/>
      <c r="FG272" s="193"/>
      <c r="FH272" s="2"/>
      <c r="FI272" s="2"/>
      <c r="FJ272" s="2"/>
      <c r="FK272" s="2"/>
    </row>
    <row r="273" spans="1:167" ht="12" customHeight="1">
      <c r="A273" s="2"/>
      <c r="B273" s="10"/>
      <c r="C273" s="10"/>
      <c r="D273" s="29"/>
      <c r="E273" s="565" t="str">
        <f>Tab!$F$818</f>
        <v>600*600*750</v>
      </c>
      <c r="F273" s="565"/>
      <c r="G273" s="565"/>
      <c r="H273" s="565"/>
      <c r="I273" s="565"/>
      <c r="J273" s="565"/>
      <c r="K273" s="565"/>
      <c r="L273" s="565"/>
      <c r="M273" s="565"/>
      <c r="N273" s="565"/>
      <c r="O273" s="565"/>
      <c r="P273" s="565"/>
      <c r="Q273" s="565"/>
      <c r="R273" s="565"/>
      <c r="S273" s="565"/>
      <c r="T273" s="565"/>
      <c r="U273" s="565"/>
      <c r="V273" s="565"/>
      <c r="W273" s="27"/>
      <c r="X273" s="27"/>
      <c r="Y273" s="565" t="str">
        <f>Tab!$F$824</f>
        <v>600*700*750</v>
      </c>
      <c r="Z273" s="565"/>
      <c r="AA273" s="565"/>
      <c r="AB273" s="565"/>
      <c r="AC273" s="565"/>
      <c r="AD273" s="565"/>
      <c r="AE273" s="565"/>
      <c r="AF273" s="565"/>
      <c r="AG273" s="565"/>
      <c r="AH273" s="565"/>
      <c r="AI273" s="565"/>
      <c r="AJ273" s="565"/>
      <c r="AK273" s="565"/>
      <c r="AL273" s="565"/>
      <c r="AM273" s="565"/>
      <c r="AN273" s="565"/>
      <c r="AO273" s="565"/>
      <c r="AP273" s="565"/>
      <c r="AQ273" s="27"/>
      <c r="AR273" s="27"/>
      <c r="AS273" s="565" t="str">
        <f>Tab!$F$830</f>
        <v>600*800*750</v>
      </c>
      <c r="AT273" s="565"/>
      <c r="AU273" s="565"/>
      <c r="AV273" s="565"/>
      <c r="AW273" s="565"/>
      <c r="AX273" s="565"/>
      <c r="AY273" s="565"/>
      <c r="AZ273" s="565"/>
      <c r="BA273" s="565"/>
      <c r="BB273" s="565"/>
      <c r="BC273" s="565"/>
      <c r="BD273" s="565"/>
      <c r="BE273" s="565"/>
      <c r="BF273" s="565"/>
      <c r="BG273" s="565"/>
      <c r="BH273" s="565"/>
      <c r="BI273" s="565"/>
      <c r="BJ273" s="565"/>
      <c r="BK273" s="27"/>
      <c r="BL273" s="27"/>
      <c r="BM273" s="565" t="str">
        <f>Tab!$F$836</f>
        <v>700*700*750</v>
      </c>
      <c r="BN273" s="565"/>
      <c r="BO273" s="565"/>
      <c r="BP273" s="565"/>
      <c r="BQ273" s="565"/>
      <c r="BR273" s="565"/>
      <c r="BS273" s="565"/>
      <c r="BT273" s="565"/>
      <c r="BU273" s="565"/>
      <c r="BV273" s="565"/>
      <c r="BW273" s="565"/>
      <c r="BX273" s="565"/>
      <c r="BY273" s="565"/>
      <c r="BZ273" s="565"/>
      <c r="CA273" s="565"/>
      <c r="CB273" s="565"/>
      <c r="CC273" s="565"/>
      <c r="CD273" s="565"/>
      <c r="CE273" s="27"/>
      <c r="CF273" s="27"/>
      <c r="CG273" s="565" t="str">
        <f>Tab!$F$842</f>
        <v>700*800*750</v>
      </c>
      <c r="CH273" s="565"/>
      <c r="CI273" s="565"/>
      <c r="CJ273" s="565"/>
      <c r="CK273" s="565"/>
      <c r="CL273" s="565"/>
      <c r="CM273" s="565"/>
      <c r="CN273" s="565"/>
      <c r="CO273" s="565"/>
      <c r="CP273" s="565"/>
      <c r="CQ273" s="565"/>
      <c r="CR273" s="565"/>
      <c r="CS273" s="565"/>
      <c r="CT273" s="565"/>
      <c r="CU273" s="565"/>
      <c r="CV273" s="565"/>
      <c r="CW273" s="565"/>
      <c r="CX273" s="565"/>
      <c r="CY273" s="27"/>
      <c r="CZ273" s="27"/>
      <c r="DA273" s="565" t="str">
        <f>Tab!$F$848</f>
        <v>800*800*750</v>
      </c>
      <c r="DB273" s="565"/>
      <c r="DC273" s="565"/>
      <c r="DD273" s="565"/>
      <c r="DE273" s="565"/>
      <c r="DF273" s="565"/>
      <c r="DG273" s="565"/>
      <c r="DH273" s="565"/>
      <c r="DI273" s="565"/>
      <c r="DJ273" s="565"/>
      <c r="DK273" s="565"/>
      <c r="DL273" s="565"/>
      <c r="DM273" s="565"/>
      <c r="DN273" s="565"/>
      <c r="DO273" s="565"/>
      <c r="DP273" s="565"/>
      <c r="DQ273" s="565"/>
      <c r="DR273" s="611"/>
      <c r="DS273" s="187"/>
      <c r="DT273" s="187"/>
      <c r="DU273" s="601" t="str">
        <f>Tab!$F$855</f>
        <v>570*900*750</v>
      </c>
      <c r="DV273" s="565"/>
      <c r="DW273" s="565"/>
      <c r="DX273" s="565"/>
      <c r="DY273" s="565"/>
      <c r="DZ273" s="565"/>
      <c r="EA273" s="565"/>
      <c r="EB273" s="565"/>
      <c r="EC273" s="565"/>
      <c r="ED273" s="565"/>
      <c r="EE273" s="565"/>
      <c r="EF273" s="565"/>
      <c r="EG273" s="565"/>
      <c r="EH273" s="565"/>
      <c r="EI273" s="565"/>
      <c r="EJ273" s="565"/>
      <c r="EK273" s="565"/>
      <c r="EL273" s="565"/>
      <c r="EM273" s="27"/>
      <c r="EN273" s="27"/>
      <c r="EO273" s="565" t="str">
        <f>Tab!$F$861</f>
        <v>700*1200*750</v>
      </c>
      <c r="EP273" s="565"/>
      <c r="EQ273" s="565"/>
      <c r="ER273" s="565"/>
      <c r="ES273" s="565"/>
      <c r="ET273" s="565"/>
      <c r="EU273" s="565"/>
      <c r="EV273" s="565"/>
      <c r="EW273" s="565"/>
      <c r="EX273" s="565"/>
      <c r="EY273" s="565"/>
      <c r="EZ273" s="565"/>
      <c r="FA273" s="565"/>
      <c r="FB273" s="565"/>
      <c r="FC273" s="565"/>
      <c r="FD273" s="565"/>
      <c r="FE273" s="565"/>
      <c r="FF273" s="565"/>
      <c r="FG273" s="28"/>
      <c r="FH273" s="2"/>
      <c r="FI273" s="2"/>
      <c r="FJ273" s="2"/>
      <c r="FK273" s="2"/>
    </row>
    <row r="274" spans="1:167" ht="12" customHeight="1">
      <c r="A274" s="2"/>
      <c r="B274" s="162"/>
      <c r="C274" s="162"/>
      <c r="D274" s="194"/>
      <c r="E274" s="584">
        <f>Tab!$J$818</f>
        <v>2071.1499999999996</v>
      </c>
      <c r="F274" s="584"/>
      <c r="G274" s="584"/>
      <c r="H274" s="584"/>
      <c r="I274" s="584"/>
      <c r="J274" s="584"/>
      <c r="K274" s="584"/>
      <c r="L274" s="584"/>
      <c r="M274" s="584"/>
      <c r="N274" s="584">
        <f>Tab!$J$821</f>
        <v>2311.5</v>
      </c>
      <c r="O274" s="584"/>
      <c r="P274" s="584"/>
      <c r="Q274" s="584"/>
      <c r="R274" s="584"/>
      <c r="S274" s="584"/>
      <c r="T274" s="584"/>
      <c r="U274" s="584"/>
      <c r="V274" s="584"/>
      <c r="W274" s="253"/>
      <c r="X274" s="215"/>
      <c r="Y274" s="584">
        <f>Tab!$J$824</f>
        <v>2135.5499999999997</v>
      </c>
      <c r="Z274" s="584"/>
      <c r="AA274" s="584"/>
      <c r="AB274" s="584"/>
      <c r="AC274" s="584"/>
      <c r="AD274" s="584"/>
      <c r="AE274" s="584"/>
      <c r="AF274" s="584"/>
      <c r="AG274" s="584"/>
      <c r="AH274" s="584">
        <f>Tab!$J$827</f>
        <v>2375.8999999999996</v>
      </c>
      <c r="AI274" s="584"/>
      <c r="AJ274" s="584"/>
      <c r="AK274" s="584"/>
      <c r="AL274" s="584"/>
      <c r="AM274" s="584"/>
      <c r="AN274" s="584"/>
      <c r="AO274" s="584"/>
      <c r="AP274" s="584"/>
      <c r="AQ274" s="253"/>
      <c r="AR274" s="253"/>
      <c r="AS274" s="584">
        <f>Tab!$J$830</f>
        <v>2199.9499999999998</v>
      </c>
      <c r="AT274" s="584"/>
      <c r="AU274" s="584"/>
      <c r="AV274" s="584"/>
      <c r="AW274" s="584"/>
      <c r="AX274" s="584"/>
      <c r="AY274" s="584"/>
      <c r="AZ274" s="584"/>
      <c r="BA274" s="584"/>
      <c r="BB274" s="584">
        <f>Tab!$J$833</f>
        <v>2440.2999999999997</v>
      </c>
      <c r="BC274" s="584"/>
      <c r="BD274" s="584"/>
      <c r="BE274" s="584"/>
      <c r="BF274" s="584"/>
      <c r="BG274" s="584"/>
      <c r="BH274" s="584"/>
      <c r="BI274" s="584"/>
      <c r="BJ274" s="584"/>
      <c r="BK274" s="253"/>
      <c r="BL274" s="253"/>
      <c r="BM274" s="584">
        <f>Tab!$J$836</f>
        <v>2199.9499999999998</v>
      </c>
      <c r="BN274" s="584"/>
      <c r="BO274" s="584"/>
      <c r="BP274" s="584"/>
      <c r="BQ274" s="584"/>
      <c r="BR274" s="584"/>
      <c r="BS274" s="584"/>
      <c r="BT274" s="584"/>
      <c r="BU274" s="584"/>
      <c r="BV274" s="584">
        <f>Tab!$J$839</f>
        <v>2440.2999999999997</v>
      </c>
      <c r="BW274" s="584"/>
      <c r="BX274" s="584"/>
      <c r="BY274" s="584"/>
      <c r="BZ274" s="584"/>
      <c r="CA274" s="584"/>
      <c r="CB274" s="584"/>
      <c r="CC274" s="584"/>
      <c r="CD274" s="584"/>
      <c r="CE274" s="253"/>
      <c r="CF274" s="253"/>
      <c r="CG274" s="584">
        <f>Tab!$J$842</f>
        <v>2264.35</v>
      </c>
      <c r="CH274" s="584"/>
      <c r="CI274" s="584"/>
      <c r="CJ274" s="584"/>
      <c r="CK274" s="584"/>
      <c r="CL274" s="584"/>
      <c r="CM274" s="584"/>
      <c r="CN274" s="584"/>
      <c r="CO274" s="584"/>
      <c r="CP274" s="584">
        <f>Tab!$J$845</f>
        <v>2504.6999999999998</v>
      </c>
      <c r="CQ274" s="584"/>
      <c r="CR274" s="584"/>
      <c r="CS274" s="584"/>
      <c r="CT274" s="584"/>
      <c r="CU274" s="584"/>
      <c r="CV274" s="584"/>
      <c r="CW274" s="584"/>
      <c r="CX274" s="584"/>
      <c r="CY274" s="253"/>
      <c r="CZ274" s="253"/>
      <c r="DA274" s="584">
        <f>Tab!$J$848</f>
        <v>2328.75</v>
      </c>
      <c r="DB274" s="584"/>
      <c r="DC274" s="584"/>
      <c r="DD274" s="584"/>
      <c r="DE274" s="584"/>
      <c r="DF274" s="584"/>
      <c r="DG274" s="584"/>
      <c r="DH274" s="584"/>
      <c r="DI274" s="584"/>
      <c r="DJ274" s="584">
        <f>Tab!$J$851</f>
        <v>2569.1</v>
      </c>
      <c r="DK274" s="584"/>
      <c r="DL274" s="584"/>
      <c r="DM274" s="584"/>
      <c r="DN274" s="584"/>
      <c r="DO274" s="584"/>
      <c r="DP274" s="584"/>
      <c r="DQ274" s="584"/>
      <c r="DR274" s="595"/>
      <c r="DS274" s="187"/>
      <c r="DT274" s="187"/>
      <c r="DU274" s="586">
        <f>Tab!$J$855</f>
        <v>2172.35</v>
      </c>
      <c r="DV274" s="584"/>
      <c r="DW274" s="584"/>
      <c r="DX274" s="584"/>
      <c r="DY274" s="584"/>
      <c r="DZ274" s="584"/>
      <c r="EA274" s="584"/>
      <c r="EB274" s="584"/>
      <c r="EC274" s="584"/>
      <c r="ED274" s="584">
        <f>Tab!$J$858</f>
        <v>2412.6999999999998</v>
      </c>
      <c r="EE274" s="584"/>
      <c r="EF274" s="584"/>
      <c r="EG274" s="584"/>
      <c r="EH274" s="584"/>
      <c r="EI274" s="584"/>
      <c r="EJ274" s="584"/>
      <c r="EK274" s="584"/>
      <c r="EL274" s="584"/>
      <c r="EM274" s="253"/>
      <c r="EN274" s="253"/>
      <c r="EO274" s="584">
        <f>Tab!$J$861</f>
        <v>3658.1499999999996</v>
      </c>
      <c r="EP274" s="584"/>
      <c r="EQ274" s="584"/>
      <c r="ER274" s="584"/>
      <c r="ES274" s="584"/>
      <c r="ET274" s="584"/>
      <c r="EU274" s="584"/>
      <c r="EV274" s="584"/>
      <c r="EW274" s="584"/>
      <c r="EX274" s="584">
        <f>Tab!$J$864</f>
        <v>4138.8499999999995</v>
      </c>
      <c r="EY274" s="584"/>
      <c r="EZ274" s="584"/>
      <c r="FA274" s="584"/>
      <c r="FB274" s="584"/>
      <c r="FC274" s="584"/>
      <c r="FD274" s="584"/>
      <c r="FE274" s="584"/>
      <c r="FF274" s="584"/>
      <c r="FG274" s="193"/>
      <c r="FH274" s="2"/>
      <c r="FI274" s="2"/>
      <c r="FJ274" s="2"/>
      <c r="FK274" s="2"/>
    </row>
    <row r="275" spans="1:167" ht="12" customHeight="1">
      <c r="A275" s="2"/>
      <c r="B275" s="10"/>
      <c r="C275" s="10"/>
      <c r="D275" s="373"/>
      <c r="E275" s="587" t="s">
        <v>889</v>
      </c>
      <c r="F275" s="566"/>
      <c r="G275" s="566"/>
      <c r="H275" s="566"/>
      <c r="I275" s="566"/>
      <c r="J275" s="566"/>
      <c r="K275" s="566"/>
      <c r="L275" s="566"/>
      <c r="M275" s="566"/>
      <c r="N275" s="566"/>
      <c r="O275" s="566"/>
      <c r="P275" s="566"/>
      <c r="Q275" s="566"/>
      <c r="R275" s="566"/>
      <c r="S275" s="566"/>
      <c r="T275" s="566"/>
      <c r="U275" s="566"/>
      <c r="V275" s="566"/>
      <c r="W275" s="369"/>
      <c r="X275" s="369"/>
      <c r="Y275" s="587" t="s">
        <v>889</v>
      </c>
      <c r="Z275" s="566"/>
      <c r="AA275" s="566"/>
      <c r="AB275" s="566"/>
      <c r="AC275" s="566"/>
      <c r="AD275" s="566"/>
      <c r="AE275" s="566"/>
      <c r="AF275" s="566"/>
      <c r="AG275" s="566"/>
      <c r="AH275" s="566"/>
      <c r="AI275" s="566"/>
      <c r="AJ275" s="566"/>
      <c r="AK275" s="566"/>
      <c r="AL275" s="566"/>
      <c r="AM275" s="566"/>
      <c r="AN275" s="566"/>
      <c r="AO275" s="566"/>
      <c r="AP275" s="566"/>
      <c r="AQ275" s="370"/>
      <c r="AR275" s="370"/>
      <c r="AS275" s="587" t="s">
        <v>889</v>
      </c>
      <c r="AT275" s="566"/>
      <c r="AU275" s="566"/>
      <c r="AV275" s="566"/>
      <c r="AW275" s="566"/>
      <c r="AX275" s="566"/>
      <c r="AY275" s="566"/>
      <c r="AZ275" s="566"/>
      <c r="BA275" s="566"/>
      <c r="BB275" s="566"/>
      <c r="BC275" s="566"/>
      <c r="BD275" s="566"/>
      <c r="BE275" s="566"/>
      <c r="BF275" s="566"/>
      <c r="BG275" s="566"/>
      <c r="BH275" s="566"/>
      <c r="BI275" s="566"/>
      <c r="BJ275" s="566"/>
      <c r="BK275" s="369"/>
      <c r="BL275" s="369"/>
      <c r="BM275" s="587" t="s">
        <v>889</v>
      </c>
      <c r="BN275" s="566"/>
      <c r="BO275" s="566"/>
      <c r="BP275" s="566"/>
      <c r="BQ275" s="566"/>
      <c r="BR275" s="566"/>
      <c r="BS275" s="566"/>
      <c r="BT275" s="566"/>
      <c r="BU275" s="566"/>
      <c r="BV275" s="566"/>
      <c r="BW275" s="566"/>
      <c r="BX275" s="566"/>
      <c r="BY275" s="566"/>
      <c r="BZ275" s="566"/>
      <c r="CA275" s="566"/>
      <c r="CB275" s="566"/>
      <c r="CC275" s="566"/>
      <c r="CD275" s="566"/>
      <c r="CE275" s="369"/>
      <c r="CF275" s="369"/>
      <c r="CG275" s="587" t="s">
        <v>889</v>
      </c>
      <c r="CH275" s="566"/>
      <c r="CI275" s="566"/>
      <c r="CJ275" s="566"/>
      <c r="CK275" s="566"/>
      <c r="CL275" s="566"/>
      <c r="CM275" s="566"/>
      <c r="CN275" s="566"/>
      <c r="CO275" s="566"/>
      <c r="CP275" s="566"/>
      <c r="CQ275" s="566"/>
      <c r="CR275" s="566"/>
      <c r="CS275" s="566"/>
      <c r="CT275" s="566"/>
      <c r="CU275" s="566"/>
      <c r="CV275" s="566"/>
      <c r="CW275" s="566"/>
      <c r="CX275" s="566"/>
      <c r="CY275" s="369"/>
      <c r="CZ275" s="369"/>
      <c r="DA275" s="587" t="s">
        <v>889</v>
      </c>
      <c r="DB275" s="566"/>
      <c r="DC275" s="566"/>
      <c r="DD275" s="566"/>
      <c r="DE275" s="566"/>
      <c r="DF275" s="566"/>
      <c r="DG275" s="566"/>
      <c r="DH275" s="566"/>
      <c r="DI275" s="566"/>
      <c r="DJ275" s="566"/>
      <c r="DK275" s="566"/>
      <c r="DL275" s="566"/>
      <c r="DM275" s="566"/>
      <c r="DN275" s="566"/>
      <c r="DO275" s="566"/>
      <c r="DP275" s="566"/>
      <c r="DQ275" s="566"/>
      <c r="DR275" s="605"/>
      <c r="DS275" s="389"/>
      <c r="DT275" s="389"/>
      <c r="DU275" s="606" t="s">
        <v>889</v>
      </c>
      <c r="DV275" s="566"/>
      <c r="DW275" s="566"/>
      <c r="DX275" s="566"/>
      <c r="DY275" s="566"/>
      <c r="DZ275" s="566"/>
      <c r="EA275" s="566"/>
      <c r="EB275" s="566"/>
      <c r="EC275" s="566"/>
      <c r="ED275" s="566"/>
      <c r="EE275" s="566"/>
      <c r="EF275" s="566"/>
      <c r="EG275" s="566"/>
      <c r="EH275" s="566"/>
      <c r="EI275" s="566"/>
      <c r="EJ275" s="566"/>
      <c r="EK275" s="566"/>
      <c r="EL275" s="566"/>
      <c r="EM275" s="369"/>
      <c r="EN275" s="369"/>
      <c r="EO275" s="587" t="s">
        <v>889</v>
      </c>
      <c r="EP275" s="566"/>
      <c r="EQ275" s="566"/>
      <c r="ER275" s="566"/>
      <c r="ES275" s="566"/>
      <c r="ET275" s="566"/>
      <c r="EU275" s="566"/>
      <c r="EV275" s="566"/>
      <c r="EW275" s="566"/>
      <c r="EX275" s="566"/>
      <c r="EY275" s="566"/>
      <c r="EZ275" s="566"/>
      <c r="FA275" s="566"/>
      <c r="FB275" s="566"/>
      <c r="FC275" s="566"/>
      <c r="FD275" s="566"/>
      <c r="FE275" s="566"/>
      <c r="FF275" s="566"/>
      <c r="FG275" s="374"/>
      <c r="FH275" s="2"/>
      <c r="FI275" s="2"/>
      <c r="FJ275" s="2"/>
      <c r="FK275" s="2"/>
    </row>
    <row r="276" spans="1:167" ht="12" customHeight="1">
      <c r="A276" s="20"/>
      <c r="B276" s="162"/>
      <c r="C276" s="162"/>
      <c r="D276" s="187"/>
      <c r="E276" s="185"/>
      <c r="F276" s="185"/>
      <c r="G276" s="185"/>
      <c r="H276" s="185"/>
      <c r="I276" s="185"/>
      <c r="J276" s="185"/>
      <c r="K276" s="185"/>
      <c r="L276" s="185"/>
      <c r="M276" s="185"/>
      <c r="N276" s="366"/>
      <c r="O276" s="185"/>
      <c r="P276" s="185"/>
      <c r="Q276" s="185"/>
      <c r="R276" s="185"/>
      <c r="S276" s="187"/>
      <c r="T276" s="187"/>
      <c r="U276" s="200"/>
      <c r="V276" s="200"/>
      <c r="W276" s="200"/>
      <c r="X276" s="200"/>
      <c r="Y276" s="200"/>
      <c r="Z276" s="200"/>
      <c r="AA276" s="200"/>
      <c r="AB276" s="200"/>
      <c r="AC276" s="200"/>
      <c r="AD276" s="200"/>
      <c r="AE276" s="200"/>
      <c r="AF276" s="200"/>
      <c r="AG276" s="200"/>
      <c r="AH276" s="200"/>
      <c r="AI276" s="201"/>
      <c r="AJ276" s="201"/>
      <c r="AK276" s="200"/>
      <c r="AL276" s="200"/>
      <c r="AM276" s="200"/>
      <c r="AN276" s="200"/>
      <c r="AO276" s="200"/>
      <c r="AP276" s="200"/>
      <c r="AQ276" s="200"/>
      <c r="AR276" s="200"/>
      <c r="AS276" s="185"/>
      <c r="AT276" s="185"/>
      <c r="AU276" s="185"/>
      <c r="AV276" s="185"/>
      <c r="AW276" s="185"/>
      <c r="AX276" s="185"/>
      <c r="AY276" s="187"/>
      <c r="AZ276" s="187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  <c r="BM276" s="185"/>
      <c r="BN276" s="185"/>
      <c r="BO276" s="187"/>
      <c r="BP276" s="187"/>
      <c r="BQ276" s="185"/>
      <c r="BR276" s="185"/>
      <c r="BS276" s="185"/>
      <c r="BT276" s="185"/>
      <c r="BU276" s="185"/>
      <c r="BV276" s="185"/>
      <c r="BW276" s="185"/>
      <c r="BX276" s="185"/>
      <c r="BY276" s="185"/>
      <c r="BZ276" s="185"/>
      <c r="CA276" s="185"/>
      <c r="CB276" s="185"/>
      <c r="CC276" s="185"/>
      <c r="CD276" s="185"/>
      <c r="CE276" s="4"/>
      <c r="CF276" s="4"/>
      <c r="CG276" s="187"/>
      <c r="CH276" s="185"/>
      <c r="CI276" s="185"/>
      <c r="CJ276" s="185"/>
      <c r="CK276" s="185"/>
      <c r="CL276" s="185"/>
      <c r="CM276" s="185"/>
      <c r="CN276" s="185"/>
      <c r="CO276" s="185"/>
      <c r="CP276" s="185"/>
      <c r="CQ276" s="185"/>
      <c r="CR276" s="185"/>
      <c r="CS276" s="185"/>
      <c r="CT276" s="185"/>
      <c r="CU276" s="185"/>
      <c r="CV276" s="187"/>
      <c r="CW276" s="187"/>
      <c r="CX276" s="185"/>
      <c r="CY276" s="185"/>
      <c r="CZ276" s="185"/>
      <c r="DA276" s="185"/>
      <c r="DB276" s="185"/>
      <c r="DC276" s="185"/>
      <c r="DD276" s="185"/>
      <c r="DE276" s="185"/>
      <c r="DF276" s="185"/>
      <c r="DG276" s="185"/>
      <c r="DH276" s="185"/>
      <c r="DI276" s="185"/>
      <c r="DJ276" s="185"/>
      <c r="DK276" s="185"/>
      <c r="DL276" s="187"/>
      <c r="DM276" s="187"/>
      <c r="DN276" s="185"/>
      <c r="DO276" s="185"/>
      <c r="DP276" s="185"/>
      <c r="DQ276" s="185"/>
      <c r="DR276" s="185"/>
      <c r="DS276" s="185"/>
      <c r="DT276" s="185"/>
      <c r="DU276" s="185"/>
      <c r="DV276" s="185"/>
      <c r="DW276" s="185"/>
      <c r="DX276" s="185"/>
      <c r="DY276" s="185"/>
      <c r="DZ276" s="185"/>
      <c r="EA276" s="185"/>
      <c r="EB276" s="187"/>
      <c r="EC276" s="187"/>
      <c r="ED276" s="185"/>
      <c r="EE276" s="185"/>
      <c r="EF276" s="185"/>
      <c r="EG276" s="185"/>
      <c r="EH276" s="185"/>
      <c r="EI276" s="185"/>
      <c r="EJ276" s="185"/>
      <c r="EK276" s="185"/>
      <c r="EL276" s="185"/>
      <c r="EM276" s="185"/>
      <c r="EN276" s="185"/>
      <c r="EO276" s="185"/>
      <c r="EP276" s="185"/>
      <c r="EQ276" s="185"/>
      <c r="ER276" s="187"/>
      <c r="ES276" s="187"/>
      <c r="ET276" s="185"/>
      <c r="EU276" s="185"/>
      <c r="EV276" s="185"/>
      <c r="EW276" s="185"/>
      <c r="EX276" s="185"/>
      <c r="EY276" s="185"/>
      <c r="EZ276" s="185"/>
      <c r="FA276" s="185"/>
      <c r="FB276" s="185"/>
      <c r="FC276" s="185"/>
      <c r="FD276" s="185"/>
      <c r="FE276" s="185"/>
      <c r="FF276" s="185"/>
      <c r="FG276" s="185"/>
      <c r="FH276" s="2"/>
      <c r="FI276" s="2"/>
      <c r="FJ276" s="2"/>
      <c r="FK276" s="2"/>
    </row>
    <row r="277" spans="1:167" ht="12" customHeight="1">
      <c r="A277" s="20"/>
      <c r="B277" s="162"/>
      <c r="C277" s="162"/>
      <c r="D277" s="201"/>
      <c r="E277" s="200"/>
      <c r="F277" s="200"/>
      <c r="G277" s="200"/>
      <c r="H277" s="200"/>
      <c r="I277" s="200"/>
      <c r="J277" s="200"/>
      <c r="K277" s="200"/>
      <c r="L277" s="200"/>
      <c r="M277" s="200"/>
      <c r="N277" s="366"/>
      <c r="O277" s="200"/>
      <c r="P277" s="200"/>
      <c r="Q277" s="200"/>
      <c r="R277" s="200"/>
      <c r="S277" s="201"/>
      <c r="T277" s="201"/>
      <c r="U277" s="200"/>
      <c r="V277" s="200"/>
      <c r="W277" s="200"/>
      <c r="X277" s="200"/>
      <c r="Y277" s="200"/>
      <c r="Z277" s="200"/>
      <c r="AA277" s="200"/>
      <c r="AB277" s="200"/>
      <c r="AC277" s="200"/>
      <c r="AD277" s="200"/>
      <c r="AE277" s="200"/>
      <c r="AF277" s="200"/>
      <c r="AG277" s="200"/>
      <c r="AH277" s="200"/>
      <c r="AI277" s="201"/>
      <c r="AJ277" s="201"/>
      <c r="AK277" s="200"/>
      <c r="AL277" s="200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201"/>
      <c r="AZ277" s="201"/>
      <c r="BA277" s="200"/>
      <c r="BB277" s="200"/>
      <c r="BC277" s="200"/>
      <c r="BD277" s="200"/>
      <c r="BE277" s="200"/>
      <c r="BF277" s="200"/>
      <c r="BG277" s="200"/>
      <c r="BH277" s="200"/>
      <c r="BI277" s="200"/>
      <c r="BJ277" s="200"/>
      <c r="BK277" s="200"/>
      <c r="BL277" s="200"/>
      <c r="BM277" s="200"/>
      <c r="BN277" s="200"/>
      <c r="BO277" s="201"/>
      <c r="BP277" s="201"/>
      <c r="BQ277" s="200"/>
      <c r="BR277" s="200"/>
      <c r="BS277" s="200"/>
      <c r="BT277" s="200"/>
      <c r="BU277" s="200"/>
      <c r="BV277" s="200"/>
      <c r="BW277" s="200"/>
      <c r="BX277" s="200"/>
      <c r="BY277" s="200"/>
      <c r="BZ277" s="200"/>
      <c r="CA277" s="200"/>
      <c r="CB277" s="200"/>
      <c r="CC277" s="200"/>
      <c r="CD277" s="200"/>
      <c r="CE277" s="4"/>
      <c r="CF277" s="4"/>
      <c r="CG277" s="201"/>
      <c r="CH277" s="200"/>
      <c r="CI277" s="200"/>
      <c r="CJ277" s="200"/>
      <c r="CK277" s="200"/>
      <c r="CL277" s="200"/>
      <c r="CM277" s="200"/>
      <c r="CN277" s="200"/>
      <c r="CO277" s="200"/>
      <c r="CP277" s="200"/>
      <c r="CQ277" s="200"/>
      <c r="CR277" s="200"/>
      <c r="CS277" s="200"/>
      <c r="CT277" s="200"/>
      <c r="CU277" s="200"/>
      <c r="CV277" s="201"/>
      <c r="CW277" s="201"/>
      <c r="CX277" s="200"/>
      <c r="CY277" s="200"/>
      <c r="CZ277" s="200"/>
      <c r="DA277" s="200"/>
      <c r="DB277" s="200"/>
      <c r="DC277" s="200"/>
      <c r="DD277" s="200"/>
      <c r="DE277" s="200"/>
      <c r="DF277" s="200"/>
      <c r="DG277" s="200"/>
      <c r="DH277" s="200"/>
      <c r="DI277" s="200"/>
      <c r="DJ277" s="200"/>
      <c r="DK277" s="200"/>
      <c r="DL277" s="201"/>
      <c r="DM277" s="201"/>
      <c r="DN277" s="200"/>
      <c r="DO277" s="200"/>
      <c r="DP277" s="200"/>
      <c r="DQ277" s="200"/>
      <c r="DR277" s="200"/>
      <c r="DS277" s="200"/>
      <c r="DT277" s="200"/>
      <c r="DU277" s="200"/>
      <c r="DV277" s="200"/>
      <c r="DW277" s="200"/>
      <c r="DX277" s="200"/>
      <c r="DY277" s="200"/>
      <c r="DZ277" s="200"/>
      <c r="EA277" s="200"/>
      <c r="EB277" s="201"/>
      <c r="EC277" s="201"/>
      <c r="ED277" s="200"/>
      <c r="EE277" s="200"/>
      <c r="EF277" s="200"/>
      <c r="EG277" s="200"/>
      <c r="EH277" s="200"/>
      <c r="EI277" s="200"/>
      <c r="EJ277" s="200"/>
      <c r="EK277" s="200"/>
      <c r="EL277" s="200"/>
      <c r="EM277" s="200"/>
      <c r="EN277" s="200"/>
      <c r="EO277" s="200"/>
      <c r="EP277" s="200"/>
      <c r="EQ277" s="200"/>
      <c r="ER277" s="201"/>
      <c r="ES277" s="201"/>
      <c r="ET277" s="200"/>
      <c r="EU277" s="200"/>
      <c r="EV277" s="200"/>
      <c r="EW277" s="200"/>
      <c r="EX277" s="200"/>
      <c r="EY277" s="200"/>
      <c r="EZ277" s="200"/>
      <c r="FA277" s="200"/>
      <c r="FB277" s="200"/>
      <c r="FC277" s="200"/>
      <c r="FD277" s="200"/>
      <c r="FE277" s="200"/>
      <c r="FF277" s="200"/>
      <c r="FG277" s="200"/>
      <c r="FH277" s="2"/>
      <c r="FI277" s="2"/>
      <c r="FJ277" s="2"/>
      <c r="FK277" s="2"/>
    </row>
    <row r="278" spans="1:167" ht="12" customHeight="1">
      <c r="A278" s="20"/>
      <c r="B278" s="162"/>
      <c r="C278" s="162"/>
      <c r="D278" s="201"/>
      <c r="E278" s="200"/>
      <c r="F278" s="200"/>
      <c r="G278" s="200"/>
      <c r="H278" s="200"/>
      <c r="I278" s="200"/>
      <c r="J278" s="200"/>
      <c r="K278" s="200"/>
      <c r="L278" s="200"/>
      <c r="M278" s="200"/>
      <c r="N278" s="366"/>
      <c r="O278" s="200"/>
      <c r="P278" s="200"/>
      <c r="Q278" s="200"/>
      <c r="R278" s="200"/>
      <c r="S278" s="201"/>
      <c r="T278" s="201"/>
      <c r="U278" s="200"/>
      <c r="V278" s="200"/>
      <c r="W278" s="200"/>
      <c r="X278" s="200"/>
      <c r="Y278" s="200"/>
      <c r="Z278" s="200"/>
      <c r="AA278" s="200"/>
      <c r="AB278" s="200"/>
      <c r="AC278" s="200"/>
      <c r="AD278" s="200"/>
      <c r="AE278" s="200"/>
      <c r="AF278" s="200"/>
      <c r="AG278" s="200"/>
      <c r="AH278" s="200"/>
      <c r="AI278" s="201"/>
      <c r="AJ278" s="201"/>
      <c r="AK278" s="200"/>
      <c r="AL278" s="200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201"/>
      <c r="AZ278" s="201"/>
      <c r="BA278" s="200"/>
      <c r="BB278" s="200"/>
      <c r="BC278" s="200"/>
      <c r="BD278" s="200"/>
      <c r="BE278" s="200"/>
      <c r="BF278" s="200"/>
      <c r="BG278" s="200"/>
      <c r="BH278" s="200"/>
      <c r="BI278" s="200"/>
      <c r="BJ278" s="200"/>
      <c r="BK278" s="200"/>
      <c r="BL278" s="200"/>
      <c r="BM278" s="200"/>
      <c r="BN278" s="200"/>
      <c r="BO278" s="201"/>
      <c r="BP278" s="201"/>
      <c r="BQ278" s="200"/>
      <c r="BR278" s="200"/>
      <c r="BS278" s="200"/>
      <c r="BT278" s="200"/>
      <c r="BU278" s="200"/>
      <c r="BV278" s="200"/>
      <c r="BW278" s="200"/>
      <c r="BX278" s="200"/>
      <c r="BY278" s="200"/>
      <c r="BZ278" s="200"/>
      <c r="CA278" s="200"/>
      <c r="CB278" s="200"/>
      <c r="CC278" s="200"/>
      <c r="CD278" s="200"/>
      <c r="CE278" s="4"/>
      <c r="CF278" s="4"/>
      <c r="CG278" s="201"/>
      <c r="CH278" s="200"/>
      <c r="CI278" s="200"/>
      <c r="CJ278" s="200"/>
      <c r="CK278" s="200"/>
      <c r="CL278" s="200"/>
      <c r="CM278" s="200"/>
      <c r="CN278" s="200"/>
      <c r="CO278" s="200"/>
      <c r="CP278" s="200"/>
      <c r="CQ278" s="200"/>
      <c r="CR278" s="200"/>
      <c r="CS278" s="200"/>
      <c r="CT278" s="200"/>
      <c r="CU278" s="200"/>
      <c r="CV278" s="201"/>
      <c r="CW278" s="201"/>
      <c r="CX278" s="200"/>
      <c r="CY278" s="200"/>
      <c r="CZ278" s="200"/>
      <c r="DA278" s="200"/>
      <c r="DB278" s="200"/>
      <c r="DC278" s="200"/>
      <c r="DD278" s="200"/>
      <c r="DE278" s="200"/>
      <c r="DF278" s="200"/>
      <c r="DG278" s="200"/>
      <c r="DH278" s="200"/>
      <c r="DI278" s="200"/>
      <c r="DJ278" s="200"/>
      <c r="DK278" s="200"/>
      <c r="DL278" s="201"/>
      <c r="DM278" s="201"/>
      <c r="DN278" s="200"/>
      <c r="DO278" s="200"/>
      <c r="DP278" s="200"/>
      <c r="DQ278" s="200"/>
      <c r="DR278" s="200"/>
      <c r="DS278" s="200"/>
      <c r="DT278" s="200"/>
      <c r="DU278" s="200"/>
      <c r="DV278" s="200"/>
      <c r="DW278" s="200"/>
      <c r="DX278" s="200"/>
      <c r="DY278" s="200"/>
      <c r="DZ278" s="200"/>
      <c r="EA278" s="200"/>
      <c r="EB278" s="201"/>
      <c r="EC278" s="201"/>
      <c r="ED278" s="200"/>
      <c r="EE278" s="200"/>
      <c r="EF278" s="200"/>
      <c r="EG278" s="200"/>
      <c r="EH278" s="200"/>
      <c r="EI278" s="200"/>
      <c r="EJ278" s="200"/>
      <c r="EK278" s="200"/>
      <c r="EL278" s="200"/>
      <c r="EM278" s="200"/>
      <c r="EN278" s="200"/>
      <c r="EO278" s="200"/>
      <c r="EP278" s="200"/>
      <c r="EQ278" s="200"/>
      <c r="ER278" s="201"/>
      <c r="ES278" s="201"/>
      <c r="ET278" s="200"/>
      <c r="EU278" s="200"/>
      <c r="EV278" s="200"/>
      <c r="EW278" s="200"/>
      <c r="EX278" s="200"/>
      <c r="EY278" s="200"/>
      <c r="EZ278" s="200"/>
      <c r="FA278" s="200"/>
      <c r="FB278" s="200"/>
      <c r="FC278" s="200"/>
      <c r="FD278" s="200"/>
      <c r="FE278" s="200"/>
      <c r="FF278" s="200"/>
      <c r="FG278" s="200"/>
      <c r="FH278" s="2"/>
      <c r="FI278" s="2"/>
      <c r="FJ278" s="2"/>
      <c r="FK278" s="2"/>
    </row>
    <row r="279" spans="1:167" ht="12" customHeight="1">
      <c r="A279" s="20"/>
      <c r="B279" s="162"/>
      <c r="C279" s="162"/>
      <c r="D279" s="201"/>
      <c r="E279" s="200"/>
      <c r="F279" s="200"/>
      <c r="G279" s="200"/>
      <c r="H279" s="200"/>
      <c r="I279" s="200"/>
      <c r="J279" s="200"/>
      <c r="K279" s="200"/>
      <c r="L279" s="200"/>
      <c r="M279" s="200"/>
      <c r="N279" s="366"/>
      <c r="O279" s="200"/>
      <c r="P279" s="200"/>
      <c r="Q279" s="200"/>
      <c r="R279" s="200"/>
      <c r="S279" s="201"/>
      <c r="T279" s="201"/>
      <c r="U279" s="200"/>
      <c r="V279" s="200"/>
      <c r="W279" s="200"/>
      <c r="X279" s="200"/>
      <c r="Y279" s="200"/>
      <c r="Z279" s="200"/>
      <c r="AA279" s="200"/>
      <c r="AB279" s="200"/>
      <c r="AC279" s="200"/>
      <c r="AD279" s="200"/>
      <c r="AE279" s="200"/>
      <c r="AF279" s="200"/>
      <c r="AG279" s="200"/>
      <c r="AH279" s="200"/>
      <c r="AI279" s="201"/>
      <c r="AJ279" s="201"/>
      <c r="AK279" s="200"/>
      <c r="AL279" s="200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201"/>
      <c r="AZ279" s="201"/>
      <c r="BA279" s="200"/>
      <c r="BB279" s="200"/>
      <c r="BC279" s="200"/>
      <c r="BD279" s="200"/>
      <c r="BE279" s="200"/>
      <c r="BF279" s="200"/>
      <c r="BG279" s="200"/>
      <c r="BH279" s="200"/>
      <c r="BI279" s="200"/>
      <c r="BJ279" s="200"/>
      <c r="BK279" s="200"/>
      <c r="BL279" s="200"/>
      <c r="BM279" s="200"/>
      <c r="BN279" s="200"/>
      <c r="BO279" s="201"/>
      <c r="BP279" s="201"/>
      <c r="BQ279" s="200"/>
      <c r="BR279" s="200"/>
      <c r="BS279" s="200"/>
      <c r="BT279" s="200"/>
      <c r="BU279" s="200"/>
      <c r="BV279" s="200"/>
      <c r="BW279" s="200"/>
      <c r="BX279" s="200"/>
      <c r="BY279" s="200"/>
      <c r="BZ279" s="200"/>
      <c r="CA279" s="200"/>
      <c r="CB279" s="200"/>
      <c r="CC279" s="200"/>
      <c r="CD279" s="200"/>
      <c r="CE279" s="4"/>
      <c r="CF279" s="4"/>
      <c r="CG279" s="201"/>
      <c r="CH279" s="200"/>
      <c r="CI279" s="200"/>
      <c r="CJ279" s="200"/>
      <c r="CK279" s="200"/>
      <c r="CL279" s="200"/>
      <c r="CM279" s="200"/>
      <c r="CN279" s="200"/>
      <c r="CO279" s="200"/>
      <c r="CP279" s="200"/>
      <c r="CQ279" s="200"/>
      <c r="CR279" s="200"/>
      <c r="CS279" s="200"/>
      <c r="CT279" s="200"/>
      <c r="CU279" s="200"/>
      <c r="CV279" s="201"/>
      <c r="CW279" s="201"/>
      <c r="CX279" s="200"/>
      <c r="CY279" s="200"/>
      <c r="CZ279" s="200"/>
      <c r="DA279" s="200"/>
      <c r="DB279" s="200"/>
      <c r="DC279" s="200"/>
      <c r="DD279" s="200"/>
      <c r="DE279" s="200"/>
      <c r="DF279" s="200"/>
      <c r="DG279" s="200"/>
      <c r="DH279" s="200"/>
      <c r="DI279" s="200"/>
      <c r="DJ279" s="200"/>
      <c r="DK279" s="200"/>
      <c r="DL279" s="201"/>
      <c r="DM279" s="201"/>
      <c r="DN279" s="200"/>
      <c r="DO279" s="200"/>
      <c r="DP279" s="200"/>
      <c r="DQ279" s="200"/>
      <c r="DR279" s="200"/>
      <c r="DS279" s="200"/>
      <c r="DT279" s="200"/>
      <c r="DU279" s="200"/>
      <c r="DV279" s="200"/>
      <c r="DW279" s="200"/>
      <c r="DX279" s="200"/>
      <c r="DY279" s="200"/>
      <c r="DZ279" s="200"/>
      <c r="EA279" s="200"/>
      <c r="EB279" s="201"/>
      <c r="EC279" s="201"/>
      <c r="ED279" s="200"/>
      <c r="EE279" s="200"/>
      <c r="EF279" s="200"/>
      <c r="EG279" s="200"/>
      <c r="EH279" s="200"/>
      <c r="EI279" s="200"/>
      <c r="EJ279" s="200"/>
      <c r="EK279" s="200"/>
      <c r="EL279" s="200"/>
      <c r="EM279" s="200"/>
      <c r="EN279" s="200"/>
      <c r="EO279" s="200"/>
      <c r="EP279" s="200"/>
      <c r="EQ279" s="200"/>
      <c r="ER279" s="201"/>
      <c r="ES279" s="201"/>
      <c r="ET279" s="200"/>
      <c r="EU279" s="200"/>
      <c r="EV279" s="200"/>
      <c r="EW279" s="200"/>
      <c r="EX279" s="200"/>
      <c r="EY279" s="200"/>
      <c r="EZ279" s="200"/>
      <c r="FA279" s="200"/>
      <c r="FB279" s="200"/>
      <c r="FC279" s="200"/>
      <c r="FD279" s="200"/>
      <c r="FE279" s="200"/>
      <c r="FF279" s="200"/>
      <c r="FG279" s="200"/>
      <c r="FH279" s="2"/>
      <c r="FI279" s="2"/>
      <c r="FJ279" s="2"/>
      <c r="FK279" s="2"/>
    </row>
    <row r="280" spans="1:167" ht="12" customHeight="1">
      <c r="A280" s="20"/>
      <c r="B280" s="162"/>
      <c r="C280" s="162"/>
      <c r="D280" s="201"/>
      <c r="E280" s="200"/>
      <c r="F280" s="200"/>
      <c r="G280" s="200"/>
      <c r="H280" s="200"/>
      <c r="I280" s="200"/>
      <c r="J280" s="200"/>
      <c r="K280" s="200"/>
      <c r="L280" s="200"/>
      <c r="M280" s="200"/>
      <c r="N280" s="366"/>
      <c r="O280" s="200"/>
      <c r="P280" s="200"/>
      <c r="Q280" s="200"/>
      <c r="R280" s="200"/>
      <c r="S280" s="201"/>
      <c r="T280" s="201"/>
      <c r="U280" s="200"/>
      <c r="V280" s="200"/>
      <c r="W280" s="200"/>
      <c r="X280" s="200"/>
      <c r="Y280" s="200"/>
      <c r="Z280" s="200"/>
      <c r="AA280" s="200"/>
      <c r="AB280" s="200"/>
      <c r="AC280" s="200"/>
      <c r="AD280" s="200"/>
      <c r="AE280" s="200"/>
      <c r="AF280" s="200"/>
      <c r="AG280" s="200"/>
      <c r="AH280" s="200"/>
      <c r="AI280" s="201"/>
      <c r="AJ280" s="201"/>
      <c r="AK280" s="200"/>
      <c r="AL280" s="200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201"/>
      <c r="AZ280" s="201"/>
      <c r="BA280" s="200"/>
      <c r="BB280" s="200"/>
      <c r="BC280" s="200"/>
      <c r="BD280" s="200"/>
      <c r="BE280" s="200"/>
      <c r="BF280" s="200"/>
      <c r="BG280" s="200"/>
      <c r="BH280" s="200"/>
      <c r="BI280" s="200"/>
      <c r="BJ280" s="200"/>
      <c r="BK280" s="200"/>
      <c r="BL280" s="200"/>
      <c r="BM280" s="200"/>
      <c r="BN280" s="200"/>
      <c r="BO280" s="201"/>
      <c r="BP280" s="201"/>
      <c r="BQ280" s="200"/>
      <c r="BR280" s="200"/>
      <c r="BS280" s="200"/>
      <c r="BT280" s="200"/>
      <c r="BU280" s="200"/>
      <c r="BV280" s="200"/>
      <c r="BW280" s="200"/>
      <c r="BX280" s="200"/>
      <c r="BY280" s="200"/>
      <c r="BZ280" s="200"/>
      <c r="CA280" s="200"/>
      <c r="CB280" s="200"/>
      <c r="CC280" s="200"/>
      <c r="CD280" s="200"/>
      <c r="CE280" s="4"/>
      <c r="CF280" s="4"/>
      <c r="CG280" s="201"/>
      <c r="CH280" s="200"/>
      <c r="CI280" s="200"/>
      <c r="CJ280" s="200"/>
      <c r="CK280" s="200"/>
      <c r="CL280" s="200"/>
      <c r="CM280" s="200"/>
      <c r="CN280" s="200"/>
      <c r="CO280" s="200"/>
      <c r="CP280" s="200"/>
      <c r="CQ280" s="200"/>
      <c r="CR280" s="200"/>
      <c r="CS280" s="200"/>
      <c r="CT280" s="200"/>
      <c r="CU280" s="200"/>
      <c r="CV280" s="201"/>
      <c r="CW280" s="201"/>
      <c r="CX280" s="200"/>
      <c r="CY280" s="200"/>
      <c r="CZ280" s="200"/>
      <c r="DA280" s="200"/>
      <c r="DB280" s="200"/>
      <c r="DC280" s="200"/>
      <c r="DD280" s="200"/>
      <c r="DE280" s="200"/>
      <c r="DF280" s="200"/>
      <c r="DG280" s="200"/>
      <c r="DH280" s="200"/>
      <c r="DI280" s="200"/>
      <c r="DJ280" s="200"/>
      <c r="DK280" s="200"/>
      <c r="DL280" s="201"/>
      <c r="DM280" s="201"/>
      <c r="DN280" s="200"/>
      <c r="DO280" s="200"/>
      <c r="DP280" s="200"/>
      <c r="DQ280" s="200"/>
      <c r="DR280" s="200"/>
      <c r="DS280" s="200"/>
      <c r="DT280" s="200"/>
      <c r="DU280" s="200"/>
      <c r="DV280" s="200"/>
      <c r="DW280" s="200"/>
      <c r="DX280" s="200"/>
      <c r="DY280" s="200"/>
      <c r="DZ280" s="200"/>
      <c r="EA280" s="200"/>
      <c r="EB280" s="201"/>
      <c r="EC280" s="201"/>
      <c r="ED280" s="200"/>
      <c r="EE280" s="200"/>
      <c r="EF280" s="200"/>
      <c r="EG280" s="200"/>
      <c r="EH280" s="200"/>
      <c r="EI280" s="200"/>
      <c r="EJ280" s="200"/>
      <c r="EK280" s="200"/>
      <c r="EL280" s="200"/>
      <c r="EM280" s="200"/>
      <c r="EN280" s="200"/>
      <c r="EO280" s="200"/>
      <c r="EP280" s="200"/>
      <c r="EQ280" s="200"/>
      <c r="ER280" s="201"/>
      <c r="ES280" s="201"/>
      <c r="ET280" s="200"/>
      <c r="EU280" s="200"/>
      <c r="EV280" s="200"/>
      <c r="EW280" s="200"/>
      <c r="EX280" s="200"/>
      <c r="EY280" s="200"/>
      <c r="EZ280" s="200"/>
      <c r="FA280" s="200"/>
      <c r="FB280" s="200"/>
      <c r="FC280" s="200"/>
      <c r="FD280" s="200"/>
      <c r="FE280" s="200"/>
      <c r="FF280" s="200"/>
      <c r="FG280" s="200"/>
      <c r="FH280" s="2"/>
      <c r="FI280" s="2"/>
      <c r="FJ280" s="2"/>
      <c r="FK280" s="2"/>
    </row>
    <row r="281" spans="1:167" ht="12" customHeight="1">
      <c r="A281" s="20"/>
      <c r="B281" s="162"/>
      <c r="C281" s="162"/>
      <c r="D281" s="201"/>
      <c r="E281" s="200"/>
      <c r="F281" s="200"/>
      <c r="G281" s="200"/>
      <c r="H281" s="200"/>
      <c r="I281" s="200"/>
      <c r="J281" s="200"/>
      <c r="K281" s="200"/>
      <c r="L281" s="200"/>
      <c r="M281" s="200"/>
      <c r="N281" s="366"/>
      <c r="O281" s="200"/>
      <c r="P281" s="200"/>
      <c r="Q281" s="200"/>
      <c r="R281" s="200"/>
      <c r="S281" s="201"/>
      <c r="T281" s="201"/>
      <c r="U281" s="200"/>
      <c r="V281" s="200"/>
      <c r="W281" s="200"/>
      <c r="X281" s="200"/>
      <c r="Y281" s="200"/>
      <c r="Z281" s="200"/>
      <c r="AA281" s="200"/>
      <c r="AB281" s="200"/>
      <c r="AC281" s="200"/>
      <c r="AD281" s="200"/>
      <c r="AE281" s="200"/>
      <c r="AF281" s="200"/>
      <c r="AG281" s="200"/>
      <c r="AH281" s="200"/>
      <c r="AI281" s="201"/>
      <c r="AJ281" s="201"/>
      <c r="AK281" s="200"/>
      <c r="AL281" s="200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201"/>
      <c r="AZ281" s="201"/>
      <c r="BA281" s="200"/>
      <c r="BB281" s="200"/>
      <c r="BC281" s="200"/>
      <c r="BD281" s="200"/>
      <c r="BE281" s="200"/>
      <c r="BF281" s="200"/>
      <c r="BG281" s="200"/>
      <c r="BH281" s="200"/>
      <c r="BI281" s="200"/>
      <c r="BJ281" s="200"/>
      <c r="BK281" s="200"/>
      <c r="BL281" s="200"/>
      <c r="BM281" s="200"/>
      <c r="BN281" s="200"/>
      <c r="BO281" s="201"/>
      <c r="BP281" s="201"/>
      <c r="BQ281" s="200"/>
      <c r="BR281" s="200"/>
      <c r="BS281" s="200"/>
      <c r="BT281" s="200"/>
      <c r="BU281" s="200"/>
      <c r="BV281" s="200"/>
      <c r="BW281" s="200"/>
      <c r="BX281" s="200"/>
      <c r="BY281" s="200"/>
      <c r="BZ281" s="200"/>
      <c r="CA281" s="200"/>
      <c r="CB281" s="200"/>
      <c r="CC281" s="200"/>
      <c r="CD281" s="200"/>
      <c r="CE281" s="4"/>
      <c r="CF281" s="4"/>
      <c r="CG281" s="201"/>
      <c r="CH281" s="200"/>
      <c r="CI281" s="200"/>
      <c r="CJ281" s="200"/>
      <c r="CK281" s="200"/>
      <c r="CL281" s="200"/>
      <c r="CM281" s="200"/>
      <c r="CN281" s="200"/>
      <c r="CO281" s="200"/>
      <c r="CP281" s="200"/>
      <c r="CQ281" s="200"/>
      <c r="CR281" s="200"/>
      <c r="CS281" s="200"/>
      <c r="CT281" s="200"/>
      <c r="CU281" s="200"/>
      <c r="CV281" s="201"/>
      <c r="CW281" s="201"/>
      <c r="CX281" s="200"/>
      <c r="CY281" s="200"/>
      <c r="CZ281" s="200"/>
      <c r="DA281" s="200"/>
      <c r="DB281" s="200"/>
      <c r="DC281" s="200"/>
      <c r="DD281" s="200"/>
      <c r="DE281" s="200"/>
      <c r="DF281" s="200"/>
      <c r="DG281" s="200"/>
      <c r="DH281" s="200"/>
      <c r="DI281" s="200"/>
      <c r="DJ281" s="200"/>
      <c r="DK281" s="200"/>
      <c r="DL281" s="201"/>
      <c r="DM281" s="201"/>
      <c r="DN281" s="200"/>
      <c r="DO281" s="200"/>
      <c r="DP281" s="200"/>
      <c r="DQ281" s="200"/>
      <c r="DR281" s="200"/>
      <c r="DS281" s="200"/>
      <c r="DT281" s="200"/>
      <c r="DU281" s="200"/>
      <c r="DV281" s="200"/>
      <c r="DW281" s="200"/>
      <c r="DX281" s="200"/>
      <c r="DY281" s="200"/>
      <c r="DZ281" s="200"/>
      <c r="EA281" s="200"/>
      <c r="EB281" s="201"/>
      <c r="EC281" s="201"/>
      <c r="ED281" s="200"/>
      <c r="EE281" s="200"/>
      <c r="EF281" s="200"/>
      <c r="EG281" s="200"/>
      <c r="EH281" s="200"/>
      <c r="EI281" s="200"/>
      <c r="EJ281" s="200"/>
      <c r="EK281" s="200"/>
      <c r="EL281" s="200"/>
      <c r="EM281" s="200"/>
      <c r="EN281" s="200"/>
      <c r="EO281" s="200"/>
      <c r="EP281" s="200"/>
      <c r="EQ281" s="200"/>
      <c r="ER281" s="201"/>
      <c r="ES281" s="201"/>
      <c r="ET281" s="200"/>
      <c r="EU281" s="200"/>
      <c r="EV281" s="200"/>
      <c r="EW281" s="200"/>
      <c r="EX281" s="200"/>
      <c r="EY281" s="200"/>
      <c r="EZ281" s="200"/>
      <c r="FA281" s="200"/>
      <c r="FB281" s="200"/>
      <c r="FC281" s="200"/>
      <c r="FD281" s="200"/>
      <c r="FE281" s="200"/>
      <c r="FF281" s="200"/>
      <c r="FG281" s="200"/>
      <c r="FH281" s="2"/>
      <c r="FI281" s="2"/>
      <c r="FJ281" s="2"/>
      <c r="FK281" s="2"/>
    </row>
    <row r="282" spans="1:167" ht="12" customHeight="1">
      <c r="A282" s="20"/>
      <c r="B282" s="162"/>
      <c r="C282" s="162"/>
      <c r="D282" s="201"/>
      <c r="E282" s="200"/>
      <c r="F282" s="200"/>
      <c r="G282" s="200"/>
      <c r="H282" s="200"/>
      <c r="I282" s="200"/>
      <c r="J282" s="200"/>
      <c r="K282" s="200"/>
      <c r="L282" s="200"/>
      <c r="M282" s="200"/>
      <c r="N282" s="366"/>
      <c r="O282" s="200"/>
      <c r="P282" s="200"/>
      <c r="Q282" s="200"/>
      <c r="R282" s="200"/>
      <c r="S282" s="201"/>
      <c r="T282" s="201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200"/>
      <c r="AE282" s="200"/>
      <c r="AF282" s="200"/>
      <c r="AG282" s="200"/>
      <c r="AH282" s="200"/>
      <c r="AI282" s="201"/>
      <c r="AJ282" s="201"/>
      <c r="AK282" s="200"/>
      <c r="AL282" s="200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201"/>
      <c r="AZ282" s="201"/>
      <c r="BA282" s="200"/>
      <c r="BB282" s="200"/>
      <c r="BC282" s="200"/>
      <c r="BD282" s="200"/>
      <c r="BE282" s="200"/>
      <c r="BF282" s="200"/>
      <c r="BG282" s="200"/>
      <c r="BH282" s="200"/>
      <c r="BI282" s="200"/>
      <c r="BJ282" s="200"/>
      <c r="BK282" s="200"/>
      <c r="BL282" s="200"/>
      <c r="BM282" s="200"/>
      <c r="BN282" s="200"/>
      <c r="BO282" s="201"/>
      <c r="BP282" s="201"/>
      <c r="BQ282" s="200"/>
      <c r="BR282" s="200"/>
      <c r="BS282" s="200"/>
      <c r="BT282" s="200"/>
      <c r="BU282" s="200"/>
      <c r="BV282" s="200"/>
      <c r="BW282" s="200"/>
      <c r="BX282" s="200"/>
      <c r="BY282" s="200"/>
      <c r="BZ282" s="200"/>
      <c r="CA282" s="200"/>
      <c r="CB282" s="200"/>
      <c r="CC282" s="200"/>
      <c r="CD282" s="200"/>
      <c r="CE282" s="4"/>
      <c r="CF282" s="4"/>
      <c r="CG282" s="201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1"/>
      <c r="CW282" s="201"/>
      <c r="CX282" s="200"/>
      <c r="CY282" s="200"/>
      <c r="CZ282" s="200"/>
      <c r="DA282" s="200"/>
      <c r="DB282" s="200"/>
      <c r="DC282" s="200"/>
      <c r="DD282" s="200"/>
      <c r="DE282" s="200"/>
      <c r="DF282" s="200"/>
      <c r="DG282" s="200"/>
      <c r="DH282" s="200"/>
      <c r="DI282" s="200"/>
      <c r="DJ282" s="200"/>
      <c r="DK282" s="200"/>
      <c r="DL282" s="201"/>
      <c r="DM282" s="201"/>
      <c r="DN282" s="200"/>
      <c r="DO282" s="200"/>
      <c r="DP282" s="200"/>
      <c r="DQ282" s="200"/>
      <c r="DR282" s="200"/>
      <c r="DS282" s="200"/>
      <c r="DT282" s="200"/>
      <c r="DU282" s="200"/>
      <c r="DV282" s="200"/>
      <c r="DW282" s="200"/>
      <c r="DX282" s="200"/>
      <c r="DY282" s="200"/>
      <c r="DZ282" s="200"/>
      <c r="EA282" s="200"/>
      <c r="EB282" s="201"/>
      <c r="EC282" s="201"/>
      <c r="ED282" s="200"/>
      <c r="EE282" s="200"/>
      <c r="EF282" s="200"/>
      <c r="EG282" s="200"/>
      <c r="EH282" s="200"/>
      <c r="EI282" s="200"/>
      <c r="EJ282" s="200"/>
      <c r="EK282" s="200"/>
      <c r="EL282" s="200"/>
      <c r="EM282" s="200"/>
      <c r="EN282" s="200"/>
      <c r="EO282" s="200"/>
      <c r="EP282" s="200"/>
      <c r="EQ282" s="200"/>
      <c r="ER282" s="201"/>
      <c r="ES282" s="201"/>
      <c r="ET282" s="200"/>
      <c r="EU282" s="200"/>
      <c r="EV282" s="200"/>
      <c r="EW282" s="200"/>
      <c r="EX282" s="200"/>
      <c r="EY282" s="200"/>
      <c r="EZ282" s="200"/>
      <c r="FA282" s="200"/>
      <c r="FB282" s="200"/>
      <c r="FC282" s="200"/>
      <c r="FD282" s="200"/>
      <c r="FE282" s="200"/>
      <c r="FF282" s="200"/>
      <c r="FG282" s="200"/>
      <c r="FH282" s="2"/>
      <c r="FI282" s="2"/>
      <c r="FJ282" s="2"/>
      <c r="FK282" s="2"/>
    </row>
    <row r="283" spans="1:167" ht="12" customHeight="1">
      <c r="A283" s="20"/>
      <c r="B283" s="241" t="s">
        <v>282</v>
      </c>
      <c r="C283" s="10"/>
      <c r="D283" s="199"/>
      <c r="E283" s="198"/>
      <c r="F283" s="198"/>
      <c r="G283" s="198"/>
      <c r="H283" s="198"/>
      <c r="I283" s="198"/>
      <c r="J283" s="198"/>
      <c r="K283" s="198"/>
      <c r="L283" s="198"/>
      <c r="M283" s="198"/>
      <c r="N283" s="363"/>
      <c r="O283" s="198"/>
      <c r="P283" s="198"/>
      <c r="Q283" s="198"/>
      <c r="R283" s="198"/>
      <c r="S283" s="198"/>
      <c r="T283" s="198"/>
      <c r="U283" s="198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201"/>
      <c r="AJ283" s="201"/>
      <c r="AK283" s="200"/>
      <c r="AL283" s="200"/>
      <c r="AM283" s="200"/>
      <c r="AN283" s="200"/>
      <c r="AO283" s="200"/>
      <c r="AP283" s="200"/>
      <c r="AQ283" s="200"/>
      <c r="AR283" s="200"/>
      <c r="AS283" s="185"/>
      <c r="AT283" s="185"/>
      <c r="AU283" s="185"/>
      <c r="AV283" s="185"/>
      <c r="AW283" s="185"/>
      <c r="AX283" s="185"/>
      <c r="AY283" s="187"/>
      <c r="AZ283" s="187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  <c r="BM283" s="185"/>
      <c r="BN283" s="185"/>
      <c r="BO283" s="187"/>
      <c r="BP283" s="187"/>
      <c r="BQ283" s="185"/>
      <c r="BR283" s="185"/>
      <c r="BS283" s="185"/>
      <c r="BT283" s="185"/>
      <c r="BU283" s="185"/>
      <c r="BV283" s="185"/>
      <c r="BW283" s="185"/>
      <c r="BX283" s="185"/>
      <c r="BY283" s="185"/>
      <c r="BZ283" s="185"/>
      <c r="CA283" s="185"/>
      <c r="CB283" s="185"/>
      <c r="CC283" s="185"/>
      <c r="CD283" s="185"/>
      <c r="CE283" s="4"/>
      <c r="CF283" s="4"/>
      <c r="CG283" s="187"/>
      <c r="CH283" s="185"/>
      <c r="CI283" s="185"/>
      <c r="CJ283" s="185"/>
      <c r="CK283" s="185"/>
      <c r="CL283" s="185"/>
      <c r="CM283" s="185"/>
      <c r="CN283" s="185"/>
      <c r="CO283" s="185"/>
      <c r="CP283" s="185"/>
      <c r="CQ283" s="185"/>
      <c r="CR283" s="185"/>
      <c r="CS283" s="185"/>
      <c r="CT283" s="185"/>
      <c r="CU283" s="185"/>
      <c r="CV283" s="187"/>
      <c r="CW283" s="187"/>
      <c r="CX283" s="185"/>
      <c r="CY283" s="185"/>
      <c r="CZ283" s="185"/>
      <c r="DA283" s="185"/>
      <c r="DB283" s="185"/>
      <c r="DC283" s="185"/>
      <c r="DD283" s="185"/>
      <c r="DE283" s="185"/>
      <c r="DF283" s="185"/>
      <c r="DG283" s="185"/>
      <c r="DH283" s="185"/>
      <c r="DI283" s="185"/>
      <c r="DJ283" s="185"/>
      <c r="DK283" s="185"/>
      <c r="DL283" s="187"/>
      <c r="DM283" s="187"/>
      <c r="DN283" s="185"/>
      <c r="DO283" s="185"/>
      <c r="DP283" s="185"/>
      <c r="DQ283" s="185"/>
      <c r="DR283" s="185"/>
      <c r="DS283" s="185"/>
      <c r="DT283" s="185"/>
      <c r="DU283" s="185"/>
      <c r="DV283" s="185"/>
      <c r="DW283" s="185"/>
      <c r="DX283" s="185"/>
      <c r="DY283" s="185"/>
      <c r="DZ283" s="185"/>
      <c r="EA283" s="185"/>
      <c r="EB283" s="187"/>
      <c r="EC283" s="187"/>
      <c r="ED283" s="185"/>
      <c r="EE283" s="185"/>
      <c r="EF283" s="185"/>
      <c r="EG283" s="185"/>
      <c r="EH283" s="185"/>
      <c r="EI283" s="185"/>
      <c r="EJ283" s="185"/>
      <c r="EK283" s="185"/>
      <c r="EL283" s="185"/>
      <c r="EM283" s="185"/>
      <c r="EN283" s="185"/>
      <c r="EO283" s="185"/>
      <c r="EP283" s="185"/>
      <c r="EQ283" s="185"/>
      <c r="ER283" s="187"/>
      <c r="ES283" s="187"/>
      <c r="ET283" s="185"/>
      <c r="EU283" s="185"/>
      <c r="EV283" s="185"/>
      <c r="EW283" s="185"/>
      <c r="EX283" s="185"/>
      <c r="EY283" s="185"/>
      <c r="EZ283" s="185"/>
      <c r="FA283" s="185"/>
      <c r="FB283" s="185"/>
      <c r="FC283" s="185"/>
      <c r="FD283" s="185"/>
      <c r="FE283" s="185"/>
      <c r="FF283" s="185"/>
      <c r="FG283" s="185"/>
      <c r="FH283" s="2"/>
      <c r="FI283" s="2"/>
      <c r="FJ283" s="2"/>
      <c r="FK283" s="2"/>
    </row>
    <row r="284" spans="1:167" ht="12" customHeight="1">
      <c r="A284" s="20"/>
      <c r="B284" s="2"/>
      <c r="C284" s="2"/>
      <c r="D284" s="2"/>
      <c r="E284" s="3"/>
      <c r="F284" s="3"/>
      <c r="G284" s="3"/>
      <c r="H284" s="2"/>
      <c r="I284" s="2"/>
      <c r="J284" s="2"/>
      <c r="K284" s="2"/>
      <c r="L284" s="2"/>
      <c r="M284" s="2"/>
      <c r="N284" s="358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01"/>
      <c r="AJ284" s="201"/>
      <c r="AK284" s="200"/>
      <c r="AL284" s="200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201"/>
      <c r="AZ284" s="201"/>
      <c r="BA284" s="200"/>
      <c r="BB284" s="200"/>
      <c r="BC284" s="200"/>
      <c r="BD284" s="200"/>
      <c r="BE284" s="200"/>
      <c r="BF284" s="200"/>
      <c r="BG284" s="200"/>
      <c r="BH284" s="200"/>
      <c r="BI284" s="200"/>
      <c r="BJ284" s="200"/>
      <c r="BK284" s="200"/>
      <c r="BL284" s="200"/>
      <c r="BM284" s="200"/>
      <c r="BN284" s="200"/>
      <c r="BO284" s="201"/>
      <c r="BP284" s="201"/>
      <c r="BQ284" s="200"/>
      <c r="BR284" s="200"/>
      <c r="BS284" s="200"/>
      <c r="BT284" s="200"/>
      <c r="BU284" s="200"/>
      <c r="BV284" s="200"/>
      <c r="BW284" s="200"/>
      <c r="BX284" s="200"/>
      <c r="BY284" s="200"/>
      <c r="BZ284" s="200"/>
      <c r="CA284" s="200"/>
      <c r="CB284" s="200"/>
      <c r="CC284" s="200"/>
      <c r="CD284" s="200"/>
      <c r="CE284" s="4"/>
      <c r="CF284" s="4"/>
      <c r="CG284" s="201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1"/>
      <c r="CW284" s="201"/>
      <c r="CX284" s="200"/>
      <c r="CY284" s="200"/>
      <c r="CZ284" s="200"/>
      <c r="DA284" s="200"/>
      <c r="DB284" s="200"/>
      <c r="DC284" s="200"/>
      <c r="DD284" s="200"/>
      <c r="DE284" s="200"/>
      <c r="DF284" s="200"/>
      <c r="DG284" s="200"/>
      <c r="DH284" s="200"/>
      <c r="DI284" s="200"/>
      <c r="DJ284" s="200"/>
      <c r="DK284" s="200"/>
      <c r="DL284" s="201"/>
      <c r="DM284" s="201"/>
      <c r="DN284" s="200"/>
      <c r="DO284" s="200"/>
      <c r="DP284" s="200"/>
      <c r="DQ284" s="200"/>
      <c r="DR284" s="200"/>
      <c r="DS284" s="200"/>
      <c r="DT284" s="200"/>
      <c r="DU284" s="200"/>
      <c r="DV284" s="200"/>
      <c r="DW284" s="200"/>
      <c r="DX284" s="200"/>
      <c r="DY284" s="200"/>
      <c r="DZ284" s="200"/>
      <c r="EA284" s="200"/>
      <c r="EB284" s="201"/>
      <c r="EC284" s="201"/>
      <c r="ED284" s="200"/>
      <c r="EE284" s="200"/>
      <c r="EF284" s="200"/>
      <c r="EG284" s="200"/>
      <c r="EH284" s="200"/>
      <c r="EI284" s="200"/>
      <c r="EJ284" s="200"/>
      <c r="EK284" s="200"/>
      <c r="EL284" s="200"/>
      <c r="EM284" s="200"/>
      <c r="EN284" s="200"/>
      <c r="EO284" s="200"/>
      <c r="EP284" s="200"/>
      <c r="EQ284" s="200"/>
      <c r="ER284" s="201"/>
      <c r="ES284" s="201"/>
      <c r="ET284" s="200"/>
      <c r="EU284" s="200"/>
      <c r="EV284" s="200"/>
      <c r="EW284" s="200"/>
      <c r="EX284" s="200"/>
      <c r="EY284" s="200"/>
      <c r="EZ284" s="200"/>
      <c r="FA284" s="200"/>
      <c r="FB284" s="200"/>
      <c r="FC284" s="200"/>
      <c r="FD284" s="200"/>
      <c r="FE284" s="200"/>
      <c r="FF284" s="200"/>
      <c r="FG284" s="200"/>
      <c r="FH284" s="2"/>
      <c r="FI284" s="2"/>
      <c r="FJ284" s="2"/>
      <c r="FK284" s="2"/>
    </row>
    <row r="285" spans="1:167" ht="12" customHeight="1">
      <c r="A285" s="2"/>
      <c r="B285" s="2"/>
      <c r="C285" s="2"/>
      <c r="D285" s="176" t="s">
        <v>184</v>
      </c>
      <c r="E285" s="176"/>
      <c r="F285" s="176"/>
      <c r="G285" s="176"/>
      <c r="H285" s="176"/>
      <c r="I285" s="176"/>
      <c r="J285" s="176"/>
      <c r="K285" s="176"/>
      <c r="L285" s="176"/>
      <c r="M285" s="176"/>
      <c r="N285" s="359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201"/>
      <c r="AJ285" s="201"/>
      <c r="AK285" s="200"/>
      <c r="AL285" s="200"/>
      <c r="AM285" s="200"/>
      <c r="AN285" s="200"/>
      <c r="AO285" s="200"/>
      <c r="AP285" s="200"/>
      <c r="AQ285" s="200"/>
      <c r="AR285" s="200"/>
      <c r="AS285" s="185"/>
      <c r="AT285" s="185"/>
      <c r="AU285" s="185"/>
      <c r="AV285" s="185"/>
      <c r="AW285" s="185"/>
      <c r="AX285" s="185"/>
      <c r="AY285" s="187"/>
      <c r="AZ285" s="187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7"/>
      <c r="BP285" s="187"/>
      <c r="BQ285" s="185"/>
      <c r="BR285" s="185"/>
      <c r="BS285" s="185"/>
      <c r="BT285" s="185"/>
      <c r="BU285" s="185"/>
      <c r="BV285" s="185"/>
      <c r="BW285" s="185"/>
      <c r="BX285" s="185"/>
      <c r="BY285" s="185"/>
      <c r="BZ285" s="185"/>
      <c r="CA285" s="185"/>
      <c r="CB285" s="185"/>
      <c r="CC285" s="185"/>
      <c r="CD285" s="185"/>
      <c r="CE285" s="4"/>
      <c r="CF285" s="4"/>
      <c r="CG285" s="187"/>
      <c r="CH285" s="185"/>
      <c r="CI285" s="185"/>
      <c r="CJ285" s="185"/>
      <c r="CK285" s="185"/>
      <c r="CL285" s="185"/>
      <c r="CM285" s="185"/>
      <c r="CN285" s="185"/>
      <c r="CO285" s="185"/>
      <c r="CP285" s="185"/>
      <c r="CQ285" s="185"/>
      <c r="CR285" s="185"/>
      <c r="CS285" s="185"/>
      <c r="CT285" s="185"/>
      <c r="CU285" s="185"/>
      <c r="CV285" s="187"/>
      <c r="CW285" s="187"/>
      <c r="CX285" s="185"/>
      <c r="CY285" s="185"/>
      <c r="CZ285" s="185"/>
      <c r="DA285" s="185"/>
      <c r="DB285" s="185"/>
      <c r="DC285" s="185"/>
      <c r="DD285" s="185"/>
      <c r="DE285" s="185"/>
      <c r="DF285" s="185"/>
      <c r="DG285" s="185"/>
      <c r="DH285" s="185"/>
      <c r="DI285" s="185"/>
      <c r="DJ285" s="185"/>
      <c r="DK285" s="185"/>
      <c r="DL285" s="187"/>
      <c r="DM285" s="187"/>
      <c r="DN285" s="185"/>
      <c r="DO285" s="185"/>
      <c r="DP285" s="185"/>
      <c r="DQ285" s="185"/>
      <c r="DR285" s="185"/>
      <c r="DS285" s="185"/>
      <c r="DT285" s="185"/>
      <c r="DU285" s="185"/>
      <c r="DV285" s="185"/>
      <c r="DW285" s="185"/>
      <c r="DX285" s="185"/>
      <c r="DY285" s="185"/>
      <c r="DZ285" s="185"/>
      <c r="EA285" s="185"/>
      <c r="EB285" s="187"/>
      <c r="EC285" s="187"/>
      <c r="ED285" s="185"/>
      <c r="EE285" s="185"/>
      <c r="EF285" s="185"/>
      <c r="EG285" s="185"/>
      <c r="EH285" s="185"/>
      <c r="EI285" s="185"/>
      <c r="EJ285" s="185"/>
      <c r="EK285" s="185"/>
      <c r="EL285" s="185"/>
      <c r="EM285" s="185"/>
      <c r="EN285" s="185"/>
      <c r="EO285" s="185"/>
      <c r="EP285" s="185"/>
      <c r="EQ285" s="185"/>
      <c r="ER285" s="187"/>
      <c r="ES285" s="187"/>
      <c r="ET285" s="185"/>
      <c r="EU285" s="185"/>
      <c r="EV285" s="185"/>
      <c r="EW285" s="185"/>
      <c r="EX285" s="185"/>
      <c r="EY285" s="185"/>
      <c r="EZ285" s="185"/>
      <c r="FA285" s="185"/>
      <c r="FB285" s="185"/>
      <c r="FC285" s="185"/>
      <c r="FD285" s="185"/>
      <c r="FE285" s="185"/>
      <c r="FF285" s="185"/>
      <c r="FG285" s="185"/>
      <c r="FH285" s="2"/>
      <c r="FI285" s="2"/>
      <c r="FJ285" s="2"/>
      <c r="FK285" s="2"/>
    </row>
    <row r="286" spans="1:167" ht="12" customHeight="1">
      <c r="A286" s="20"/>
      <c r="B286" s="116"/>
      <c r="C286" s="116"/>
      <c r="D286" s="117"/>
      <c r="E286" s="113"/>
      <c r="F286" s="113"/>
      <c r="G286" s="113"/>
      <c r="H286" s="113"/>
      <c r="I286" s="113"/>
      <c r="J286" s="113"/>
      <c r="K286" s="113"/>
      <c r="L286" s="113"/>
      <c r="M286" s="113"/>
      <c r="N286" s="366"/>
      <c r="O286" s="113"/>
      <c r="P286" s="113"/>
      <c r="Q286" s="113"/>
      <c r="R286" s="113"/>
      <c r="S286" s="117"/>
      <c r="T286" s="117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200"/>
      <c r="AE286" s="200"/>
      <c r="AF286" s="200"/>
      <c r="AG286" s="200"/>
      <c r="AH286" s="200"/>
      <c r="AI286" s="201"/>
      <c r="AJ286" s="201"/>
      <c r="AK286" s="200"/>
      <c r="AL286" s="200"/>
      <c r="AM286" s="200"/>
      <c r="AN286" s="200"/>
      <c r="AO286" s="200"/>
      <c r="AP286" s="200"/>
      <c r="AQ286" s="200"/>
      <c r="AR286" s="200"/>
      <c r="AS286" s="113"/>
      <c r="AT286" s="113"/>
      <c r="AU286" s="113"/>
      <c r="AV286" s="113"/>
      <c r="AW286" s="113"/>
      <c r="AX286" s="113"/>
      <c r="AY286" s="117"/>
      <c r="AZ286" s="117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7"/>
      <c r="BP286" s="117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4"/>
      <c r="CF286" s="4"/>
      <c r="CG286" s="117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7"/>
      <c r="CW286" s="117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7"/>
      <c r="DM286" s="117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7"/>
      <c r="EC286" s="117"/>
      <c r="ED286" s="113"/>
      <c r="EE286" s="113"/>
      <c r="EF286" s="113"/>
      <c r="EG286" s="113"/>
      <c r="EH286" s="113"/>
      <c r="EI286" s="113"/>
      <c r="EJ286" s="113"/>
      <c r="EK286" s="113"/>
      <c r="EL286" s="113"/>
      <c r="EM286" s="113"/>
      <c r="EN286" s="113"/>
      <c r="EO286" s="113"/>
      <c r="EP286" s="113"/>
      <c r="EQ286" s="113"/>
      <c r="ER286" s="117"/>
      <c r="ES286" s="117"/>
      <c r="ET286" s="113"/>
      <c r="EU286" s="113"/>
      <c r="EV286" s="113"/>
      <c r="EW286" s="113"/>
      <c r="EX286" s="113"/>
      <c r="EY286" s="113"/>
      <c r="EZ286" s="113"/>
      <c r="FA286" s="113"/>
      <c r="FB286" s="113"/>
      <c r="FC286" s="113"/>
      <c r="FD286" s="113"/>
      <c r="FE286" s="113"/>
      <c r="FF286" s="113"/>
      <c r="FG286" s="113"/>
      <c r="FH286" s="2"/>
      <c r="FI286" s="2"/>
      <c r="FJ286" s="2"/>
      <c r="FK286" s="2"/>
    </row>
    <row r="287" spans="1:167" ht="12" customHeight="1">
      <c r="A287" s="20"/>
      <c r="B287" s="116"/>
      <c r="C287" s="218"/>
      <c r="D287" s="124"/>
      <c r="E287" s="124"/>
      <c r="F287" s="603" t="str">
        <f>Tab!$B$927</f>
        <v xml:space="preserve">Надстройки “изолирующего” типа с доп. экраном, с одной дверью-купе </v>
      </c>
      <c r="G287" s="603"/>
      <c r="H287" s="603"/>
      <c r="I287" s="603"/>
      <c r="J287" s="603"/>
      <c r="K287" s="603"/>
      <c r="L287" s="603"/>
      <c r="M287" s="603"/>
      <c r="N287" s="603"/>
      <c r="O287" s="603"/>
      <c r="P287" s="603"/>
      <c r="Q287" s="603"/>
      <c r="R287" s="603"/>
      <c r="S287" s="603"/>
      <c r="T287" s="603"/>
      <c r="U287" s="603"/>
      <c r="V287" s="603"/>
      <c r="W287" s="603"/>
      <c r="X287" s="603"/>
      <c r="Y287" s="603"/>
      <c r="Z287" s="603"/>
      <c r="AA287" s="603"/>
      <c r="AB287" s="603"/>
      <c r="AC287" s="603"/>
      <c r="AD287" s="603"/>
      <c r="AE287" s="603"/>
      <c r="AF287" s="603"/>
      <c r="AG287" s="603"/>
      <c r="AH287" s="603"/>
      <c r="AI287" s="603"/>
      <c r="AJ287" s="603"/>
      <c r="AK287" s="603"/>
      <c r="AL287" s="603"/>
      <c r="AM287" s="603"/>
      <c r="AN287" s="603"/>
      <c r="AO287" s="603"/>
      <c r="AP287" s="603"/>
      <c r="AQ287" s="197"/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53"/>
      <c r="BP287" s="253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4"/>
      <c r="CF287" s="4"/>
      <c r="CG287" s="119"/>
      <c r="CH287" s="124"/>
      <c r="CI287" s="603" t="str">
        <f>Tab!$B$953</f>
        <v xml:space="preserve">Надстройки “прозрачного” типа с одной дверью-купе </v>
      </c>
      <c r="CJ287" s="603"/>
      <c r="CK287" s="603"/>
      <c r="CL287" s="603"/>
      <c r="CM287" s="603"/>
      <c r="CN287" s="603"/>
      <c r="CO287" s="603"/>
      <c r="CP287" s="603"/>
      <c r="CQ287" s="603"/>
      <c r="CR287" s="603"/>
      <c r="CS287" s="603"/>
      <c r="CT287" s="603"/>
      <c r="CU287" s="603"/>
      <c r="CV287" s="603"/>
      <c r="CW287" s="603"/>
      <c r="CX287" s="603"/>
      <c r="CY287" s="603"/>
      <c r="CZ287" s="603"/>
      <c r="DA287" s="603"/>
      <c r="DB287" s="603"/>
      <c r="DC287" s="603"/>
      <c r="DD287" s="603"/>
      <c r="DE287" s="603"/>
      <c r="DF287" s="603"/>
      <c r="DG287" s="603"/>
      <c r="DH287" s="603"/>
      <c r="DI287" s="603"/>
      <c r="DJ287" s="603"/>
      <c r="DK287" s="603"/>
      <c r="DL287" s="603"/>
      <c r="DM287" s="603"/>
      <c r="DN287" s="603"/>
      <c r="DO287" s="603"/>
      <c r="DP287" s="603"/>
      <c r="DQ287" s="603"/>
      <c r="DR287" s="603"/>
      <c r="DS287" s="603"/>
      <c r="DT287" s="603"/>
      <c r="DU287" s="603"/>
      <c r="DV287" s="603"/>
      <c r="DW287" s="603"/>
      <c r="DX287" s="603"/>
      <c r="DY287" s="603"/>
      <c r="DZ287" s="603"/>
      <c r="EA287" s="603"/>
      <c r="EB287" s="603"/>
      <c r="EC287" s="603"/>
      <c r="ED287" s="113"/>
      <c r="EE287" s="113"/>
      <c r="EF287" s="113"/>
      <c r="EG287" s="113"/>
      <c r="EH287" s="113"/>
      <c r="EI287" s="113"/>
      <c r="EJ287" s="113"/>
      <c r="EK287" s="113"/>
      <c r="EL287" s="113"/>
      <c r="EM287" s="113"/>
      <c r="EN287" s="113"/>
      <c r="EO287" s="113"/>
      <c r="EP287" s="113"/>
      <c r="EQ287" s="113"/>
      <c r="ER287" s="117"/>
      <c r="ES287" s="117"/>
      <c r="ET287" s="113"/>
      <c r="EU287" s="113"/>
      <c r="EV287" s="113"/>
      <c r="EW287" s="113"/>
      <c r="EX287" s="113"/>
      <c r="EY287" s="113"/>
      <c r="EZ287" s="113"/>
      <c r="FA287" s="113"/>
      <c r="FB287" s="113"/>
      <c r="FC287" s="113"/>
      <c r="FD287" s="113"/>
      <c r="FE287" s="113"/>
      <c r="FF287" s="113"/>
      <c r="FG287" s="113"/>
      <c r="FH287" s="2"/>
      <c r="FI287" s="2"/>
      <c r="FJ287" s="2"/>
      <c r="FK287" s="2"/>
    </row>
    <row r="288" spans="1:167" ht="12" customHeight="1">
      <c r="A288" s="2"/>
      <c r="B288" s="2"/>
      <c r="C288" s="2"/>
      <c r="D288" s="13"/>
      <c r="E288" s="4"/>
      <c r="F288" s="603"/>
      <c r="G288" s="603"/>
      <c r="H288" s="603"/>
      <c r="I288" s="603"/>
      <c r="J288" s="603"/>
      <c r="K288" s="603"/>
      <c r="L288" s="603"/>
      <c r="M288" s="603"/>
      <c r="N288" s="603"/>
      <c r="O288" s="603"/>
      <c r="P288" s="603"/>
      <c r="Q288" s="603"/>
      <c r="R288" s="603"/>
      <c r="S288" s="603"/>
      <c r="T288" s="603"/>
      <c r="U288" s="603"/>
      <c r="V288" s="603"/>
      <c r="W288" s="603"/>
      <c r="X288" s="603"/>
      <c r="Y288" s="603"/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/>
      <c r="AJ288" s="603"/>
      <c r="AK288" s="603"/>
      <c r="AL288" s="603"/>
      <c r="AM288" s="603"/>
      <c r="AN288" s="603"/>
      <c r="AO288" s="603"/>
      <c r="AP288" s="603"/>
      <c r="AQ288" s="258"/>
      <c r="AR288" s="258"/>
      <c r="AS288" s="258"/>
      <c r="AT288" s="258"/>
      <c r="AU288" s="258"/>
      <c r="AV288" s="258"/>
      <c r="AW288" s="258"/>
      <c r="AX288" s="258"/>
      <c r="AY288" s="258"/>
      <c r="AZ288" s="258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16"/>
      <c r="CE288" s="4"/>
      <c r="CF288" s="4"/>
      <c r="CG288" s="13"/>
      <c r="CH288" s="4"/>
      <c r="CI288" s="603"/>
      <c r="CJ288" s="603"/>
      <c r="CK288" s="603"/>
      <c r="CL288" s="603"/>
      <c r="CM288" s="603"/>
      <c r="CN288" s="603"/>
      <c r="CO288" s="603"/>
      <c r="CP288" s="603"/>
      <c r="CQ288" s="603"/>
      <c r="CR288" s="603"/>
      <c r="CS288" s="603"/>
      <c r="CT288" s="603"/>
      <c r="CU288" s="603"/>
      <c r="CV288" s="603"/>
      <c r="CW288" s="603"/>
      <c r="CX288" s="603"/>
      <c r="CY288" s="603"/>
      <c r="CZ288" s="603"/>
      <c r="DA288" s="603"/>
      <c r="DB288" s="603"/>
      <c r="DC288" s="603"/>
      <c r="DD288" s="603"/>
      <c r="DE288" s="603"/>
      <c r="DF288" s="603"/>
      <c r="DG288" s="603"/>
      <c r="DH288" s="603"/>
      <c r="DI288" s="603"/>
      <c r="DJ288" s="603"/>
      <c r="DK288" s="603"/>
      <c r="DL288" s="603"/>
      <c r="DM288" s="603"/>
      <c r="DN288" s="603"/>
      <c r="DO288" s="603"/>
      <c r="DP288" s="603"/>
      <c r="DQ288" s="603"/>
      <c r="DR288" s="603"/>
      <c r="DS288" s="603"/>
      <c r="DT288" s="603"/>
      <c r="DU288" s="603"/>
      <c r="DV288" s="603"/>
      <c r="DW288" s="603"/>
      <c r="DX288" s="603"/>
      <c r="DY288" s="603"/>
      <c r="DZ288" s="603"/>
      <c r="EA288" s="603"/>
      <c r="EB288" s="603"/>
      <c r="EC288" s="603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16"/>
      <c r="FH288" s="4"/>
      <c r="FI288" s="4"/>
      <c r="FJ288" s="2"/>
      <c r="FK288" s="2"/>
    </row>
    <row r="289" spans="1:167" ht="90" customHeight="1">
      <c r="A289" s="2"/>
      <c r="B289" s="5"/>
      <c r="C289" s="5"/>
      <c r="D289" s="13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4"/>
      <c r="T289" s="4"/>
      <c r="U289" s="564"/>
      <c r="V289" s="564"/>
      <c r="W289" s="564"/>
      <c r="X289" s="564"/>
      <c r="Y289" s="564"/>
      <c r="Z289" s="564"/>
      <c r="AA289" s="564"/>
      <c r="AB289" s="564"/>
      <c r="AC289" s="564"/>
      <c r="AD289" s="564"/>
      <c r="AE289" s="564"/>
      <c r="AF289" s="564"/>
      <c r="AG289" s="564"/>
      <c r="AH289" s="564"/>
      <c r="AI289" s="4"/>
      <c r="AJ289" s="4"/>
      <c r="AK289" s="564"/>
      <c r="AL289" s="564"/>
      <c r="AM289" s="564"/>
      <c r="AN289" s="564"/>
      <c r="AO289" s="564"/>
      <c r="AP289" s="564"/>
      <c r="AQ289" s="564"/>
      <c r="AR289" s="564"/>
      <c r="AS289" s="564"/>
      <c r="AT289" s="564"/>
      <c r="AU289" s="564"/>
      <c r="AV289" s="564"/>
      <c r="AW289" s="564"/>
      <c r="AX289" s="564"/>
      <c r="AY289" s="4"/>
      <c r="AZ289" s="4"/>
      <c r="BA289" s="564"/>
      <c r="BB289" s="564"/>
      <c r="BC289" s="564"/>
      <c r="BD289" s="564"/>
      <c r="BE289" s="564"/>
      <c r="BF289" s="564"/>
      <c r="BG289" s="564"/>
      <c r="BH289" s="564"/>
      <c r="BI289" s="564"/>
      <c r="BJ289" s="564"/>
      <c r="BK289" s="564"/>
      <c r="BL289" s="564"/>
      <c r="BM289" s="564"/>
      <c r="BN289" s="564"/>
      <c r="BO289" s="4"/>
      <c r="BP289" s="4"/>
      <c r="BQ289" s="564"/>
      <c r="BR289" s="564"/>
      <c r="BS289" s="564"/>
      <c r="BT289" s="564"/>
      <c r="BU289" s="564"/>
      <c r="BV289" s="564"/>
      <c r="BW289" s="564"/>
      <c r="BX289" s="564"/>
      <c r="BY289" s="564"/>
      <c r="BZ289" s="564"/>
      <c r="CA289" s="564"/>
      <c r="CB289" s="564"/>
      <c r="CC289" s="564"/>
      <c r="CD289" s="612"/>
      <c r="CE289" s="4"/>
      <c r="CF289" s="4"/>
      <c r="CG289" s="13"/>
      <c r="CH289" s="564"/>
      <c r="CI289" s="564"/>
      <c r="CJ289" s="564"/>
      <c r="CK289" s="564"/>
      <c r="CL289" s="564"/>
      <c r="CM289" s="564"/>
      <c r="CN289" s="564"/>
      <c r="CO289" s="564"/>
      <c r="CP289" s="564"/>
      <c r="CQ289" s="564"/>
      <c r="CR289" s="564"/>
      <c r="CS289" s="564"/>
      <c r="CT289" s="564"/>
      <c r="CU289" s="564"/>
      <c r="CV289" s="4"/>
      <c r="CW289" s="4"/>
      <c r="CX289" s="564"/>
      <c r="CY289" s="564"/>
      <c r="CZ289" s="564"/>
      <c r="DA289" s="564"/>
      <c r="DB289" s="564"/>
      <c r="DC289" s="564"/>
      <c r="DD289" s="564"/>
      <c r="DE289" s="564"/>
      <c r="DF289" s="564"/>
      <c r="DG289" s="564"/>
      <c r="DH289" s="564"/>
      <c r="DI289" s="564"/>
      <c r="DJ289" s="564"/>
      <c r="DK289" s="564"/>
      <c r="DL289" s="4"/>
      <c r="DM289" s="4"/>
      <c r="DN289" s="564"/>
      <c r="DO289" s="564"/>
      <c r="DP289" s="564"/>
      <c r="DQ289" s="564"/>
      <c r="DR289" s="564"/>
      <c r="DS289" s="564"/>
      <c r="DT289" s="564"/>
      <c r="DU289" s="564"/>
      <c r="DV289" s="564"/>
      <c r="DW289" s="564"/>
      <c r="DX289" s="564"/>
      <c r="DY289" s="564"/>
      <c r="DZ289" s="564"/>
      <c r="EA289" s="564"/>
      <c r="EB289" s="4"/>
      <c r="EC289" s="4"/>
      <c r="ED289" s="564"/>
      <c r="EE289" s="564"/>
      <c r="EF289" s="564"/>
      <c r="EG289" s="564"/>
      <c r="EH289" s="564"/>
      <c r="EI289" s="564"/>
      <c r="EJ289" s="564"/>
      <c r="EK289" s="564"/>
      <c r="EL289" s="564"/>
      <c r="EM289" s="564"/>
      <c r="EN289" s="564"/>
      <c r="EO289" s="564"/>
      <c r="EP289" s="564"/>
      <c r="EQ289" s="564"/>
      <c r="ER289" s="4"/>
      <c r="ES289" s="4"/>
      <c r="ET289" s="564"/>
      <c r="EU289" s="564"/>
      <c r="EV289" s="564"/>
      <c r="EW289" s="564"/>
      <c r="EX289" s="564"/>
      <c r="EY289" s="564"/>
      <c r="EZ289" s="564"/>
      <c r="FA289" s="564"/>
      <c r="FB289" s="564"/>
      <c r="FC289" s="564"/>
      <c r="FD289" s="564"/>
      <c r="FE289" s="564"/>
      <c r="FF289" s="564"/>
      <c r="FG289" s="612"/>
      <c r="FH289" s="5"/>
      <c r="FI289" s="2"/>
      <c r="FJ289" s="2"/>
      <c r="FK289" s="2"/>
    </row>
    <row r="290" spans="1:167" ht="12" customHeight="1">
      <c r="A290" s="2"/>
      <c r="B290" s="99"/>
      <c r="C290" s="99"/>
      <c r="D290" s="29"/>
      <c r="E290" s="560" t="str">
        <f>Tab!$C$932</f>
        <v>A16.4312</v>
      </c>
      <c r="F290" s="560"/>
      <c r="G290" s="560"/>
      <c r="H290" s="560"/>
      <c r="I290" s="560"/>
      <c r="J290" s="560"/>
      <c r="K290" s="560"/>
      <c r="L290" s="560"/>
      <c r="M290" s="560"/>
      <c r="N290" s="560"/>
      <c r="O290" s="560"/>
      <c r="P290" s="560"/>
      <c r="Q290" s="560"/>
      <c r="R290" s="560"/>
      <c r="S290" s="27"/>
      <c r="T290" s="27"/>
      <c r="U290" s="560" t="str">
        <f>Tab!$C$937</f>
        <v>A16.4313</v>
      </c>
      <c r="V290" s="560"/>
      <c r="W290" s="560"/>
      <c r="X290" s="560"/>
      <c r="Y290" s="560"/>
      <c r="Z290" s="560"/>
      <c r="AA290" s="560"/>
      <c r="AB290" s="560"/>
      <c r="AC290" s="560"/>
      <c r="AD290" s="560"/>
      <c r="AE290" s="560"/>
      <c r="AF290" s="560"/>
      <c r="AG290" s="560"/>
      <c r="AH290" s="560"/>
      <c r="AI290" s="27"/>
      <c r="AJ290" s="27"/>
      <c r="AK290" s="560" t="str">
        <f>Tab!$C$942</f>
        <v>A16.4314</v>
      </c>
      <c r="AL290" s="560"/>
      <c r="AM290" s="560"/>
      <c r="AN290" s="560"/>
      <c r="AO290" s="560"/>
      <c r="AP290" s="560"/>
      <c r="AQ290" s="560"/>
      <c r="AR290" s="560"/>
      <c r="AS290" s="560"/>
      <c r="AT290" s="560"/>
      <c r="AU290" s="560"/>
      <c r="AV290" s="560"/>
      <c r="AW290" s="560"/>
      <c r="AX290" s="560"/>
      <c r="AY290" s="27"/>
      <c r="AZ290" s="27"/>
      <c r="BA290" s="560" t="str">
        <f>Tab!$C$947</f>
        <v>A16.4315</v>
      </c>
      <c r="BB290" s="560"/>
      <c r="BC290" s="560"/>
      <c r="BD290" s="560"/>
      <c r="BE290" s="560"/>
      <c r="BF290" s="560"/>
      <c r="BG290" s="560"/>
      <c r="BH290" s="560"/>
      <c r="BI290" s="560"/>
      <c r="BJ290" s="560"/>
      <c r="BK290" s="560"/>
      <c r="BL290" s="560"/>
      <c r="BM290" s="560"/>
      <c r="BN290" s="560"/>
      <c r="BO290" s="27"/>
      <c r="BP290" s="27"/>
      <c r="BQ290" s="560" t="str">
        <f>Tab!$C$952</f>
        <v>A16.4316</v>
      </c>
      <c r="BR290" s="560"/>
      <c r="BS290" s="560"/>
      <c r="BT290" s="560"/>
      <c r="BU290" s="560"/>
      <c r="BV290" s="560"/>
      <c r="BW290" s="560"/>
      <c r="BX290" s="560"/>
      <c r="BY290" s="560"/>
      <c r="BZ290" s="560"/>
      <c r="CA290" s="560"/>
      <c r="CB290" s="560"/>
      <c r="CC290" s="560"/>
      <c r="CD290" s="578"/>
      <c r="CE290" s="4"/>
      <c r="CF290" s="4"/>
      <c r="CG290" s="29"/>
      <c r="CH290" s="560" t="str">
        <f>Tab!$C$957</f>
        <v>A16.4322</v>
      </c>
      <c r="CI290" s="560"/>
      <c r="CJ290" s="560"/>
      <c r="CK290" s="560"/>
      <c r="CL290" s="560"/>
      <c r="CM290" s="560"/>
      <c r="CN290" s="560"/>
      <c r="CO290" s="560"/>
      <c r="CP290" s="560"/>
      <c r="CQ290" s="560"/>
      <c r="CR290" s="560"/>
      <c r="CS290" s="560"/>
      <c r="CT290" s="560"/>
      <c r="CU290" s="560"/>
      <c r="CV290" s="27"/>
      <c r="CW290" s="27"/>
      <c r="CX290" s="560" t="str">
        <f>Tab!$C$961</f>
        <v>A16.4323</v>
      </c>
      <c r="CY290" s="560"/>
      <c r="CZ290" s="560"/>
      <c r="DA290" s="560"/>
      <c r="DB290" s="560"/>
      <c r="DC290" s="560"/>
      <c r="DD290" s="560"/>
      <c r="DE290" s="560"/>
      <c r="DF290" s="560"/>
      <c r="DG290" s="560"/>
      <c r="DH290" s="560"/>
      <c r="DI290" s="560"/>
      <c r="DJ290" s="560"/>
      <c r="DK290" s="560"/>
      <c r="DL290" s="27"/>
      <c r="DM290" s="27"/>
      <c r="DN290" s="560" t="str">
        <f>Tab!$C$965</f>
        <v>A16.4324</v>
      </c>
      <c r="DO290" s="560"/>
      <c r="DP290" s="560"/>
      <c r="DQ290" s="560"/>
      <c r="DR290" s="560"/>
      <c r="DS290" s="560"/>
      <c r="DT290" s="560"/>
      <c r="DU290" s="560"/>
      <c r="DV290" s="560"/>
      <c r="DW290" s="560"/>
      <c r="DX290" s="560"/>
      <c r="DY290" s="560"/>
      <c r="DZ290" s="560"/>
      <c r="EA290" s="560"/>
      <c r="EB290" s="27"/>
      <c r="EC290" s="27"/>
      <c r="ED290" s="560" t="str">
        <f>Tab!$C$969</f>
        <v>A16.4325</v>
      </c>
      <c r="EE290" s="560"/>
      <c r="EF290" s="560"/>
      <c r="EG290" s="560"/>
      <c r="EH290" s="560"/>
      <c r="EI290" s="560"/>
      <c r="EJ290" s="560"/>
      <c r="EK290" s="560"/>
      <c r="EL290" s="560"/>
      <c r="EM290" s="560"/>
      <c r="EN290" s="560"/>
      <c r="EO290" s="560"/>
      <c r="EP290" s="560"/>
      <c r="EQ290" s="560"/>
      <c r="ER290" s="27"/>
      <c r="ES290" s="27"/>
      <c r="ET290" s="560" t="str">
        <f>Tab!$C$973</f>
        <v>A16.4326</v>
      </c>
      <c r="EU290" s="560"/>
      <c r="EV290" s="560"/>
      <c r="EW290" s="560"/>
      <c r="EX290" s="560"/>
      <c r="EY290" s="560"/>
      <c r="EZ290" s="560"/>
      <c r="FA290" s="560"/>
      <c r="FB290" s="560"/>
      <c r="FC290" s="560"/>
      <c r="FD290" s="560"/>
      <c r="FE290" s="560"/>
      <c r="FF290" s="560"/>
      <c r="FG290" s="578"/>
      <c r="FH290" s="5"/>
      <c r="FI290" s="2"/>
      <c r="FJ290" s="2"/>
      <c r="FK290" s="2"/>
    </row>
    <row r="291" spans="1:167" ht="12" customHeight="1">
      <c r="A291" s="2"/>
      <c r="B291" s="10"/>
      <c r="C291" s="10"/>
      <c r="D291" s="13"/>
      <c r="E291" s="569" t="s">
        <v>12</v>
      </c>
      <c r="F291" s="569"/>
      <c r="G291" s="569"/>
      <c r="H291" s="569"/>
      <c r="I291" s="569"/>
      <c r="J291" s="569"/>
      <c r="K291" s="569"/>
      <c r="L291" s="569"/>
      <c r="M291" s="569"/>
      <c r="N291" s="569"/>
      <c r="O291" s="569"/>
      <c r="P291" s="569"/>
      <c r="Q291" s="569"/>
      <c r="R291" s="569"/>
      <c r="S291" s="4"/>
      <c r="T291" s="4"/>
      <c r="U291" s="569" t="s">
        <v>13</v>
      </c>
      <c r="V291" s="569"/>
      <c r="W291" s="569"/>
      <c r="X291" s="569"/>
      <c r="Y291" s="569"/>
      <c r="Z291" s="569"/>
      <c r="AA291" s="569"/>
      <c r="AB291" s="569"/>
      <c r="AC291" s="569"/>
      <c r="AD291" s="569"/>
      <c r="AE291" s="569"/>
      <c r="AF291" s="569"/>
      <c r="AG291" s="569"/>
      <c r="AH291" s="569"/>
      <c r="AI291" s="4"/>
      <c r="AJ291" s="4"/>
      <c r="AK291" s="569" t="s">
        <v>14</v>
      </c>
      <c r="AL291" s="569"/>
      <c r="AM291" s="569"/>
      <c r="AN291" s="569"/>
      <c r="AO291" s="569"/>
      <c r="AP291" s="569"/>
      <c r="AQ291" s="569"/>
      <c r="AR291" s="569"/>
      <c r="AS291" s="569"/>
      <c r="AT291" s="569"/>
      <c r="AU291" s="569"/>
      <c r="AV291" s="569"/>
      <c r="AW291" s="569"/>
      <c r="AX291" s="569"/>
      <c r="AY291" s="4"/>
      <c r="AZ291" s="4"/>
      <c r="BA291" s="569" t="s">
        <v>15</v>
      </c>
      <c r="BB291" s="569"/>
      <c r="BC291" s="569"/>
      <c r="BD291" s="569"/>
      <c r="BE291" s="569"/>
      <c r="BF291" s="569"/>
      <c r="BG291" s="569"/>
      <c r="BH291" s="569"/>
      <c r="BI291" s="569"/>
      <c r="BJ291" s="569"/>
      <c r="BK291" s="569"/>
      <c r="BL291" s="569"/>
      <c r="BM291" s="569"/>
      <c r="BN291" s="569"/>
      <c r="BO291" s="4"/>
      <c r="BP291" s="4"/>
      <c r="BQ291" s="569" t="s">
        <v>16</v>
      </c>
      <c r="BR291" s="569"/>
      <c r="BS291" s="569"/>
      <c r="BT291" s="569"/>
      <c r="BU291" s="569"/>
      <c r="BV291" s="569"/>
      <c r="BW291" s="569"/>
      <c r="BX291" s="569"/>
      <c r="BY291" s="569"/>
      <c r="BZ291" s="569"/>
      <c r="CA291" s="569"/>
      <c r="CB291" s="569"/>
      <c r="CC291" s="569"/>
      <c r="CD291" s="600"/>
      <c r="CE291" s="4"/>
      <c r="CF291" s="4"/>
      <c r="CG291" s="13"/>
      <c r="CH291" s="569" t="s">
        <v>12</v>
      </c>
      <c r="CI291" s="569"/>
      <c r="CJ291" s="569"/>
      <c r="CK291" s="569"/>
      <c r="CL291" s="569"/>
      <c r="CM291" s="569"/>
      <c r="CN291" s="569"/>
      <c r="CO291" s="569"/>
      <c r="CP291" s="569"/>
      <c r="CQ291" s="569"/>
      <c r="CR291" s="569"/>
      <c r="CS291" s="569"/>
      <c r="CT291" s="569"/>
      <c r="CU291" s="569"/>
      <c r="CV291" s="4"/>
      <c r="CW291" s="4"/>
      <c r="CX291" s="569" t="s">
        <v>13</v>
      </c>
      <c r="CY291" s="569"/>
      <c r="CZ291" s="569"/>
      <c r="DA291" s="569"/>
      <c r="DB291" s="569"/>
      <c r="DC291" s="569"/>
      <c r="DD291" s="569"/>
      <c r="DE291" s="569"/>
      <c r="DF291" s="569"/>
      <c r="DG291" s="569"/>
      <c r="DH291" s="569"/>
      <c r="DI291" s="569"/>
      <c r="DJ291" s="569"/>
      <c r="DK291" s="569"/>
      <c r="DL291" s="4"/>
      <c r="DM291" s="4"/>
      <c r="DN291" s="569" t="s">
        <v>14</v>
      </c>
      <c r="DO291" s="569"/>
      <c r="DP291" s="569"/>
      <c r="DQ291" s="569"/>
      <c r="DR291" s="569"/>
      <c r="DS291" s="569"/>
      <c r="DT291" s="569"/>
      <c r="DU291" s="569"/>
      <c r="DV291" s="569"/>
      <c r="DW291" s="569"/>
      <c r="DX291" s="569"/>
      <c r="DY291" s="569"/>
      <c r="DZ291" s="569"/>
      <c r="EA291" s="569"/>
      <c r="EB291" s="4"/>
      <c r="EC291" s="4"/>
      <c r="ED291" s="569" t="s">
        <v>15</v>
      </c>
      <c r="EE291" s="569"/>
      <c r="EF291" s="569"/>
      <c r="EG291" s="569"/>
      <c r="EH291" s="569"/>
      <c r="EI291" s="569"/>
      <c r="EJ291" s="569"/>
      <c r="EK291" s="569"/>
      <c r="EL291" s="569"/>
      <c r="EM291" s="569"/>
      <c r="EN291" s="569"/>
      <c r="EO291" s="569"/>
      <c r="EP291" s="569"/>
      <c r="EQ291" s="569"/>
      <c r="ER291" s="4"/>
      <c r="ES291" s="4"/>
      <c r="ET291" s="569" t="s">
        <v>16</v>
      </c>
      <c r="EU291" s="569"/>
      <c r="EV291" s="569"/>
      <c r="EW291" s="569"/>
      <c r="EX291" s="569"/>
      <c r="EY291" s="569"/>
      <c r="EZ291" s="569"/>
      <c r="FA291" s="569"/>
      <c r="FB291" s="569"/>
      <c r="FC291" s="569"/>
      <c r="FD291" s="569"/>
      <c r="FE291" s="569"/>
      <c r="FF291" s="569"/>
      <c r="FG291" s="600"/>
      <c r="FH291" s="5"/>
      <c r="FI291" s="2"/>
      <c r="FJ291" s="2"/>
      <c r="FK291" s="2"/>
    </row>
    <row r="292" spans="1:167" ht="12" customHeight="1">
      <c r="A292" s="2"/>
      <c r="B292" s="10"/>
      <c r="C292" s="10"/>
      <c r="D292" s="30"/>
      <c r="E292" s="576" t="str">
        <f>Tab!$F$932</f>
        <v>1200*360*830</v>
      </c>
      <c r="F292" s="576"/>
      <c r="G292" s="576"/>
      <c r="H292" s="576"/>
      <c r="I292" s="576"/>
      <c r="J292" s="576"/>
      <c r="K292" s="576"/>
      <c r="L292" s="576"/>
      <c r="M292" s="576"/>
      <c r="N292" s="576"/>
      <c r="O292" s="576"/>
      <c r="P292" s="576"/>
      <c r="Q292" s="576"/>
      <c r="R292" s="576"/>
      <c r="S292" s="26"/>
      <c r="T292" s="26"/>
      <c r="U292" s="576" t="str">
        <f>Tab!$F$937</f>
        <v>1300*360*830</v>
      </c>
      <c r="V292" s="576"/>
      <c r="W292" s="576"/>
      <c r="X292" s="576"/>
      <c r="Y292" s="576"/>
      <c r="Z292" s="576"/>
      <c r="AA292" s="576"/>
      <c r="AB292" s="576"/>
      <c r="AC292" s="576"/>
      <c r="AD292" s="576"/>
      <c r="AE292" s="576"/>
      <c r="AF292" s="576"/>
      <c r="AG292" s="576"/>
      <c r="AH292" s="576"/>
      <c r="AI292" s="26"/>
      <c r="AJ292" s="26"/>
      <c r="AK292" s="576" t="str">
        <f>Tab!$F$942</f>
        <v>1400*360*830</v>
      </c>
      <c r="AL292" s="576"/>
      <c r="AM292" s="576"/>
      <c r="AN292" s="576"/>
      <c r="AO292" s="576"/>
      <c r="AP292" s="576"/>
      <c r="AQ292" s="576"/>
      <c r="AR292" s="576"/>
      <c r="AS292" s="576"/>
      <c r="AT292" s="576"/>
      <c r="AU292" s="576"/>
      <c r="AV292" s="576"/>
      <c r="AW292" s="576"/>
      <c r="AX292" s="576"/>
      <c r="AY292" s="26"/>
      <c r="AZ292" s="26"/>
      <c r="BA292" s="576" t="str">
        <f>Tab!$F$947</f>
        <v>1500*360*830</v>
      </c>
      <c r="BB292" s="576"/>
      <c r="BC292" s="576"/>
      <c r="BD292" s="576"/>
      <c r="BE292" s="576"/>
      <c r="BF292" s="576"/>
      <c r="BG292" s="576"/>
      <c r="BH292" s="576"/>
      <c r="BI292" s="576"/>
      <c r="BJ292" s="576"/>
      <c r="BK292" s="576"/>
      <c r="BL292" s="576"/>
      <c r="BM292" s="576"/>
      <c r="BN292" s="576"/>
      <c r="BO292" s="26"/>
      <c r="BP292" s="26"/>
      <c r="BQ292" s="576" t="str">
        <f>Tab!$F$952</f>
        <v>1600*360*830</v>
      </c>
      <c r="BR292" s="576"/>
      <c r="BS292" s="576"/>
      <c r="BT292" s="576"/>
      <c r="BU292" s="576"/>
      <c r="BV292" s="576"/>
      <c r="BW292" s="576"/>
      <c r="BX292" s="576"/>
      <c r="BY292" s="576"/>
      <c r="BZ292" s="576"/>
      <c r="CA292" s="576"/>
      <c r="CB292" s="576"/>
      <c r="CC292" s="576"/>
      <c r="CD292" s="599"/>
      <c r="CE292" s="4"/>
      <c r="CF292" s="4"/>
      <c r="CG292" s="30"/>
      <c r="CH292" s="576" t="str">
        <f>Tab!$F$957</f>
        <v>1200*360*830</v>
      </c>
      <c r="CI292" s="576"/>
      <c r="CJ292" s="576"/>
      <c r="CK292" s="576"/>
      <c r="CL292" s="576"/>
      <c r="CM292" s="576"/>
      <c r="CN292" s="576"/>
      <c r="CO292" s="576"/>
      <c r="CP292" s="576"/>
      <c r="CQ292" s="576"/>
      <c r="CR292" s="576"/>
      <c r="CS292" s="576"/>
      <c r="CT292" s="576"/>
      <c r="CU292" s="576"/>
      <c r="CV292" s="26"/>
      <c r="CW292" s="26"/>
      <c r="CX292" s="576" t="str">
        <f>Tab!$F$961</f>
        <v>1300*360*830</v>
      </c>
      <c r="CY292" s="576"/>
      <c r="CZ292" s="576"/>
      <c r="DA292" s="576"/>
      <c r="DB292" s="576"/>
      <c r="DC292" s="576"/>
      <c r="DD292" s="576"/>
      <c r="DE292" s="576"/>
      <c r="DF292" s="576"/>
      <c r="DG292" s="576"/>
      <c r="DH292" s="576"/>
      <c r="DI292" s="576"/>
      <c r="DJ292" s="576"/>
      <c r="DK292" s="576"/>
      <c r="DL292" s="26"/>
      <c r="DM292" s="26"/>
      <c r="DN292" s="576" t="str">
        <f>Tab!$F$965</f>
        <v>1400*360*830</v>
      </c>
      <c r="DO292" s="576"/>
      <c r="DP292" s="576"/>
      <c r="DQ292" s="576"/>
      <c r="DR292" s="576"/>
      <c r="DS292" s="576"/>
      <c r="DT292" s="576"/>
      <c r="DU292" s="576"/>
      <c r="DV292" s="576"/>
      <c r="DW292" s="576"/>
      <c r="DX292" s="576"/>
      <c r="DY292" s="576"/>
      <c r="DZ292" s="576"/>
      <c r="EA292" s="576"/>
      <c r="EB292" s="26"/>
      <c r="EC292" s="26"/>
      <c r="ED292" s="576" t="str">
        <f>Tab!$F$947</f>
        <v>1500*360*830</v>
      </c>
      <c r="EE292" s="576"/>
      <c r="EF292" s="576"/>
      <c r="EG292" s="576"/>
      <c r="EH292" s="576"/>
      <c r="EI292" s="576"/>
      <c r="EJ292" s="576"/>
      <c r="EK292" s="576"/>
      <c r="EL292" s="576"/>
      <c r="EM292" s="576"/>
      <c r="EN292" s="576"/>
      <c r="EO292" s="576"/>
      <c r="EP292" s="576"/>
      <c r="EQ292" s="576"/>
      <c r="ER292" s="26"/>
      <c r="ES292" s="26"/>
      <c r="ET292" s="576" t="str">
        <f>Tab!$F$973</f>
        <v>1600*360*830</v>
      </c>
      <c r="EU292" s="576"/>
      <c r="EV292" s="576"/>
      <c r="EW292" s="576"/>
      <c r="EX292" s="576"/>
      <c r="EY292" s="576"/>
      <c r="EZ292" s="576"/>
      <c r="FA292" s="576"/>
      <c r="FB292" s="576"/>
      <c r="FC292" s="576"/>
      <c r="FD292" s="576"/>
      <c r="FE292" s="576"/>
      <c r="FF292" s="576"/>
      <c r="FG292" s="599"/>
      <c r="FH292" s="5"/>
      <c r="FI292" s="2"/>
      <c r="FJ292" s="2"/>
      <c r="FK292" s="2"/>
    </row>
    <row r="293" spans="1:167" ht="12" customHeight="1">
      <c r="A293" s="2"/>
      <c r="B293" s="99"/>
      <c r="C293" s="99"/>
      <c r="D293" s="194"/>
      <c r="E293" s="573">
        <f>Tab!$J$932</f>
        <v>4373.45</v>
      </c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253"/>
      <c r="T293" s="253"/>
      <c r="U293" s="573">
        <f>Tab!$J$937</f>
        <v>4565.7874999999995</v>
      </c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253"/>
      <c r="AJ293" s="253"/>
      <c r="AK293" s="573">
        <f>Tab!$J$942</f>
        <v>4758.125</v>
      </c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253"/>
      <c r="AZ293" s="253"/>
      <c r="BA293" s="573">
        <f>Tab!$J$947</f>
        <v>4950.4624999999996</v>
      </c>
      <c r="BB293" s="573"/>
      <c r="BC293" s="573"/>
      <c r="BD293" s="573"/>
      <c r="BE293" s="573"/>
      <c r="BF293" s="573"/>
      <c r="BG293" s="573"/>
      <c r="BH293" s="573"/>
      <c r="BI293" s="573"/>
      <c r="BJ293" s="573"/>
      <c r="BK293" s="573"/>
      <c r="BL293" s="573"/>
      <c r="BM293" s="573"/>
      <c r="BN293" s="573"/>
      <c r="BO293" s="253"/>
      <c r="BP293" s="253"/>
      <c r="BQ293" s="573">
        <f>Tab!$J$952</f>
        <v>5142.7999999999993</v>
      </c>
      <c r="BR293" s="573"/>
      <c r="BS293" s="573"/>
      <c r="BT293" s="573"/>
      <c r="BU293" s="573"/>
      <c r="BV293" s="573"/>
      <c r="BW293" s="573"/>
      <c r="BX293" s="573"/>
      <c r="BY293" s="573"/>
      <c r="BZ293" s="573"/>
      <c r="CA293" s="573"/>
      <c r="CB293" s="573"/>
      <c r="CC293" s="573"/>
      <c r="CD293" s="574"/>
      <c r="CE293" s="4"/>
      <c r="CF293" s="4"/>
      <c r="CG293" s="194"/>
      <c r="CH293" s="573">
        <f>Tab!$J$957</f>
        <v>3803.0499999999997</v>
      </c>
      <c r="CI293" s="573"/>
      <c r="CJ293" s="573"/>
      <c r="CK293" s="573"/>
      <c r="CL293" s="573"/>
      <c r="CM293" s="573"/>
      <c r="CN293" s="573"/>
      <c r="CO293" s="573"/>
      <c r="CP293" s="573"/>
      <c r="CQ293" s="573"/>
      <c r="CR293" s="573"/>
      <c r="CS293" s="573"/>
      <c r="CT293" s="573"/>
      <c r="CU293" s="573"/>
      <c r="CV293" s="253"/>
      <c r="CW293" s="253"/>
      <c r="CX293" s="573">
        <f>Tab!$J$961</f>
        <v>3959.7374999999997</v>
      </c>
      <c r="CY293" s="573"/>
      <c r="CZ293" s="573"/>
      <c r="DA293" s="573"/>
      <c r="DB293" s="573"/>
      <c r="DC293" s="573"/>
      <c r="DD293" s="573"/>
      <c r="DE293" s="573"/>
      <c r="DF293" s="573"/>
      <c r="DG293" s="573"/>
      <c r="DH293" s="573"/>
      <c r="DI293" s="573"/>
      <c r="DJ293" s="573"/>
      <c r="DK293" s="573"/>
      <c r="DL293" s="253"/>
      <c r="DM293" s="253"/>
      <c r="DN293" s="573">
        <f>Tab!$J$965</f>
        <v>4116.4249999999993</v>
      </c>
      <c r="DO293" s="573"/>
      <c r="DP293" s="573"/>
      <c r="DQ293" s="573"/>
      <c r="DR293" s="573"/>
      <c r="DS293" s="573"/>
      <c r="DT293" s="573"/>
      <c r="DU293" s="573"/>
      <c r="DV293" s="573"/>
      <c r="DW293" s="573"/>
      <c r="DX293" s="573"/>
      <c r="DY293" s="573"/>
      <c r="DZ293" s="573"/>
      <c r="EA293" s="573"/>
      <c r="EB293" s="253"/>
      <c r="EC293" s="253"/>
      <c r="ED293" s="573">
        <f>Tab!$J$969</f>
        <v>4273.1124999999993</v>
      </c>
      <c r="EE293" s="573"/>
      <c r="EF293" s="573"/>
      <c r="EG293" s="573"/>
      <c r="EH293" s="573"/>
      <c r="EI293" s="573"/>
      <c r="EJ293" s="573"/>
      <c r="EK293" s="573"/>
      <c r="EL293" s="573"/>
      <c r="EM293" s="573"/>
      <c r="EN293" s="573"/>
      <c r="EO293" s="573"/>
      <c r="EP293" s="573"/>
      <c r="EQ293" s="573"/>
      <c r="ER293" s="253"/>
      <c r="ES293" s="253"/>
      <c r="ET293" s="573">
        <f>Tab!$J$973</f>
        <v>4429.7999999999993</v>
      </c>
      <c r="EU293" s="573"/>
      <c r="EV293" s="573"/>
      <c r="EW293" s="573"/>
      <c r="EX293" s="573"/>
      <c r="EY293" s="573"/>
      <c r="EZ293" s="573"/>
      <c r="FA293" s="573"/>
      <c r="FB293" s="573"/>
      <c r="FC293" s="573"/>
      <c r="FD293" s="573"/>
      <c r="FE293" s="573"/>
      <c r="FF293" s="573"/>
      <c r="FG293" s="574"/>
      <c r="FH293" s="5"/>
      <c r="FI293" s="2"/>
      <c r="FJ293" s="2"/>
      <c r="FK293" s="2"/>
    </row>
    <row r="294" spans="1:167" ht="12" customHeight="1">
      <c r="A294" s="2"/>
      <c r="B294" s="10"/>
      <c r="C294" s="10"/>
      <c r="D294" s="376"/>
      <c r="E294" s="587" t="s">
        <v>889</v>
      </c>
      <c r="F294" s="566"/>
      <c r="G294" s="566"/>
      <c r="H294" s="566"/>
      <c r="I294" s="566"/>
      <c r="J294" s="566"/>
      <c r="K294" s="566"/>
      <c r="L294" s="566"/>
      <c r="M294" s="566"/>
      <c r="N294" s="566"/>
      <c r="O294" s="566"/>
      <c r="P294" s="566"/>
      <c r="Q294" s="566"/>
      <c r="R294" s="566"/>
      <c r="S294" s="369"/>
      <c r="T294" s="369"/>
      <c r="U294" s="587" t="s">
        <v>889</v>
      </c>
      <c r="V294" s="566"/>
      <c r="W294" s="566"/>
      <c r="X294" s="566"/>
      <c r="Y294" s="566"/>
      <c r="Z294" s="566"/>
      <c r="AA294" s="566"/>
      <c r="AB294" s="566"/>
      <c r="AC294" s="566"/>
      <c r="AD294" s="566"/>
      <c r="AE294" s="566"/>
      <c r="AF294" s="566"/>
      <c r="AG294" s="566"/>
      <c r="AH294" s="566"/>
      <c r="AI294" s="369"/>
      <c r="AJ294" s="369"/>
      <c r="AK294" s="587" t="s">
        <v>889</v>
      </c>
      <c r="AL294" s="566"/>
      <c r="AM294" s="566"/>
      <c r="AN294" s="566"/>
      <c r="AO294" s="566"/>
      <c r="AP294" s="566"/>
      <c r="AQ294" s="566"/>
      <c r="AR294" s="566"/>
      <c r="AS294" s="566"/>
      <c r="AT294" s="566"/>
      <c r="AU294" s="566"/>
      <c r="AV294" s="566"/>
      <c r="AW294" s="566"/>
      <c r="AX294" s="566"/>
      <c r="AY294" s="369"/>
      <c r="AZ294" s="369"/>
      <c r="BA294" s="587" t="s">
        <v>889</v>
      </c>
      <c r="BB294" s="566"/>
      <c r="BC294" s="566"/>
      <c r="BD294" s="566"/>
      <c r="BE294" s="566"/>
      <c r="BF294" s="566"/>
      <c r="BG294" s="566"/>
      <c r="BH294" s="566"/>
      <c r="BI294" s="566"/>
      <c r="BJ294" s="566"/>
      <c r="BK294" s="566"/>
      <c r="BL294" s="566"/>
      <c r="BM294" s="566"/>
      <c r="BN294" s="566"/>
      <c r="BO294" s="369"/>
      <c r="BP294" s="369"/>
      <c r="BQ294" s="587" t="s">
        <v>889</v>
      </c>
      <c r="BR294" s="566"/>
      <c r="BS294" s="566"/>
      <c r="BT294" s="566"/>
      <c r="BU294" s="566"/>
      <c r="BV294" s="566"/>
      <c r="BW294" s="566"/>
      <c r="BX294" s="566"/>
      <c r="BY294" s="566"/>
      <c r="BZ294" s="566"/>
      <c r="CA294" s="566"/>
      <c r="CB294" s="566"/>
      <c r="CC294" s="566"/>
      <c r="CD294" s="605"/>
      <c r="CE294" s="375"/>
      <c r="CF294" s="375"/>
      <c r="CG294" s="373"/>
      <c r="CH294" s="587" t="s">
        <v>889</v>
      </c>
      <c r="CI294" s="566"/>
      <c r="CJ294" s="566"/>
      <c r="CK294" s="566"/>
      <c r="CL294" s="566"/>
      <c r="CM294" s="566"/>
      <c r="CN294" s="566"/>
      <c r="CO294" s="566"/>
      <c r="CP294" s="566"/>
      <c r="CQ294" s="566"/>
      <c r="CR294" s="566"/>
      <c r="CS294" s="566"/>
      <c r="CT294" s="566"/>
      <c r="CU294" s="566"/>
      <c r="CV294" s="369"/>
      <c r="CW294" s="369"/>
      <c r="CX294" s="587" t="s">
        <v>889</v>
      </c>
      <c r="CY294" s="566"/>
      <c r="CZ294" s="566"/>
      <c r="DA294" s="566"/>
      <c r="DB294" s="566"/>
      <c r="DC294" s="566"/>
      <c r="DD294" s="566"/>
      <c r="DE294" s="566"/>
      <c r="DF294" s="566"/>
      <c r="DG294" s="566"/>
      <c r="DH294" s="566"/>
      <c r="DI294" s="566"/>
      <c r="DJ294" s="566"/>
      <c r="DK294" s="566"/>
      <c r="DL294" s="369"/>
      <c r="DM294" s="369"/>
      <c r="DN294" s="587" t="s">
        <v>889</v>
      </c>
      <c r="DO294" s="566"/>
      <c r="DP294" s="566"/>
      <c r="DQ294" s="566"/>
      <c r="DR294" s="566"/>
      <c r="DS294" s="566"/>
      <c r="DT294" s="566"/>
      <c r="DU294" s="566"/>
      <c r="DV294" s="566"/>
      <c r="DW294" s="566"/>
      <c r="DX294" s="566"/>
      <c r="DY294" s="566"/>
      <c r="DZ294" s="566"/>
      <c r="EA294" s="566"/>
      <c r="EB294" s="369"/>
      <c r="EC294" s="369"/>
      <c r="ED294" s="587" t="s">
        <v>889</v>
      </c>
      <c r="EE294" s="566"/>
      <c r="EF294" s="566"/>
      <c r="EG294" s="566"/>
      <c r="EH294" s="566"/>
      <c r="EI294" s="566"/>
      <c r="EJ294" s="566"/>
      <c r="EK294" s="566"/>
      <c r="EL294" s="566"/>
      <c r="EM294" s="566"/>
      <c r="EN294" s="566"/>
      <c r="EO294" s="566"/>
      <c r="EP294" s="566"/>
      <c r="EQ294" s="566"/>
      <c r="ER294" s="369"/>
      <c r="ES294" s="369"/>
      <c r="ET294" s="587" t="s">
        <v>889</v>
      </c>
      <c r="EU294" s="566"/>
      <c r="EV294" s="566"/>
      <c r="EW294" s="566"/>
      <c r="EX294" s="566"/>
      <c r="EY294" s="566"/>
      <c r="EZ294" s="566"/>
      <c r="FA294" s="566"/>
      <c r="FB294" s="566"/>
      <c r="FC294" s="566"/>
      <c r="FD294" s="566"/>
      <c r="FE294" s="566"/>
      <c r="FF294" s="566"/>
      <c r="FG294" s="605"/>
      <c r="FH294" s="5"/>
      <c r="FI294" s="2"/>
      <c r="FJ294" s="2"/>
      <c r="FK294" s="2"/>
    </row>
    <row r="295" spans="1:167" ht="12" customHeight="1">
      <c r="A295" s="2"/>
      <c r="B295" s="2"/>
      <c r="C295" s="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367"/>
      <c r="O295" s="162"/>
      <c r="P295" s="162"/>
      <c r="Q295" s="162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100"/>
      <c r="AE295" s="100"/>
      <c r="AF295" s="100"/>
      <c r="AG295" s="100"/>
      <c r="AH295" s="100"/>
      <c r="AI295" s="100"/>
      <c r="AJ295" s="100"/>
      <c r="AK295" s="100"/>
      <c r="AL295" s="100"/>
      <c r="AM295" s="100"/>
      <c r="AN295" s="100"/>
      <c r="AO295" s="100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</row>
    <row r="296" spans="1:167" ht="12" customHeight="1">
      <c r="A296" s="2"/>
      <c r="B296" s="2"/>
      <c r="C296" s="2"/>
      <c r="D296" s="5"/>
      <c r="E296" s="4"/>
      <c r="F296" s="4"/>
      <c r="G296" s="4"/>
      <c r="H296" s="5"/>
      <c r="I296" s="5"/>
      <c r="J296" s="5"/>
      <c r="K296" s="5"/>
      <c r="L296" s="5"/>
      <c r="M296" s="5"/>
      <c r="N296" s="362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 t="s">
        <v>302</v>
      </c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2"/>
      <c r="FI296" s="2"/>
      <c r="FJ296" s="2"/>
      <c r="FK296" s="2"/>
    </row>
    <row r="297" spans="1:167" ht="12" customHeight="1">
      <c r="A297" s="2"/>
      <c r="B297" s="2"/>
      <c r="C297" s="2"/>
      <c r="D297" s="4"/>
      <c r="E297" s="4"/>
      <c r="F297" s="14" t="str">
        <f>Tab!$B$877</f>
        <v>Разделительные экраны прямоугольные</v>
      </c>
      <c r="G297" s="14"/>
      <c r="H297" s="4"/>
      <c r="I297" s="4"/>
      <c r="J297" s="4"/>
      <c r="K297" s="4"/>
      <c r="L297" s="4"/>
      <c r="M297" s="4"/>
      <c r="N297" s="360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14"/>
      <c r="CJ297" s="1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2"/>
      <c r="FI297" s="2"/>
      <c r="FJ297" s="2"/>
      <c r="FK297" s="2"/>
    </row>
    <row r="298" spans="1:167" ht="72.900000000000006" customHeight="1">
      <c r="A298" s="2"/>
      <c r="B298" s="5"/>
      <c r="C298" s="5"/>
      <c r="D298" s="594"/>
      <c r="E298" s="554"/>
      <c r="F298" s="555"/>
      <c r="G298" s="555"/>
      <c r="H298" s="555"/>
      <c r="I298" s="555"/>
      <c r="J298" s="555"/>
      <c r="K298" s="555"/>
      <c r="L298" s="555"/>
      <c r="M298" s="555"/>
      <c r="N298" s="555"/>
      <c r="O298" s="555"/>
      <c r="P298" s="555"/>
      <c r="Q298" s="555"/>
      <c r="R298" s="555"/>
      <c r="S298" s="555"/>
      <c r="T298" s="555"/>
      <c r="U298" s="555"/>
      <c r="V298" s="4"/>
      <c r="W298" s="4"/>
      <c r="X298" s="555"/>
      <c r="Y298" s="555"/>
      <c r="Z298" s="555"/>
      <c r="AA298" s="555"/>
      <c r="AB298" s="555"/>
      <c r="AC298" s="555"/>
      <c r="AD298" s="555"/>
      <c r="AE298" s="555"/>
      <c r="AF298" s="555"/>
      <c r="AG298" s="555"/>
      <c r="AH298" s="555"/>
      <c r="AI298" s="555"/>
      <c r="AJ298" s="555"/>
      <c r="AK298" s="555"/>
      <c r="AL298" s="555"/>
      <c r="AM298" s="555"/>
      <c r="AN298" s="555"/>
      <c r="AO298" s="555"/>
      <c r="AP298" s="4"/>
      <c r="AQ298" s="7"/>
      <c r="AR298" s="554"/>
      <c r="AS298" s="554"/>
      <c r="AT298" s="554"/>
      <c r="AU298" s="554"/>
      <c r="AV298" s="554"/>
      <c r="AW298" s="554"/>
      <c r="AX298" s="554"/>
      <c r="AY298" s="554"/>
      <c r="AZ298" s="554"/>
      <c r="BA298" s="554"/>
      <c r="BB298" s="554"/>
      <c r="BC298" s="554"/>
      <c r="BD298" s="554"/>
      <c r="BE298" s="554"/>
      <c r="BF298" s="554"/>
      <c r="BG298" s="554"/>
      <c r="BH298" s="554"/>
      <c r="BI298" s="554"/>
      <c r="BJ298" s="7"/>
      <c r="BK298" s="7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0"/>
      <c r="BW298" s="130"/>
      <c r="BX298" s="130"/>
      <c r="BY298" s="130"/>
      <c r="BZ298" s="130"/>
      <c r="CA298" s="130"/>
      <c r="CB298" s="130"/>
      <c r="CC298" s="130"/>
      <c r="CD298" s="7"/>
      <c r="CE298" s="7"/>
      <c r="CF298" s="7"/>
      <c r="CG298" s="554"/>
      <c r="CH298" s="554"/>
      <c r="CI298" s="554"/>
      <c r="CJ298" s="554"/>
      <c r="CK298" s="554"/>
      <c r="CL298" s="554"/>
      <c r="CM298" s="554"/>
      <c r="CN298" s="554"/>
      <c r="CO298" s="554"/>
      <c r="CP298" s="554"/>
      <c r="CQ298" s="554"/>
      <c r="CR298" s="554"/>
      <c r="CS298" s="554"/>
      <c r="CT298" s="554"/>
      <c r="CU298" s="554"/>
      <c r="CV298" s="554"/>
      <c r="CW298" s="554"/>
      <c r="CX298" s="554"/>
      <c r="CY298" s="7"/>
      <c r="CZ298" s="7"/>
      <c r="DA298" s="554"/>
      <c r="DB298" s="554"/>
      <c r="DC298" s="554"/>
      <c r="DD298" s="554"/>
      <c r="DE298" s="554"/>
      <c r="DF298" s="554"/>
      <c r="DG298" s="554"/>
      <c r="DH298" s="554"/>
      <c r="DI298" s="554"/>
      <c r="DJ298" s="554"/>
      <c r="DK298" s="554"/>
      <c r="DL298" s="554"/>
      <c r="DM298" s="554"/>
      <c r="DN298" s="554"/>
      <c r="DO298" s="554"/>
      <c r="DP298" s="554"/>
      <c r="DQ298" s="554"/>
      <c r="DR298" s="554"/>
      <c r="DS298" s="7"/>
      <c r="DT298" s="7"/>
      <c r="DU298" s="554"/>
      <c r="DV298" s="554"/>
      <c r="DW298" s="554"/>
      <c r="DX298" s="554"/>
      <c r="DY298" s="554"/>
      <c r="DZ298" s="554"/>
      <c r="EA298" s="554"/>
      <c r="EB298" s="554"/>
      <c r="EC298" s="554"/>
      <c r="ED298" s="554"/>
      <c r="EE298" s="554"/>
      <c r="EF298" s="554"/>
      <c r="EG298" s="554"/>
      <c r="EH298" s="554"/>
      <c r="EI298" s="554"/>
      <c r="EJ298" s="554"/>
      <c r="EK298" s="554"/>
      <c r="EL298" s="554"/>
      <c r="EM298" s="7"/>
      <c r="EN298" s="7"/>
      <c r="EO298" s="554"/>
      <c r="EP298" s="554"/>
      <c r="EQ298" s="554"/>
      <c r="ER298" s="554"/>
      <c r="ES298" s="554"/>
      <c r="ET298" s="554"/>
      <c r="EU298" s="554"/>
      <c r="EV298" s="554"/>
      <c r="EW298" s="554"/>
      <c r="EX298" s="554"/>
      <c r="EY298" s="554"/>
      <c r="EZ298" s="554"/>
      <c r="FA298" s="554"/>
      <c r="FB298" s="554"/>
      <c r="FC298" s="554"/>
      <c r="FD298" s="554"/>
      <c r="FE298" s="554"/>
      <c r="FF298" s="554"/>
      <c r="FG298" s="16"/>
      <c r="FH298" s="2"/>
      <c r="FI298" s="2"/>
      <c r="FJ298" s="2"/>
      <c r="FK298" s="2"/>
    </row>
    <row r="299" spans="1:167" ht="12" customHeight="1">
      <c r="A299" s="2"/>
      <c r="B299" s="99"/>
      <c r="C299" s="99"/>
      <c r="D299" s="580" t="str">
        <f>Tab!$C$880</f>
        <v>A16.4207</v>
      </c>
      <c r="E299" s="560" t="e">
        <f>#REF!</f>
        <v>#REF!</v>
      </c>
      <c r="F299" s="560"/>
      <c r="G299" s="560"/>
      <c r="H299" s="560"/>
      <c r="I299" s="560"/>
      <c r="J299" s="560"/>
      <c r="K299" s="560"/>
      <c r="L299" s="560"/>
      <c r="M299" s="560"/>
      <c r="N299" s="560"/>
      <c r="O299" s="560"/>
      <c r="P299" s="560"/>
      <c r="Q299" s="560"/>
      <c r="R299" s="560"/>
      <c r="S299" s="560"/>
      <c r="T299" s="560"/>
      <c r="U299" s="560" t="e">
        <f>#REF!</f>
        <v>#REF!</v>
      </c>
      <c r="V299" s="27"/>
      <c r="W299" s="27"/>
      <c r="X299" s="560" t="str">
        <f>Tab!$C$883</f>
        <v>A16.4209</v>
      </c>
      <c r="Y299" s="560" t="e">
        <f>#REF!</f>
        <v>#REF!</v>
      </c>
      <c r="Z299" s="560"/>
      <c r="AA299" s="560"/>
      <c r="AB299" s="560"/>
      <c r="AC299" s="560"/>
      <c r="AD299" s="560"/>
      <c r="AE299" s="560"/>
      <c r="AF299" s="560"/>
      <c r="AG299" s="560"/>
      <c r="AH299" s="560"/>
      <c r="AI299" s="560"/>
      <c r="AJ299" s="560"/>
      <c r="AK299" s="560"/>
      <c r="AL299" s="560"/>
      <c r="AM299" s="560"/>
      <c r="AN299" s="560"/>
      <c r="AO299" s="560" t="e">
        <f>#REF!</f>
        <v>#REF!</v>
      </c>
      <c r="AP299" s="27"/>
      <c r="AQ299" s="27"/>
      <c r="AR299" s="560" t="str">
        <f>Tab!$C$886</f>
        <v>A16.4212</v>
      </c>
      <c r="AS299" s="560" t="e">
        <f>#REF!</f>
        <v>#REF!</v>
      </c>
      <c r="AT299" s="560"/>
      <c r="AU299" s="560"/>
      <c r="AV299" s="560"/>
      <c r="AW299" s="560"/>
      <c r="AX299" s="560"/>
      <c r="AY299" s="560"/>
      <c r="AZ299" s="560"/>
      <c r="BA299" s="560"/>
      <c r="BB299" s="560"/>
      <c r="BC299" s="560"/>
      <c r="BD299" s="560"/>
      <c r="BE299" s="560"/>
      <c r="BF299" s="560"/>
      <c r="BG299" s="560"/>
      <c r="BH299" s="560"/>
      <c r="BI299" s="560" t="e">
        <f>#REF!</f>
        <v>#REF!</v>
      </c>
      <c r="BJ299" s="27"/>
      <c r="BK299" s="27"/>
      <c r="BL299" s="560" t="str">
        <f>Tab!$C$889</f>
        <v>A16.4213</v>
      </c>
      <c r="BM299" s="560" t="e">
        <f>#REF!</f>
        <v>#REF!</v>
      </c>
      <c r="BN299" s="560"/>
      <c r="BO299" s="560"/>
      <c r="BP299" s="560"/>
      <c r="BQ299" s="560"/>
      <c r="BR299" s="560"/>
      <c r="BS299" s="560"/>
      <c r="BT299" s="560"/>
      <c r="BU299" s="560"/>
      <c r="BV299" s="560"/>
      <c r="BW299" s="560"/>
      <c r="BX299" s="560"/>
      <c r="BY299" s="560"/>
      <c r="BZ299" s="560"/>
      <c r="CA299" s="560"/>
      <c r="CB299" s="560"/>
      <c r="CC299" s="560" t="e">
        <f>#REF!</f>
        <v>#REF!</v>
      </c>
      <c r="CD299" s="27"/>
      <c r="CE299" s="26"/>
      <c r="CF299" s="26"/>
      <c r="CG299" s="560" t="str">
        <f>Tab!$C$892</f>
        <v>A16.4214</v>
      </c>
      <c r="CH299" s="560" t="e">
        <f>#REF!</f>
        <v>#REF!</v>
      </c>
      <c r="CI299" s="560"/>
      <c r="CJ299" s="560"/>
      <c r="CK299" s="560"/>
      <c r="CL299" s="560"/>
      <c r="CM299" s="560"/>
      <c r="CN299" s="560"/>
      <c r="CO299" s="560"/>
      <c r="CP299" s="560"/>
      <c r="CQ299" s="560"/>
      <c r="CR299" s="560"/>
      <c r="CS299" s="560"/>
      <c r="CT299" s="560"/>
      <c r="CU299" s="560"/>
      <c r="CV299" s="560"/>
      <c r="CW299" s="560"/>
      <c r="CX299" s="560" t="e">
        <f>#REF!</f>
        <v>#REF!</v>
      </c>
      <c r="CY299" s="27"/>
      <c r="CZ299" s="27"/>
      <c r="DA299" s="560" t="str">
        <f>Tab!$C$895</f>
        <v>A16.4215</v>
      </c>
      <c r="DB299" s="560" t="e">
        <f>#REF!</f>
        <v>#REF!</v>
      </c>
      <c r="DC299" s="560"/>
      <c r="DD299" s="560"/>
      <c r="DE299" s="560"/>
      <c r="DF299" s="560"/>
      <c r="DG299" s="560"/>
      <c r="DH299" s="560"/>
      <c r="DI299" s="560"/>
      <c r="DJ299" s="560"/>
      <c r="DK299" s="560"/>
      <c r="DL299" s="560"/>
      <c r="DM299" s="560"/>
      <c r="DN299" s="560"/>
      <c r="DO299" s="560"/>
      <c r="DP299" s="560"/>
      <c r="DQ299" s="560"/>
      <c r="DR299" s="560" t="e">
        <f>#REF!</f>
        <v>#REF!</v>
      </c>
      <c r="DS299" s="27"/>
      <c r="DT299" s="27"/>
      <c r="DU299" s="560" t="str">
        <f>Tab!$C$898</f>
        <v>A16.4216</v>
      </c>
      <c r="DV299" s="560" t="e">
        <f>#REF!</f>
        <v>#REF!</v>
      </c>
      <c r="DW299" s="560"/>
      <c r="DX299" s="560"/>
      <c r="DY299" s="560"/>
      <c r="DZ299" s="560"/>
      <c r="EA299" s="560"/>
      <c r="EB299" s="560"/>
      <c r="EC299" s="560"/>
      <c r="ED299" s="560"/>
      <c r="EE299" s="560"/>
      <c r="EF299" s="560"/>
      <c r="EG299" s="560"/>
      <c r="EH299" s="560"/>
      <c r="EI299" s="560"/>
      <c r="EJ299" s="560"/>
      <c r="EK299" s="560"/>
      <c r="EL299" s="560" t="e">
        <f>#REF!</f>
        <v>#REF!</v>
      </c>
      <c r="EM299" s="27"/>
      <c r="EN299" s="27"/>
      <c r="EO299" s="560" t="str">
        <f>Tab!$C$901</f>
        <v>A16.4218</v>
      </c>
      <c r="EP299" s="560" t="e">
        <f>#REF!</f>
        <v>#REF!</v>
      </c>
      <c r="EQ299" s="560"/>
      <c r="ER299" s="560"/>
      <c r="ES299" s="560"/>
      <c r="ET299" s="560"/>
      <c r="EU299" s="560"/>
      <c r="EV299" s="560"/>
      <c r="EW299" s="560"/>
      <c r="EX299" s="560"/>
      <c r="EY299" s="560"/>
      <c r="EZ299" s="560"/>
      <c r="FA299" s="560"/>
      <c r="FB299" s="560"/>
      <c r="FC299" s="560"/>
      <c r="FD299" s="560"/>
      <c r="FE299" s="560"/>
      <c r="FF299" s="560" t="e">
        <f>#REF!</f>
        <v>#REF!</v>
      </c>
      <c r="FG299" s="28"/>
      <c r="FH299" s="2"/>
      <c r="FI299" s="2"/>
      <c r="FJ299" s="2"/>
      <c r="FK299" s="2"/>
    </row>
    <row r="300" spans="1:167" ht="12" customHeight="1">
      <c r="A300" s="2"/>
      <c r="B300" s="10"/>
      <c r="C300" s="10"/>
      <c r="D300" s="624" t="s">
        <v>58</v>
      </c>
      <c r="E300" s="561" t="s">
        <v>4</v>
      </c>
      <c r="F300" s="561"/>
      <c r="G300" s="561"/>
      <c r="H300" s="561"/>
      <c r="I300" s="561"/>
      <c r="J300" s="561"/>
      <c r="K300" s="561"/>
      <c r="L300" s="561"/>
      <c r="M300" s="561"/>
      <c r="N300" s="561"/>
      <c r="O300" s="561"/>
      <c r="P300" s="561"/>
      <c r="Q300" s="561"/>
      <c r="R300" s="561"/>
      <c r="S300" s="561"/>
      <c r="T300" s="561"/>
      <c r="U300" s="561" t="s">
        <v>5</v>
      </c>
      <c r="V300" s="301"/>
      <c r="W300" s="301"/>
      <c r="X300" s="561" t="s">
        <v>59</v>
      </c>
      <c r="Y300" s="561" t="s">
        <v>4</v>
      </c>
      <c r="Z300" s="561"/>
      <c r="AA300" s="561"/>
      <c r="AB300" s="561"/>
      <c r="AC300" s="561"/>
      <c r="AD300" s="561"/>
      <c r="AE300" s="561"/>
      <c r="AF300" s="561"/>
      <c r="AG300" s="561"/>
      <c r="AH300" s="561"/>
      <c r="AI300" s="561"/>
      <c r="AJ300" s="561"/>
      <c r="AK300" s="561"/>
      <c r="AL300" s="561"/>
      <c r="AM300" s="561"/>
      <c r="AN300" s="561"/>
      <c r="AO300" s="561" t="s">
        <v>5</v>
      </c>
      <c r="AP300" s="301"/>
      <c r="AQ300" s="301"/>
      <c r="AR300" s="561" t="s">
        <v>12</v>
      </c>
      <c r="AS300" s="561" t="s">
        <v>4</v>
      </c>
      <c r="AT300" s="561"/>
      <c r="AU300" s="561"/>
      <c r="AV300" s="561"/>
      <c r="AW300" s="561"/>
      <c r="AX300" s="561"/>
      <c r="AY300" s="561"/>
      <c r="AZ300" s="561"/>
      <c r="BA300" s="561"/>
      <c r="BB300" s="561"/>
      <c r="BC300" s="561"/>
      <c r="BD300" s="561"/>
      <c r="BE300" s="561"/>
      <c r="BF300" s="561"/>
      <c r="BG300" s="561"/>
      <c r="BH300" s="561"/>
      <c r="BI300" s="561" t="s">
        <v>5</v>
      </c>
      <c r="BJ300" s="301"/>
      <c r="BK300" s="301"/>
      <c r="BL300" s="561" t="s">
        <v>13</v>
      </c>
      <c r="BM300" s="561" t="s">
        <v>4</v>
      </c>
      <c r="BN300" s="561"/>
      <c r="BO300" s="561"/>
      <c r="BP300" s="561"/>
      <c r="BQ300" s="561"/>
      <c r="BR300" s="561"/>
      <c r="BS300" s="561"/>
      <c r="BT300" s="561"/>
      <c r="BU300" s="561"/>
      <c r="BV300" s="561"/>
      <c r="BW300" s="561"/>
      <c r="BX300" s="561"/>
      <c r="BY300" s="561"/>
      <c r="BZ300" s="561"/>
      <c r="CA300" s="561"/>
      <c r="CB300" s="561"/>
      <c r="CC300" s="561" t="s">
        <v>5</v>
      </c>
      <c r="CD300" s="301"/>
      <c r="CE300" s="156"/>
      <c r="CF300" s="156"/>
      <c r="CG300" s="561" t="s">
        <v>14</v>
      </c>
      <c r="CH300" s="561" t="s">
        <v>4</v>
      </c>
      <c r="CI300" s="561"/>
      <c r="CJ300" s="561"/>
      <c r="CK300" s="561"/>
      <c r="CL300" s="561"/>
      <c r="CM300" s="561"/>
      <c r="CN300" s="561"/>
      <c r="CO300" s="561"/>
      <c r="CP300" s="561"/>
      <c r="CQ300" s="561"/>
      <c r="CR300" s="561"/>
      <c r="CS300" s="561"/>
      <c r="CT300" s="561"/>
      <c r="CU300" s="561"/>
      <c r="CV300" s="561"/>
      <c r="CW300" s="561"/>
      <c r="CX300" s="561" t="s">
        <v>5</v>
      </c>
      <c r="CY300" s="301"/>
      <c r="CZ300" s="301"/>
      <c r="DA300" s="561" t="s">
        <v>15</v>
      </c>
      <c r="DB300" s="561" t="s">
        <v>4</v>
      </c>
      <c r="DC300" s="561"/>
      <c r="DD300" s="561"/>
      <c r="DE300" s="561"/>
      <c r="DF300" s="561"/>
      <c r="DG300" s="561"/>
      <c r="DH300" s="561"/>
      <c r="DI300" s="561"/>
      <c r="DJ300" s="561"/>
      <c r="DK300" s="561"/>
      <c r="DL300" s="561"/>
      <c r="DM300" s="561"/>
      <c r="DN300" s="561"/>
      <c r="DO300" s="561"/>
      <c r="DP300" s="561"/>
      <c r="DQ300" s="561"/>
      <c r="DR300" s="561" t="s">
        <v>5</v>
      </c>
      <c r="DS300" s="301"/>
      <c r="DT300" s="301"/>
      <c r="DU300" s="561" t="s">
        <v>16</v>
      </c>
      <c r="DV300" s="561" t="s">
        <v>4</v>
      </c>
      <c r="DW300" s="561"/>
      <c r="DX300" s="561"/>
      <c r="DY300" s="561"/>
      <c r="DZ300" s="561"/>
      <c r="EA300" s="561"/>
      <c r="EB300" s="561"/>
      <c r="EC300" s="561"/>
      <c r="ED300" s="561"/>
      <c r="EE300" s="561"/>
      <c r="EF300" s="561"/>
      <c r="EG300" s="561"/>
      <c r="EH300" s="561"/>
      <c r="EI300" s="561"/>
      <c r="EJ300" s="561"/>
      <c r="EK300" s="561"/>
      <c r="EL300" s="561" t="s">
        <v>5</v>
      </c>
      <c r="EM300" s="301"/>
      <c r="EN300" s="301"/>
      <c r="EO300" s="561" t="s">
        <v>214</v>
      </c>
      <c r="EP300" s="561" t="s">
        <v>4</v>
      </c>
      <c r="EQ300" s="561"/>
      <c r="ER300" s="561"/>
      <c r="ES300" s="561"/>
      <c r="ET300" s="561"/>
      <c r="EU300" s="561"/>
      <c r="EV300" s="561"/>
      <c r="EW300" s="561"/>
      <c r="EX300" s="561"/>
      <c r="EY300" s="561"/>
      <c r="EZ300" s="561"/>
      <c r="FA300" s="561"/>
      <c r="FB300" s="561"/>
      <c r="FC300" s="561"/>
      <c r="FD300" s="561"/>
      <c r="FE300" s="561"/>
      <c r="FF300" s="561" t="s">
        <v>5</v>
      </c>
      <c r="FG300" s="174"/>
      <c r="FH300" s="2"/>
      <c r="FI300" s="2"/>
      <c r="FJ300" s="2"/>
      <c r="FK300" s="2"/>
    </row>
    <row r="301" spans="1:167" ht="12" customHeight="1">
      <c r="A301" s="2"/>
      <c r="B301" s="10"/>
      <c r="C301" s="10"/>
      <c r="D301" s="601" t="str">
        <f>Tab!$F$880</f>
        <v>700*16*400</v>
      </c>
      <c r="E301" s="565" t="e">
        <f>#REF!</f>
        <v>#REF!</v>
      </c>
      <c r="F301" s="565"/>
      <c r="G301" s="565"/>
      <c r="H301" s="565"/>
      <c r="I301" s="565"/>
      <c r="J301" s="565"/>
      <c r="K301" s="565"/>
      <c r="L301" s="565"/>
      <c r="M301" s="565"/>
      <c r="N301" s="565"/>
      <c r="O301" s="565"/>
      <c r="P301" s="565"/>
      <c r="Q301" s="565"/>
      <c r="R301" s="565"/>
      <c r="S301" s="565"/>
      <c r="T301" s="565"/>
      <c r="U301" s="565" t="e">
        <f>#REF!</f>
        <v>#REF!</v>
      </c>
      <c r="V301" s="27"/>
      <c r="W301" s="27"/>
      <c r="X301" s="565" t="str">
        <f>Tab!$F$883</f>
        <v>900*16*400</v>
      </c>
      <c r="Y301" s="565" t="e">
        <f>#REF!</f>
        <v>#REF!</v>
      </c>
      <c r="Z301" s="565"/>
      <c r="AA301" s="565"/>
      <c r="AB301" s="565"/>
      <c r="AC301" s="565"/>
      <c r="AD301" s="565"/>
      <c r="AE301" s="565"/>
      <c r="AF301" s="565"/>
      <c r="AG301" s="565"/>
      <c r="AH301" s="565"/>
      <c r="AI301" s="565"/>
      <c r="AJ301" s="565"/>
      <c r="AK301" s="565"/>
      <c r="AL301" s="565"/>
      <c r="AM301" s="565"/>
      <c r="AN301" s="565"/>
      <c r="AO301" s="565" t="e">
        <f>#REF!</f>
        <v>#REF!</v>
      </c>
      <c r="AP301" s="27"/>
      <c r="AQ301" s="27"/>
      <c r="AR301" s="565" t="str">
        <f>Tab!$F$886</f>
        <v>1200*16*400</v>
      </c>
      <c r="AS301" s="565" t="e">
        <f>#REF!</f>
        <v>#REF!</v>
      </c>
      <c r="AT301" s="565"/>
      <c r="AU301" s="565"/>
      <c r="AV301" s="565"/>
      <c r="AW301" s="565"/>
      <c r="AX301" s="565"/>
      <c r="AY301" s="565"/>
      <c r="AZ301" s="565"/>
      <c r="BA301" s="565"/>
      <c r="BB301" s="565"/>
      <c r="BC301" s="565"/>
      <c r="BD301" s="565"/>
      <c r="BE301" s="565"/>
      <c r="BF301" s="565"/>
      <c r="BG301" s="565"/>
      <c r="BH301" s="565"/>
      <c r="BI301" s="565" t="e">
        <f>#REF!</f>
        <v>#REF!</v>
      </c>
      <c r="BJ301" s="27"/>
      <c r="BK301" s="27"/>
      <c r="BL301" s="565" t="str">
        <f>Tab!$F$889</f>
        <v>1300*16*400</v>
      </c>
      <c r="BM301" s="565" t="e">
        <f>#REF!</f>
        <v>#REF!</v>
      </c>
      <c r="BN301" s="565"/>
      <c r="BO301" s="565"/>
      <c r="BP301" s="565"/>
      <c r="BQ301" s="565"/>
      <c r="BR301" s="565"/>
      <c r="BS301" s="565"/>
      <c r="BT301" s="565"/>
      <c r="BU301" s="565"/>
      <c r="BV301" s="565"/>
      <c r="BW301" s="565"/>
      <c r="BX301" s="565"/>
      <c r="BY301" s="565"/>
      <c r="BZ301" s="565"/>
      <c r="CA301" s="565"/>
      <c r="CB301" s="565"/>
      <c r="CC301" s="565" t="e">
        <f>#REF!</f>
        <v>#REF!</v>
      </c>
      <c r="CD301" s="27"/>
      <c r="CE301" s="26"/>
      <c r="CF301" s="26"/>
      <c r="CG301" s="565" t="str">
        <f>Tab!$F$892</f>
        <v>1400*16*400</v>
      </c>
      <c r="CH301" s="565" t="e">
        <f>#REF!</f>
        <v>#REF!</v>
      </c>
      <c r="CI301" s="565"/>
      <c r="CJ301" s="565"/>
      <c r="CK301" s="565"/>
      <c r="CL301" s="565"/>
      <c r="CM301" s="565"/>
      <c r="CN301" s="565"/>
      <c r="CO301" s="565"/>
      <c r="CP301" s="565"/>
      <c r="CQ301" s="565"/>
      <c r="CR301" s="565"/>
      <c r="CS301" s="565"/>
      <c r="CT301" s="565"/>
      <c r="CU301" s="565"/>
      <c r="CV301" s="565"/>
      <c r="CW301" s="565"/>
      <c r="CX301" s="565" t="e">
        <f>#REF!</f>
        <v>#REF!</v>
      </c>
      <c r="CY301" s="27"/>
      <c r="CZ301" s="27"/>
      <c r="DA301" s="565" t="str">
        <f>Tab!$F$895</f>
        <v>1500*16*400</v>
      </c>
      <c r="DB301" s="565" t="e">
        <f>#REF!</f>
        <v>#REF!</v>
      </c>
      <c r="DC301" s="565"/>
      <c r="DD301" s="565"/>
      <c r="DE301" s="565"/>
      <c r="DF301" s="565"/>
      <c r="DG301" s="565"/>
      <c r="DH301" s="565"/>
      <c r="DI301" s="565"/>
      <c r="DJ301" s="565"/>
      <c r="DK301" s="565"/>
      <c r="DL301" s="565"/>
      <c r="DM301" s="565"/>
      <c r="DN301" s="565"/>
      <c r="DO301" s="565"/>
      <c r="DP301" s="565"/>
      <c r="DQ301" s="565"/>
      <c r="DR301" s="565" t="e">
        <f>#REF!</f>
        <v>#REF!</v>
      </c>
      <c r="DS301" s="27"/>
      <c r="DT301" s="27"/>
      <c r="DU301" s="565" t="str">
        <f>Tab!$F$898</f>
        <v>1600*16*400</v>
      </c>
      <c r="DV301" s="565" t="e">
        <f>#REF!</f>
        <v>#REF!</v>
      </c>
      <c r="DW301" s="565"/>
      <c r="DX301" s="565"/>
      <c r="DY301" s="565"/>
      <c r="DZ301" s="565"/>
      <c r="EA301" s="565"/>
      <c r="EB301" s="565"/>
      <c r="EC301" s="565"/>
      <c r="ED301" s="565"/>
      <c r="EE301" s="565"/>
      <c r="EF301" s="565"/>
      <c r="EG301" s="565"/>
      <c r="EH301" s="565"/>
      <c r="EI301" s="565"/>
      <c r="EJ301" s="565"/>
      <c r="EK301" s="565"/>
      <c r="EL301" s="565" t="e">
        <f>#REF!</f>
        <v>#REF!</v>
      </c>
      <c r="EM301" s="27"/>
      <c r="EN301" s="27"/>
      <c r="EO301" s="565" t="str">
        <f>Tab!$F$901</f>
        <v>1800*16*400</v>
      </c>
      <c r="EP301" s="565" t="e">
        <f>#REF!</f>
        <v>#REF!</v>
      </c>
      <c r="EQ301" s="565"/>
      <c r="ER301" s="565"/>
      <c r="ES301" s="565"/>
      <c r="ET301" s="565"/>
      <c r="EU301" s="565"/>
      <c r="EV301" s="565"/>
      <c r="EW301" s="565"/>
      <c r="EX301" s="565"/>
      <c r="EY301" s="565"/>
      <c r="EZ301" s="565"/>
      <c r="FA301" s="565"/>
      <c r="FB301" s="565"/>
      <c r="FC301" s="565"/>
      <c r="FD301" s="565"/>
      <c r="FE301" s="565"/>
      <c r="FF301" s="565" t="e">
        <f>#REF!</f>
        <v>#REF!</v>
      </c>
      <c r="FG301" s="28"/>
      <c r="FH301" s="2"/>
      <c r="FI301" s="2"/>
      <c r="FJ301" s="2"/>
      <c r="FK301" s="2"/>
    </row>
    <row r="302" spans="1:167" ht="12" customHeight="1">
      <c r="A302" s="2"/>
      <c r="B302" s="99"/>
      <c r="C302" s="99"/>
      <c r="D302" s="618">
        <f>Tab!$J$880</f>
        <v>978.65</v>
      </c>
      <c r="E302" s="556" t="e">
        <f>#REF!</f>
        <v>#REF!</v>
      </c>
      <c r="F302" s="556"/>
      <c r="G302" s="556"/>
      <c r="H302" s="556"/>
      <c r="I302" s="556"/>
      <c r="J302" s="556"/>
      <c r="K302" s="556"/>
      <c r="L302" s="556"/>
      <c r="M302" s="556"/>
      <c r="N302" s="556"/>
      <c r="O302" s="556"/>
      <c r="P302" s="556"/>
      <c r="Q302" s="556"/>
      <c r="R302" s="556"/>
      <c r="S302" s="556"/>
      <c r="T302" s="556"/>
      <c r="U302" s="556" t="e">
        <f>#REF!</f>
        <v>#REF!</v>
      </c>
      <c r="V302" s="173"/>
      <c r="W302" s="173"/>
      <c r="X302" s="556">
        <f>Tab!$J$883</f>
        <v>1094.0681818181818</v>
      </c>
      <c r="Y302" s="556" t="e">
        <f>#REF!</f>
        <v>#REF!</v>
      </c>
      <c r="Z302" s="556"/>
      <c r="AA302" s="556"/>
      <c r="AB302" s="556"/>
      <c r="AC302" s="556"/>
      <c r="AD302" s="556"/>
      <c r="AE302" s="556"/>
      <c r="AF302" s="556"/>
      <c r="AG302" s="556"/>
      <c r="AH302" s="556"/>
      <c r="AI302" s="556"/>
      <c r="AJ302" s="556"/>
      <c r="AK302" s="556"/>
      <c r="AL302" s="556"/>
      <c r="AM302" s="556"/>
      <c r="AN302" s="556"/>
      <c r="AO302" s="556" t="e">
        <f>#REF!</f>
        <v>#REF!</v>
      </c>
      <c r="AP302" s="173"/>
      <c r="AQ302" s="173"/>
      <c r="AR302" s="556">
        <f>Tab!$J$886</f>
        <v>1267.1954545454546</v>
      </c>
      <c r="AS302" s="556" t="e">
        <f>#REF!</f>
        <v>#REF!</v>
      </c>
      <c r="AT302" s="556"/>
      <c r="AU302" s="556"/>
      <c r="AV302" s="556"/>
      <c r="AW302" s="556"/>
      <c r="AX302" s="556"/>
      <c r="AY302" s="556"/>
      <c r="AZ302" s="556"/>
      <c r="BA302" s="556"/>
      <c r="BB302" s="556"/>
      <c r="BC302" s="556"/>
      <c r="BD302" s="556"/>
      <c r="BE302" s="556"/>
      <c r="BF302" s="556"/>
      <c r="BG302" s="556"/>
      <c r="BH302" s="556"/>
      <c r="BI302" s="556" t="e">
        <f>#REF!</f>
        <v>#REF!</v>
      </c>
      <c r="BJ302" s="173"/>
      <c r="BK302" s="173"/>
      <c r="BL302" s="556">
        <f>Tab!$J$19</f>
        <v>2489.8888888888887</v>
      </c>
      <c r="BM302" s="556" t="e">
        <f>#REF!</f>
        <v>#REF!</v>
      </c>
      <c r="BN302" s="556"/>
      <c r="BO302" s="556"/>
      <c r="BP302" s="556"/>
      <c r="BQ302" s="556"/>
      <c r="BR302" s="556"/>
      <c r="BS302" s="556"/>
      <c r="BT302" s="556"/>
      <c r="BU302" s="556"/>
      <c r="BV302" s="556"/>
      <c r="BW302" s="556"/>
      <c r="BX302" s="556"/>
      <c r="BY302" s="556"/>
      <c r="BZ302" s="556"/>
      <c r="CA302" s="556"/>
      <c r="CB302" s="556"/>
      <c r="CC302" s="556" t="e">
        <f>#REF!</f>
        <v>#REF!</v>
      </c>
      <c r="CD302" s="173"/>
      <c r="CE302" s="4"/>
      <c r="CF302" s="4"/>
      <c r="CG302" s="556">
        <f>Tab!$J$892</f>
        <v>1382.6136363636363</v>
      </c>
      <c r="CH302" s="556" t="e">
        <f>#REF!</f>
        <v>#REF!</v>
      </c>
      <c r="CI302" s="556"/>
      <c r="CJ302" s="556"/>
      <c r="CK302" s="556"/>
      <c r="CL302" s="556"/>
      <c r="CM302" s="556"/>
      <c r="CN302" s="556"/>
      <c r="CO302" s="556"/>
      <c r="CP302" s="556"/>
      <c r="CQ302" s="556"/>
      <c r="CR302" s="556"/>
      <c r="CS302" s="556"/>
      <c r="CT302" s="556"/>
      <c r="CU302" s="556"/>
      <c r="CV302" s="556"/>
      <c r="CW302" s="556"/>
      <c r="CX302" s="556" t="e">
        <f>#REF!</f>
        <v>#REF!</v>
      </c>
      <c r="CY302" s="173"/>
      <c r="CZ302" s="173"/>
      <c r="DA302" s="556">
        <f>Tab!$J$895</f>
        <v>1440.3227272727272</v>
      </c>
      <c r="DB302" s="556" t="e">
        <f>#REF!</f>
        <v>#REF!</v>
      </c>
      <c r="DC302" s="556"/>
      <c r="DD302" s="556"/>
      <c r="DE302" s="556"/>
      <c r="DF302" s="556"/>
      <c r="DG302" s="556"/>
      <c r="DH302" s="556"/>
      <c r="DI302" s="556"/>
      <c r="DJ302" s="556"/>
      <c r="DK302" s="556"/>
      <c r="DL302" s="556"/>
      <c r="DM302" s="556"/>
      <c r="DN302" s="556"/>
      <c r="DO302" s="556"/>
      <c r="DP302" s="556"/>
      <c r="DQ302" s="556"/>
      <c r="DR302" s="556" t="e">
        <f>#REF!</f>
        <v>#REF!</v>
      </c>
      <c r="DS302" s="173"/>
      <c r="DT302" s="173"/>
      <c r="DU302" s="556">
        <f>Tab!$J$898</f>
        <v>1498.0318181818179</v>
      </c>
      <c r="DV302" s="556" t="e">
        <f>#REF!</f>
        <v>#REF!</v>
      </c>
      <c r="DW302" s="556"/>
      <c r="DX302" s="556"/>
      <c r="DY302" s="556"/>
      <c r="DZ302" s="556"/>
      <c r="EA302" s="556"/>
      <c r="EB302" s="556"/>
      <c r="EC302" s="556"/>
      <c r="ED302" s="556"/>
      <c r="EE302" s="556"/>
      <c r="EF302" s="556"/>
      <c r="EG302" s="556"/>
      <c r="EH302" s="556"/>
      <c r="EI302" s="556"/>
      <c r="EJ302" s="556"/>
      <c r="EK302" s="556"/>
      <c r="EL302" s="556" t="e">
        <f>#REF!</f>
        <v>#REF!</v>
      </c>
      <c r="EM302" s="173"/>
      <c r="EN302" s="173"/>
      <c r="EO302" s="556">
        <f>Tab!$J$901</f>
        <v>1613.4499999999998</v>
      </c>
      <c r="EP302" s="556" t="e">
        <f>#REF!</f>
        <v>#REF!</v>
      </c>
      <c r="EQ302" s="556"/>
      <c r="ER302" s="556"/>
      <c r="ES302" s="556"/>
      <c r="ET302" s="556"/>
      <c r="EU302" s="556"/>
      <c r="EV302" s="556"/>
      <c r="EW302" s="556"/>
      <c r="EX302" s="556"/>
      <c r="EY302" s="556"/>
      <c r="EZ302" s="556"/>
      <c r="FA302" s="556"/>
      <c r="FB302" s="556"/>
      <c r="FC302" s="556"/>
      <c r="FD302" s="556"/>
      <c r="FE302" s="556"/>
      <c r="FF302" s="556" t="e">
        <f>#REF!</f>
        <v>#REF!</v>
      </c>
      <c r="FG302" s="23"/>
      <c r="FH302" s="2"/>
      <c r="FI302" s="2"/>
      <c r="FJ302" s="2"/>
      <c r="FK302" s="2"/>
    </row>
    <row r="303" spans="1:167" ht="12" customHeight="1">
      <c r="A303" s="2"/>
      <c r="B303" s="10"/>
      <c r="C303" s="10"/>
      <c r="D303" s="628" t="str">
        <f>Info!$CQ$173</f>
        <v>5-7</v>
      </c>
      <c r="E303" s="592"/>
      <c r="F303" s="592"/>
      <c r="G303" s="592"/>
      <c r="H303" s="592"/>
      <c r="I303" s="592"/>
      <c r="J303" s="592"/>
      <c r="K303" s="592"/>
      <c r="L303" s="588" t="s">
        <v>887</v>
      </c>
      <c r="M303" s="588"/>
      <c r="N303" s="589" t="str">
        <f>Info!$CQ$178</f>
        <v>20</v>
      </c>
      <c r="O303" s="590"/>
      <c r="P303" s="590"/>
      <c r="Q303" s="590"/>
      <c r="R303" s="590"/>
      <c r="S303" s="590"/>
      <c r="T303" s="590"/>
      <c r="U303" s="590"/>
      <c r="V303" s="370"/>
      <c r="W303" s="370"/>
      <c r="X303" s="591" t="str">
        <f>Info!$CQ$173</f>
        <v>5-7</v>
      </c>
      <c r="Y303" s="592"/>
      <c r="Z303" s="592"/>
      <c r="AA303" s="592"/>
      <c r="AB303" s="592"/>
      <c r="AC303" s="592"/>
      <c r="AD303" s="592"/>
      <c r="AE303" s="592"/>
      <c r="AF303" s="588" t="s">
        <v>887</v>
      </c>
      <c r="AG303" s="588"/>
      <c r="AH303" s="589" t="str">
        <f>Info!$CQ$178</f>
        <v>20</v>
      </c>
      <c r="AI303" s="590"/>
      <c r="AJ303" s="590"/>
      <c r="AK303" s="590"/>
      <c r="AL303" s="590"/>
      <c r="AM303" s="590"/>
      <c r="AN303" s="590"/>
      <c r="AO303" s="590"/>
      <c r="AP303" s="370"/>
      <c r="AQ303" s="370"/>
      <c r="AR303" s="591" t="str">
        <f>Info!$CQ$173</f>
        <v>5-7</v>
      </c>
      <c r="AS303" s="592"/>
      <c r="AT303" s="592"/>
      <c r="AU303" s="592"/>
      <c r="AV303" s="592"/>
      <c r="AW303" s="592"/>
      <c r="AX303" s="592"/>
      <c r="AY303" s="592"/>
      <c r="AZ303" s="588" t="s">
        <v>887</v>
      </c>
      <c r="BA303" s="588"/>
      <c r="BB303" s="589" t="str">
        <f>Info!$CQ$178</f>
        <v>20</v>
      </c>
      <c r="BC303" s="590"/>
      <c r="BD303" s="590"/>
      <c r="BE303" s="590"/>
      <c r="BF303" s="590"/>
      <c r="BG303" s="590"/>
      <c r="BH303" s="590"/>
      <c r="BI303" s="590"/>
      <c r="BJ303" s="370"/>
      <c r="BK303" s="370"/>
      <c r="BL303" s="591" t="str">
        <f>Info!$CQ$173</f>
        <v>5-7</v>
      </c>
      <c r="BM303" s="592"/>
      <c r="BN303" s="592"/>
      <c r="BO303" s="592"/>
      <c r="BP303" s="592"/>
      <c r="BQ303" s="592"/>
      <c r="BR303" s="592"/>
      <c r="BS303" s="592"/>
      <c r="BT303" s="588" t="s">
        <v>887</v>
      </c>
      <c r="BU303" s="588"/>
      <c r="BV303" s="589" t="str">
        <f>Info!$CQ$178</f>
        <v>20</v>
      </c>
      <c r="BW303" s="590"/>
      <c r="BX303" s="590"/>
      <c r="BY303" s="590"/>
      <c r="BZ303" s="590"/>
      <c r="CA303" s="590"/>
      <c r="CB303" s="590"/>
      <c r="CC303" s="590"/>
      <c r="CD303" s="369"/>
      <c r="CE303" s="371"/>
      <c r="CF303" s="371"/>
      <c r="CG303" s="591" t="str">
        <f>Info!$CQ$173</f>
        <v>5-7</v>
      </c>
      <c r="CH303" s="592"/>
      <c r="CI303" s="592"/>
      <c r="CJ303" s="592"/>
      <c r="CK303" s="592"/>
      <c r="CL303" s="592"/>
      <c r="CM303" s="592"/>
      <c r="CN303" s="592"/>
      <c r="CO303" s="588" t="s">
        <v>887</v>
      </c>
      <c r="CP303" s="588"/>
      <c r="CQ303" s="589" t="str">
        <f>Info!$CQ$178</f>
        <v>20</v>
      </c>
      <c r="CR303" s="590"/>
      <c r="CS303" s="590"/>
      <c r="CT303" s="590"/>
      <c r="CU303" s="590"/>
      <c r="CV303" s="590"/>
      <c r="CW303" s="590"/>
      <c r="CX303" s="590"/>
      <c r="CY303" s="370"/>
      <c r="CZ303" s="370"/>
      <c r="DA303" s="591" t="str">
        <f>Info!$CQ$173</f>
        <v>5-7</v>
      </c>
      <c r="DB303" s="592"/>
      <c r="DC303" s="592"/>
      <c r="DD303" s="592"/>
      <c r="DE303" s="592"/>
      <c r="DF303" s="592"/>
      <c r="DG303" s="592"/>
      <c r="DH303" s="592"/>
      <c r="DI303" s="588" t="s">
        <v>887</v>
      </c>
      <c r="DJ303" s="588"/>
      <c r="DK303" s="589" t="str">
        <f>Info!$CQ$178</f>
        <v>20</v>
      </c>
      <c r="DL303" s="590"/>
      <c r="DM303" s="590"/>
      <c r="DN303" s="590"/>
      <c r="DO303" s="590"/>
      <c r="DP303" s="590"/>
      <c r="DQ303" s="590"/>
      <c r="DR303" s="590"/>
      <c r="DS303" s="370"/>
      <c r="DT303" s="370"/>
      <c r="DU303" s="591" t="str">
        <f>Info!$CQ$173</f>
        <v>5-7</v>
      </c>
      <c r="DV303" s="592"/>
      <c r="DW303" s="592"/>
      <c r="DX303" s="592"/>
      <c r="DY303" s="592"/>
      <c r="DZ303" s="592"/>
      <c r="EA303" s="592"/>
      <c r="EB303" s="592"/>
      <c r="EC303" s="588" t="s">
        <v>887</v>
      </c>
      <c r="ED303" s="588"/>
      <c r="EE303" s="589" t="str">
        <f>Info!$CQ$178</f>
        <v>20</v>
      </c>
      <c r="EF303" s="590"/>
      <c r="EG303" s="590"/>
      <c r="EH303" s="590"/>
      <c r="EI303" s="590"/>
      <c r="EJ303" s="590"/>
      <c r="EK303" s="590"/>
      <c r="EL303" s="590"/>
      <c r="EM303" s="370"/>
      <c r="EN303" s="370"/>
      <c r="EO303" s="591" t="str">
        <f>Info!$CQ$173</f>
        <v>5-7</v>
      </c>
      <c r="EP303" s="592"/>
      <c r="EQ303" s="592"/>
      <c r="ER303" s="592"/>
      <c r="ES303" s="592"/>
      <c r="ET303" s="592"/>
      <c r="EU303" s="592"/>
      <c r="EV303" s="592"/>
      <c r="EW303" s="588" t="s">
        <v>887</v>
      </c>
      <c r="EX303" s="588"/>
      <c r="EY303" s="589" t="str">
        <f>Info!$CQ$178</f>
        <v>20</v>
      </c>
      <c r="EZ303" s="590"/>
      <c r="FA303" s="590"/>
      <c r="FB303" s="590"/>
      <c r="FC303" s="590"/>
      <c r="FD303" s="590"/>
      <c r="FE303" s="590"/>
      <c r="FF303" s="590"/>
      <c r="FG303" s="374"/>
      <c r="FH303" s="2"/>
      <c r="FI303" s="2"/>
      <c r="FJ303" s="2"/>
      <c r="FK303" s="2"/>
    </row>
    <row r="304" spans="1:167" ht="12" customHeight="1">
      <c r="A304" s="2"/>
      <c r="B304" s="10"/>
      <c r="C304" s="10"/>
      <c r="D304" s="199"/>
      <c r="E304" s="198"/>
      <c r="F304" s="198"/>
      <c r="G304" s="198"/>
      <c r="H304" s="198"/>
      <c r="I304" s="198"/>
      <c r="J304" s="198"/>
      <c r="K304" s="198"/>
      <c r="L304" s="198"/>
      <c r="M304" s="198"/>
      <c r="N304" s="363"/>
      <c r="O304" s="198"/>
      <c r="P304" s="198"/>
      <c r="Q304" s="198"/>
      <c r="R304" s="198"/>
      <c r="S304" s="198"/>
      <c r="T304" s="198"/>
      <c r="U304" s="198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2"/>
      <c r="FI304" s="2"/>
      <c r="FJ304" s="2"/>
      <c r="FK304" s="2"/>
    </row>
    <row r="305" spans="1:167" ht="12" customHeight="1">
      <c r="A305" s="2"/>
      <c r="B305" s="10"/>
      <c r="C305" s="10"/>
      <c r="D305" s="199"/>
      <c r="E305" s="198"/>
      <c r="F305" s="198"/>
      <c r="G305" s="198"/>
      <c r="H305" s="198"/>
      <c r="I305" s="198"/>
      <c r="J305" s="198"/>
      <c r="K305" s="198"/>
      <c r="L305" s="198"/>
      <c r="M305" s="198"/>
      <c r="N305" s="363"/>
      <c r="O305" s="198"/>
      <c r="P305" s="198"/>
      <c r="Q305" s="198"/>
      <c r="R305" s="198"/>
      <c r="S305" s="198"/>
      <c r="T305" s="198"/>
      <c r="U305" s="198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2"/>
      <c r="FI305" s="2"/>
      <c r="FJ305" s="2"/>
      <c r="FK305" s="2"/>
    </row>
    <row r="306" spans="1:167" ht="12" customHeight="1">
      <c r="A306" s="2"/>
      <c r="B306" s="2"/>
      <c r="C306" s="2"/>
      <c r="D306" s="4"/>
      <c r="E306" s="4"/>
      <c r="F306" s="14" t="str">
        <f>Tab!$B$902</f>
        <v>Разделительные экраны фигурные</v>
      </c>
      <c r="G306" s="14"/>
      <c r="H306" s="4"/>
      <c r="I306" s="4"/>
      <c r="J306" s="4"/>
      <c r="K306" s="4"/>
      <c r="L306" s="4"/>
      <c r="M306" s="4"/>
      <c r="N306" s="360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14">
        <f>Tab!B599</f>
        <v>1</v>
      </c>
      <c r="CJ306" s="1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2"/>
      <c r="FI306" s="2"/>
      <c r="FJ306" s="2"/>
      <c r="FK306" s="2"/>
    </row>
    <row r="307" spans="1:167" ht="72.900000000000006" customHeight="1">
      <c r="A307" s="2"/>
      <c r="B307" s="5"/>
      <c r="C307" s="5"/>
      <c r="D307" s="594"/>
      <c r="E307" s="554"/>
      <c r="F307" s="555"/>
      <c r="G307" s="555"/>
      <c r="H307" s="555"/>
      <c r="I307" s="555"/>
      <c r="J307" s="555"/>
      <c r="K307" s="555"/>
      <c r="L307" s="555"/>
      <c r="M307" s="555"/>
      <c r="N307" s="555"/>
      <c r="O307" s="555"/>
      <c r="P307" s="555"/>
      <c r="Q307" s="555"/>
      <c r="R307" s="555"/>
      <c r="S307" s="555"/>
      <c r="T307" s="555"/>
      <c r="U307" s="555"/>
      <c r="V307" s="4"/>
      <c r="W307" s="4"/>
      <c r="X307" s="555"/>
      <c r="Y307" s="555"/>
      <c r="Z307" s="555"/>
      <c r="AA307" s="555"/>
      <c r="AB307" s="555"/>
      <c r="AC307" s="555"/>
      <c r="AD307" s="555"/>
      <c r="AE307" s="555"/>
      <c r="AF307" s="555"/>
      <c r="AG307" s="555"/>
      <c r="AH307" s="555"/>
      <c r="AI307" s="555"/>
      <c r="AJ307" s="555"/>
      <c r="AK307" s="554"/>
      <c r="AL307" s="554"/>
      <c r="AM307" s="554"/>
      <c r="AN307" s="554"/>
      <c r="AO307" s="554"/>
      <c r="AP307" s="7"/>
      <c r="AQ307" s="7"/>
      <c r="AR307" s="554"/>
      <c r="AS307" s="554"/>
      <c r="AT307" s="554"/>
      <c r="AU307" s="554"/>
      <c r="AV307" s="554"/>
      <c r="AW307" s="554"/>
      <c r="AX307" s="554"/>
      <c r="AY307" s="554"/>
      <c r="AZ307" s="554"/>
      <c r="BA307" s="554"/>
      <c r="BB307" s="554"/>
      <c r="BC307" s="554"/>
      <c r="BD307" s="554"/>
      <c r="BE307" s="554"/>
      <c r="BF307" s="554"/>
      <c r="BG307" s="554"/>
      <c r="BH307" s="554"/>
      <c r="BI307" s="554"/>
      <c r="BJ307" s="7"/>
      <c r="BK307" s="7"/>
      <c r="BL307" s="130"/>
      <c r="BM307" s="130"/>
      <c r="BN307" s="130"/>
      <c r="BO307" s="130"/>
      <c r="BP307" s="130"/>
      <c r="BQ307" s="130"/>
      <c r="BR307" s="130"/>
      <c r="BS307" s="130"/>
      <c r="BT307" s="130"/>
      <c r="BU307" s="130"/>
      <c r="BV307" s="130"/>
      <c r="BW307" s="130"/>
      <c r="BX307" s="130"/>
      <c r="BY307" s="130"/>
      <c r="BZ307" s="130"/>
      <c r="CA307" s="130"/>
      <c r="CB307" s="130"/>
      <c r="CC307" s="130"/>
      <c r="CD307" s="7"/>
      <c r="CE307" s="7"/>
      <c r="CF307" s="7"/>
      <c r="CG307" s="554"/>
      <c r="CH307" s="554"/>
      <c r="CI307" s="554"/>
      <c r="CJ307" s="554"/>
      <c r="CK307" s="554"/>
      <c r="CL307" s="554"/>
      <c r="CM307" s="554"/>
      <c r="CN307" s="554"/>
      <c r="CO307" s="554"/>
      <c r="CP307" s="554"/>
      <c r="CQ307" s="554"/>
      <c r="CR307" s="554"/>
      <c r="CS307" s="554"/>
      <c r="CT307" s="554"/>
      <c r="CU307" s="554"/>
      <c r="CV307" s="554"/>
      <c r="CW307" s="554"/>
      <c r="CX307" s="554"/>
      <c r="CY307" s="7"/>
      <c r="CZ307" s="7"/>
      <c r="DA307" s="554"/>
      <c r="DB307" s="554"/>
      <c r="DC307" s="554"/>
      <c r="DD307" s="554"/>
      <c r="DE307" s="554"/>
      <c r="DF307" s="554"/>
      <c r="DG307" s="554"/>
      <c r="DH307" s="554"/>
      <c r="DI307" s="554"/>
      <c r="DJ307" s="554"/>
      <c r="DK307" s="554"/>
      <c r="DL307" s="554"/>
      <c r="DM307" s="554"/>
      <c r="DN307" s="554"/>
      <c r="DO307" s="554"/>
      <c r="DP307" s="554"/>
      <c r="DQ307" s="554"/>
      <c r="DR307" s="554"/>
      <c r="DS307" s="7"/>
      <c r="DT307" s="7"/>
      <c r="DU307" s="554"/>
      <c r="DV307" s="554"/>
      <c r="DW307" s="554"/>
      <c r="DX307" s="554"/>
      <c r="DY307" s="554"/>
      <c r="DZ307" s="554"/>
      <c r="EA307" s="554"/>
      <c r="EB307" s="554"/>
      <c r="EC307" s="554"/>
      <c r="ED307" s="554"/>
      <c r="EE307" s="554"/>
      <c r="EF307" s="554"/>
      <c r="EG307" s="554"/>
      <c r="EH307" s="554"/>
      <c r="EI307" s="554"/>
      <c r="EJ307" s="554"/>
      <c r="EK307" s="554"/>
      <c r="EL307" s="554"/>
      <c r="EM307" s="7"/>
      <c r="EN307" s="7"/>
      <c r="EO307" s="554"/>
      <c r="EP307" s="554"/>
      <c r="EQ307" s="554"/>
      <c r="ER307" s="554"/>
      <c r="ES307" s="554"/>
      <c r="ET307" s="554"/>
      <c r="EU307" s="554"/>
      <c r="EV307" s="554"/>
      <c r="EW307" s="554"/>
      <c r="EX307" s="554"/>
      <c r="EY307" s="554"/>
      <c r="EZ307" s="554"/>
      <c r="FA307" s="554"/>
      <c r="FB307" s="554"/>
      <c r="FC307" s="554"/>
      <c r="FD307" s="554"/>
      <c r="FE307" s="554"/>
      <c r="FF307" s="554"/>
      <c r="FG307" s="16"/>
      <c r="FH307" s="2"/>
      <c r="FI307" s="2"/>
      <c r="FJ307" s="2"/>
      <c r="FK307" s="2"/>
    </row>
    <row r="308" spans="1:167" ht="12" customHeight="1">
      <c r="A308" s="2"/>
      <c r="B308" s="116"/>
      <c r="C308" s="116"/>
      <c r="D308" s="580" t="str">
        <f>Tab!$C$905</f>
        <v>A16.4227</v>
      </c>
      <c r="E308" s="560" t="e">
        <f>#REF!</f>
        <v>#REF!</v>
      </c>
      <c r="F308" s="560"/>
      <c r="G308" s="560"/>
      <c r="H308" s="560"/>
      <c r="I308" s="560"/>
      <c r="J308" s="560"/>
      <c r="K308" s="560"/>
      <c r="L308" s="560"/>
      <c r="M308" s="560"/>
      <c r="N308" s="560"/>
      <c r="O308" s="560"/>
      <c r="P308" s="560"/>
      <c r="Q308" s="560"/>
      <c r="R308" s="560"/>
      <c r="S308" s="560"/>
      <c r="T308" s="560"/>
      <c r="U308" s="560" t="e">
        <f>#REF!</f>
        <v>#REF!</v>
      </c>
      <c r="V308" s="27"/>
      <c r="W308" s="27"/>
      <c r="X308" s="560" t="str">
        <f>Tab!$C$937</f>
        <v>A16.4313</v>
      </c>
      <c r="Y308" s="560" t="e">
        <f>#REF!</f>
        <v>#REF!</v>
      </c>
      <c r="Z308" s="560"/>
      <c r="AA308" s="560"/>
      <c r="AB308" s="560"/>
      <c r="AC308" s="560"/>
      <c r="AD308" s="560"/>
      <c r="AE308" s="560"/>
      <c r="AF308" s="560"/>
      <c r="AG308" s="560"/>
      <c r="AH308" s="560"/>
      <c r="AI308" s="560"/>
      <c r="AJ308" s="560"/>
      <c r="AK308" s="560"/>
      <c r="AL308" s="560"/>
      <c r="AM308" s="560"/>
      <c r="AN308" s="560"/>
      <c r="AO308" s="560" t="e">
        <f>#REF!</f>
        <v>#REF!</v>
      </c>
      <c r="AP308" s="27"/>
      <c r="AQ308" s="27"/>
      <c r="AR308" s="560" t="str">
        <f>Tab!$C$911</f>
        <v>A16.4232</v>
      </c>
      <c r="AS308" s="560" t="e">
        <f>#REF!</f>
        <v>#REF!</v>
      </c>
      <c r="AT308" s="560"/>
      <c r="AU308" s="560"/>
      <c r="AV308" s="560"/>
      <c r="AW308" s="560"/>
      <c r="AX308" s="560"/>
      <c r="AY308" s="560"/>
      <c r="AZ308" s="560"/>
      <c r="BA308" s="560"/>
      <c r="BB308" s="560"/>
      <c r="BC308" s="560"/>
      <c r="BD308" s="560"/>
      <c r="BE308" s="560"/>
      <c r="BF308" s="560"/>
      <c r="BG308" s="560"/>
      <c r="BH308" s="560"/>
      <c r="BI308" s="560" t="e">
        <f>#REF!</f>
        <v>#REF!</v>
      </c>
      <c r="BJ308" s="27"/>
      <c r="BK308" s="27"/>
      <c r="BL308" s="560" t="str">
        <f>Tab!$C$914</f>
        <v>A16.4233</v>
      </c>
      <c r="BM308" s="560" t="e">
        <f>#REF!</f>
        <v>#REF!</v>
      </c>
      <c r="BN308" s="560"/>
      <c r="BO308" s="560"/>
      <c r="BP308" s="560"/>
      <c r="BQ308" s="560"/>
      <c r="BR308" s="560"/>
      <c r="BS308" s="560"/>
      <c r="BT308" s="560"/>
      <c r="BU308" s="560"/>
      <c r="BV308" s="560"/>
      <c r="BW308" s="560"/>
      <c r="BX308" s="560"/>
      <c r="BY308" s="560"/>
      <c r="BZ308" s="560"/>
      <c r="CA308" s="560"/>
      <c r="CB308" s="560"/>
      <c r="CC308" s="560" t="e">
        <f>#REF!</f>
        <v>#REF!</v>
      </c>
      <c r="CD308" s="27"/>
      <c r="CE308" s="26"/>
      <c r="CF308" s="26"/>
      <c r="CG308" s="560" t="str">
        <f>Tab!$C$917</f>
        <v>A16.4234</v>
      </c>
      <c r="CH308" s="560" t="e">
        <f>#REF!</f>
        <v>#REF!</v>
      </c>
      <c r="CI308" s="560"/>
      <c r="CJ308" s="560"/>
      <c r="CK308" s="560"/>
      <c r="CL308" s="560"/>
      <c r="CM308" s="560"/>
      <c r="CN308" s="560"/>
      <c r="CO308" s="560"/>
      <c r="CP308" s="560"/>
      <c r="CQ308" s="560"/>
      <c r="CR308" s="560"/>
      <c r="CS308" s="560"/>
      <c r="CT308" s="560"/>
      <c r="CU308" s="560"/>
      <c r="CV308" s="560"/>
      <c r="CW308" s="560"/>
      <c r="CX308" s="560" t="e">
        <f>#REF!</f>
        <v>#REF!</v>
      </c>
      <c r="CY308" s="27"/>
      <c r="CZ308" s="27"/>
      <c r="DA308" s="560" t="str">
        <f>Tab!$C$920</f>
        <v>A16.4235</v>
      </c>
      <c r="DB308" s="560" t="e">
        <f>#REF!</f>
        <v>#REF!</v>
      </c>
      <c r="DC308" s="560"/>
      <c r="DD308" s="560"/>
      <c r="DE308" s="560"/>
      <c r="DF308" s="560"/>
      <c r="DG308" s="560"/>
      <c r="DH308" s="560"/>
      <c r="DI308" s="560"/>
      <c r="DJ308" s="560"/>
      <c r="DK308" s="560"/>
      <c r="DL308" s="560"/>
      <c r="DM308" s="560"/>
      <c r="DN308" s="560"/>
      <c r="DO308" s="560"/>
      <c r="DP308" s="560"/>
      <c r="DQ308" s="560"/>
      <c r="DR308" s="560" t="e">
        <f>#REF!</f>
        <v>#REF!</v>
      </c>
      <c r="DS308" s="27"/>
      <c r="DT308" s="27"/>
      <c r="DU308" s="560" t="str">
        <f>Tab!$C$923</f>
        <v>A16.4236</v>
      </c>
      <c r="DV308" s="560" t="e">
        <f>#REF!</f>
        <v>#REF!</v>
      </c>
      <c r="DW308" s="560"/>
      <c r="DX308" s="560"/>
      <c r="DY308" s="560"/>
      <c r="DZ308" s="560"/>
      <c r="EA308" s="560"/>
      <c r="EB308" s="560"/>
      <c r="EC308" s="560"/>
      <c r="ED308" s="560"/>
      <c r="EE308" s="560"/>
      <c r="EF308" s="560"/>
      <c r="EG308" s="560"/>
      <c r="EH308" s="560"/>
      <c r="EI308" s="560"/>
      <c r="EJ308" s="560"/>
      <c r="EK308" s="560"/>
      <c r="EL308" s="560" t="e">
        <f>#REF!</f>
        <v>#REF!</v>
      </c>
      <c r="EM308" s="27"/>
      <c r="EN308" s="27"/>
      <c r="EO308" s="560" t="str">
        <f>Tab!$C$926</f>
        <v>A16.4238</v>
      </c>
      <c r="EP308" s="560" t="e">
        <f>#REF!</f>
        <v>#REF!</v>
      </c>
      <c r="EQ308" s="560"/>
      <c r="ER308" s="560"/>
      <c r="ES308" s="560"/>
      <c r="ET308" s="560"/>
      <c r="EU308" s="560"/>
      <c r="EV308" s="560"/>
      <c r="EW308" s="560"/>
      <c r="EX308" s="560"/>
      <c r="EY308" s="560"/>
      <c r="EZ308" s="560"/>
      <c r="FA308" s="560"/>
      <c r="FB308" s="560"/>
      <c r="FC308" s="560"/>
      <c r="FD308" s="560"/>
      <c r="FE308" s="560"/>
      <c r="FF308" s="560" t="e">
        <f>#REF!</f>
        <v>#REF!</v>
      </c>
      <c r="FG308" s="28"/>
      <c r="FH308" s="2"/>
      <c r="FI308" s="2"/>
      <c r="FJ308" s="2"/>
      <c r="FK308" s="2"/>
    </row>
    <row r="309" spans="1:167" ht="12" customHeight="1">
      <c r="A309" s="2"/>
      <c r="B309" s="10"/>
      <c r="C309" s="10"/>
      <c r="D309" s="624" t="s">
        <v>58</v>
      </c>
      <c r="E309" s="561" t="s">
        <v>4</v>
      </c>
      <c r="F309" s="561"/>
      <c r="G309" s="561"/>
      <c r="H309" s="561"/>
      <c r="I309" s="561"/>
      <c r="J309" s="561"/>
      <c r="K309" s="561"/>
      <c r="L309" s="561"/>
      <c r="M309" s="561"/>
      <c r="N309" s="561"/>
      <c r="O309" s="561"/>
      <c r="P309" s="561"/>
      <c r="Q309" s="561"/>
      <c r="R309" s="561"/>
      <c r="S309" s="561"/>
      <c r="T309" s="561"/>
      <c r="U309" s="561" t="s">
        <v>5</v>
      </c>
      <c r="V309" s="301"/>
      <c r="W309" s="301"/>
      <c r="X309" s="561" t="s">
        <v>59</v>
      </c>
      <c r="Y309" s="561" t="s">
        <v>4</v>
      </c>
      <c r="Z309" s="561"/>
      <c r="AA309" s="561"/>
      <c r="AB309" s="561"/>
      <c r="AC309" s="561"/>
      <c r="AD309" s="561"/>
      <c r="AE309" s="561"/>
      <c r="AF309" s="561"/>
      <c r="AG309" s="561"/>
      <c r="AH309" s="561"/>
      <c r="AI309" s="561"/>
      <c r="AJ309" s="561"/>
      <c r="AK309" s="561"/>
      <c r="AL309" s="561"/>
      <c r="AM309" s="561"/>
      <c r="AN309" s="561"/>
      <c r="AO309" s="561" t="s">
        <v>5</v>
      </c>
      <c r="AP309" s="301"/>
      <c r="AQ309" s="301"/>
      <c r="AR309" s="561" t="s">
        <v>12</v>
      </c>
      <c r="AS309" s="561" t="s">
        <v>4</v>
      </c>
      <c r="AT309" s="561"/>
      <c r="AU309" s="561"/>
      <c r="AV309" s="561"/>
      <c r="AW309" s="561"/>
      <c r="AX309" s="561"/>
      <c r="AY309" s="561"/>
      <c r="AZ309" s="561"/>
      <c r="BA309" s="561"/>
      <c r="BB309" s="561"/>
      <c r="BC309" s="561"/>
      <c r="BD309" s="561"/>
      <c r="BE309" s="561"/>
      <c r="BF309" s="561"/>
      <c r="BG309" s="561"/>
      <c r="BH309" s="561"/>
      <c r="BI309" s="561" t="s">
        <v>5</v>
      </c>
      <c r="BJ309" s="301"/>
      <c r="BK309" s="301"/>
      <c r="BL309" s="561" t="s">
        <v>13</v>
      </c>
      <c r="BM309" s="561" t="s">
        <v>4</v>
      </c>
      <c r="BN309" s="561"/>
      <c r="BO309" s="561"/>
      <c r="BP309" s="561"/>
      <c r="BQ309" s="561"/>
      <c r="BR309" s="561"/>
      <c r="BS309" s="561"/>
      <c r="BT309" s="561"/>
      <c r="BU309" s="561"/>
      <c r="BV309" s="561"/>
      <c r="BW309" s="561"/>
      <c r="BX309" s="561"/>
      <c r="BY309" s="561"/>
      <c r="BZ309" s="561"/>
      <c r="CA309" s="561"/>
      <c r="CB309" s="561"/>
      <c r="CC309" s="561" t="s">
        <v>5</v>
      </c>
      <c r="CD309" s="301"/>
      <c r="CE309" s="156"/>
      <c r="CF309" s="156"/>
      <c r="CG309" s="561" t="s">
        <v>14</v>
      </c>
      <c r="CH309" s="561" t="s">
        <v>4</v>
      </c>
      <c r="CI309" s="561"/>
      <c r="CJ309" s="561"/>
      <c r="CK309" s="561"/>
      <c r="CL309" s="561"/>
      <c r="CM309" s="561"/>
      <c r="CN309" s="561"/>
      <c r="CO309" s="561"/>
      <c r="CP309" s="561"/>
      <c r="CQ309" s="561"/>
      <c r="CR309" s="561"/>
      <c r="CS309" s="561"/>
      <c r="CT309" s="561"/>
      <c r="CU309" s="561"/>
      <c r="CV309" s="561"/>
      <c r="CW309" s="561"/>
      <c r="CX309" s="561" t="s">
        <v>5</v>
      </c>
      <c r="CY309" s="301"/>
      <c r="CZ309" s="301"/>
      <c r="DA309" s="561" t="s">
        <v>15</v>
      </c>
      <c r="DB309" s="561" t="s">
        <v>4</v>
      </c>
      <c r="DC309" s="561"/>
      <c r="DD309" s="561"/>
      <c r="DE309" s="561"/>
      <c r="DF309" s="561"/>
      <c r="DG309" s="561"/>
      <c r="DH309" s="561"/>
      <c r="DI309" s="561"/>
      <c r="DJ309" s="561"/>
      <c r="DK309" s="561"/>
      <c r="DL309" s="561"/>
      <c r="DM309" s="561"/>
      <c r="DN309" s="561"/>
      <c r="DO309" s="561"/>
      <c r="DP309" s="561"/>
      <c r="DQ309" s="561"/>
      <c r="DR309" s="561" t="s">
        <v>5</v>
      </c>
      <c r="DS309" s="301"/>
      <c r="DT309" s="301"/>
      <c r="DU309" s="561" t="s">
        <v>16</v>
      </c>
      <c r="DV309" s="561" t="s">
        <v>4</v>
      </c>
      <c r="DW309" s="561"/>
      <c r="DX309" s="561"/>
      <c r="DY309" s="561"/>
      <c r="DZ309" s="561"/>
      <c r="EA309" s="561"/>
      <c r="EB309" s="561"/>
      <c r="EC309" s="561"/>
      <c r="ED309" s="561"/>
      <c r="EE309" s="561"/>
      <c r="EF309" s="561"/>
      <c r="EG309" s="561"/>
      <c r="EH309" s="561"/>
      <c r="EI309" s="561"/>
      <c r="EJ309" s="561"/>
      <c r="EK309" s="561"/>
      <c r="EL309" s="561" t="s">
        <v>5</v>
      </c>
      <c r="EM309" s="301"/>
      <c r="EN309" s="301"/>
      <c r="EO309" s="561" t="s">
        <v>214</v>
      </c>
      <c r="EP309" s="561" t="s">
        <v>4</v>
      </c>
      <c r="EQ309" s="561"/>
      <c r="ER309" s="561"/>
      <c r="ES309" s="561"/>
      <c r="ET309" s="561"/>
      <c r="EU309" s="561"/>
      <c r="EV309" s="561"/>
      <c r="EW309" s="561"/>
      <c r="EX309" s="561"/>
      <c r="EY309" s="561"/>
      <c r="EZ309" s="561"/>
      <c r="FA309" s="561"/>
      <c r="FB309" s="561"/>
      <c r="FC309" s="561"/>
      <c r="FD309" s="561"/>
      <c r="FE309" s="561"/>
      <c r="FF309" s="561" t="s">
        <v>5</v>
      </c>
      <c r="FG309" s="174"/>
      <c r="FH309" s="2"/>
      <c r="FI309" s="2"/>
      <c r="FJ309" s="2"/>
      <c r="FK309" s="2"/>
    </row>
    <row r="310" spans="1:167" ht="12" customHeight="1">
      <c r="A310" s="2"/>
      <c r="B310" s="10"/>
      <c r="C310" s="10"/>
      <c r="D310" s="601" t="str">
        <f>Tab!$F$905</f>
        <v>700*16*400</v>
      </c>
      <c r="E310" s="565" t="e">
        <f>#REF!</f>
        <v>#REF!</v>
      </c>
      <c r="F310" s="565"/>
      <c r="G310" s="565"/>
      <c r="H310" s="565"/>
      <c r="I310" s="565"/>
      <c r="J310" s="565"/>
      <c r="K310" s="565"/>
      <c r="L310" s="565"/>
      <c r="M310" s="565"/>
      <c r="N310" s="565"/>
      <c r="O310" s="565"/>
      <c r="P310" s="565"/>
      <c r="Q310" s="565"/>
      <c r="R310" s="565"/>
      <c r="S310" s="565"/>
      <c r="T310" s="565"/>
      <c r="U310" s="565" t="e">
        <f>#REF!</f>
        <v>#REF!</v>
      </c>
      <c r="V310" s="27"/>
      <c r="W310" s="27"/>
      <c r="X310" s="565" t="str">
        <f>Tab!$F$908</f>
        <v>900*16*400</v>
      </c>
      <c r="Y310" s="565" t="e">
        <f>#REF!</f>
        <v>#REF!</v>
      </c>
      <c r="Z310" s="565"/>
      <c r="AA310" s="565"/>
      <c r="AB310" s="565"/>
      <c r="AC310" s="565"/>
      <c r="AD310" s="565"/>
      <c r="AE310" s="565"/>
      <c r="AF310" s="565"/>
      <c r="AG310" s="565"/>
      <c r="AH310" s="565"/>
      <c r="AI310" s="565"/>
      <c r="AJ310" s="565"/>
      <c r="AK310" s="565"/>
      <c r="AL310" s="565"/>
      <c r="AM310" s="565"/>
      <c r="AN310" s="565"/>
      <c r="AO310" s="565" t="e">
        <f>#REF!</f>
        <v>#REF!</v>
      </c>
      <c r="AP310" s="27"/>
      <c r="AQ310" s="27"/>
      <c r="AR310" s="565" t="str">
        <f>Tab!$F$911</f>
        <v>1200*16*400</v>
      </c>
      <c r="AS310" s="565" t="e">
        <f>#REF!</f>
        <v>#REF!</v>
      </c>
      <c r="AT310" s="565"/>
      <c r="AU310" s="565"/>
      <c r="AV310" s="565"/>
      <c r="AW310" s="565"/>
      <c r="AX310" s="565"/>
      <c r="AY310" s="565"/>
      <c r="AZ310" s="565"/>
      <c r="BA310" s="565"/>
      <c r="BB310" s="565"/>
      <c r="BC310" s="565"/>
      <c r="BD310" s="565"/>
      <c r="BE310" s="565"/>
      <c r="BF310" s="565"/>
      <c r="BG310" s="565"/>
      <c r="BH310" s="565"/>
      <c r="BI310" s="565" t="e">
        <f>#REF!</f>
        <v>#REF!</v>
      </c>
      <c r="BJ310" s="27"/>
      <c r="BK310" s="27"/>
      <c r="BL310" s="565" t="str">
        <f>Tab!$F$914</f>
        <v>1300*16*400</v>
      </c>
      <c r="BM310" s="565" t="e">
        <f>#REF!</f>
        <v>#REF!</v>
      </c>
      <c r="BN310" s="565"/>
      <c r="BO310" s="565"/>
      <c r="BP310" s="565"/>
      <c r="BQ310" s="565"/>
      <c r="BR310" s="565"/>
      <c r="BS310" s="565"/>
      <c r="BT310" s="565"/>
      <c r="BU310" s="565"/>
      <c r="BV310" s="565"/>
      <c r="BW310" s="565"/>
      <c r="BX310" s="565"/>
      <c r="BY310" s="565"/>
      <c r="BZ310" s="565"/>
      <c r="CA310" s="565"/>
      <c r="CB310" s="565"/>
      <c r="CC310" s="565" t="e">
        <f>#REF!</f>
        <v>#REF!</v>
      </c>
      <c r="CD310" s="27"/>
      <c r="CE310" s="26"/>
      <c r="CF310" s="26"/>
      <c r="CG310" s="565" t="str">
        <f>Tab!$F$917</f>
        <v>1400*16*400</v>
      </c>
      <c r="CH310" s="565" t="e">
        <f>#REF!</f>
        <v>#REF!</v>
      </c>
      <c r="CI310" s="565"/>
      <c r="CJ310" s="565"/>
      <c r="CK310" s="565"/>
      <c r="CL310" s="565"/>
      <c r="CM310" s="565"/>
      <c r="CN310" s="565"/>
      <c r="CO310" s="565"/>
      <c r="CP310" s="565"/>
      <c r="CQ310" s="565"/>
      <c r="CR310" s="565"/>
      <c r="CS310" s="565"/>
      <c r="CT310" s="565"/>
      <c r="CU310" s="565"/>
      <c r="CV310" s="565"/>
      <c r="CW310" s="565"/>
      <c r="CX310" s="565" t="e">
        <f>#REF!</f>
        <v>#REF!</v>
      </c>
      <c r="CY310" s="27"/>
      <c r="CZ310" s="27"/>
      <c r="DA310" s="565" t="str">
        <f>Tab!$F$920</f>
        <v>1500*16*400</v>
      </c>
      <c r="DB310" s="565" t="e">
        <f>#REF!</f>
        <v>#REF!</v>
      </c>
      <c r="DC310" s="565"/>
      <c r="DD310" s="565"/>
      <c r="DE310" s="565"/>
      <c r="DF310" s="565"/>
      <c r="DG310" s="565"/>
      <c r="DH310" s="565"/>
      <c r="DI310" s="565"/>
      <c r="DJ310" s="565"/>
      <c r="DK310" s="565"/>
      <c r="DL310" s="565"/>
      <c r="DM310" s="565"/>
      <c r="DN310" s="565"/>
      <c r="DO310" s="565"/>
      <c r="DP310" s="565"/>
      <c r="DQ310" s="565"/>
      <c r="DR310" s="565" t="e">
        <f>#REF!</f>
        <v>#REF!</v>
      </c>
      <c r="DS310" s="27"/>
      <c r="DT310" s="27"/>
      <c r="DU310" s="565" t="str">
        <f>Tab!$F$923</f>
        <v>1600*16*400</v>
      </c>
      <c r="DV310" s="565" t="e">
        <f>#REF!</f>
        <v>#REF!</v>
      </c>
      <c r="DW310" s="565"/>
      <c r="DX310" s="565"/>
      <c r="DY310" s="565"/>
      <c r="DZ310" s="565"/>
      <c r="EA310" s="565"/>
      <c r="EB310" s="565"/>
      <c r="EC310" s="565"/>
      <c r="ED310" s="565"/>
      <c r="EE310" s="565"/>
      <c r="EF310" s="565"/>
      <c r="EG310" s="565"/>
      <c r="EH310" s="565"/>
      <c r="EI310" s="565"/>
      <c r="EJ310" s="565"/>
      <c r="EK310" s="565"/>
      <c r="EL310" s="565" t="e">
        <f>#REF!</f>
        <v>#REF!</v>
      </c>
      <c r="EM310" s="27"/>
      <c r="EN310" s="27"/>
      <c r="EO310" s="565" t="str">
        <f>Tab!$F$926</f>
        <v>1800*16*400</v>
      </c>
      <c r="EP310" s="565" t="e">
        <f>#REF!</f>
        <v>#REF!</v>
      </c>
      <c r="EQ310" s="565"/>
      <c r="ER310" s="565"/>
      <c r="ES310" s="565"/>
      <c r="ET310" s="565"/>
      <c r="EU310" s="565"/>
      <c r="EV310" s="565"/>
      <c r="EW310" s="565"/>
      <c r="EX310" s="565"/>
      <c r="EY310" s="565"/>
      <c r="EZ310" s="565"/>
      <c r="FA310" s="565"/>
      <c r="FB310" s="565"/>
      <c r="FC310" s="565"/>
      <c r="FD310" s="565"/>
      <c r="FE310" s="565"/>
      <c r="FF310" s="565" t="e">
        <f>#REF!</f>
        <v>#REF!</v>
      </c>
      <c r="FG310" s="28"/>
      <c r="FH310" s="2"/>
      <c r="FI310" s="2"/>
      <c r="FJ310" s="2"/>
      <c r="FK310" s="2"/>
    </row>
    <row r="311" spans="1:167" ht="12" customHeight="1">
      <c r="A311" s="2"/>
      <c r="B311" s="116"/>
      <c r="C311" s="116"/>
      <c r="D311" s="618">
        <f>Tab!$J$905</f>
        <v>1138.8</v>
      </c>
      <c r="E311" s="556" t="e">
        <f>#REF!</f>
        <v>#REF!</v>
      </c>
      <c r="F311" s="556"/>
      <c r="G311" s="556"/>
      <c r="H311" s="556"/>
      <c r="I311" s="556"/>
      <c r="J311" s="556"/>
      <c r="K311" s="556"/>
      <c r="L311" s="556"/>
      <c r="M311" s="556"/>
      <c r="N311" s="556"/>
      <c r="O311" s="556"/>
      <c r="P311" s="556"/>
      <c r="Q311" s="556"/>
      <c r="R311" s="556"/>
      <c r="S311" s="556"/>
      <c r="T311" s="556"/>
      <c r="U311" s="556" t="e">
        <f>#REF!</f>
        <v>#REF!</v>
      </c>
      <c r="V311" s="173"/>
      <c r="W311" s="173"/>
      <c r="X311" s="556">
        <f>Tab!$J$908</f>
        <v>1271.0181818181818</v>
      </c>
      <c r="Y311" s="556" t="e">
        <f>#REF!</f>
        <v>#REF!</v>
      </c>
      <c r="Z311" s="556"/>
      <c r="AA311" s="556"/>
      <c r="AB311" s="556"/>
      <c r="AC311" s="556"/>
      <c r="AD311" s="556"/>
      <c r="AE311" s="556"/>
      <c r="AF311" s="556"/>
      <c r="AG311" s="556"/>
      <c r="AH311" s="556"/>
      <c r="AI311" s="556"/>
      <c r="AJ311" s="556"/>
      <c r="AK311" s="556"/>
      <c r="AL311" s="556"/>
      <c r="AM311" s="556"/>
      <c r="AN311" s="556"/>
      <c r="AO311" s="556" t="e">
        <f>#REF!</f>
        <v>#REF!</v>
      </c>
      <c r="AP311" s="173"/>
      <c r="AQ311" s="173"/>
      <c r="AR311" s="556">
        <f>Tab!$J$911</f>
        <v>1469.3454545454545</v>
      </c>
      <c r="AS311" s="556" t="e">
        <f>#REF!</f>
        <v>#REF!</v>
      </c>
      <c r="AT311" s="556"/>
      <c r="AU311" s="556"/>
      <c r="AV311" s="556"/>
      <c r="AW311" s="556"/>
      <c r="AX311" s="556"/>
      <c r="AY311" s="556"/>
      <c r="AZ311" s="556"/>
      <c r="BA311" s="556"/>
      <c r="BB311" s="556"/>
      <c r="BC311" s="556"/>
      <c r="BD311" s="556"/>
      <c r="BE311" s="556"/>
      <c r="BF311" s="556"/>
      <c r="BG311" s="556"/>
      <c r="BH311" s="556"/>
      <c r="BI311" s="556" t="e">
        <f>#REF!</f>
        <v>#REF!</v>
      </c>
      <c r="BJ311" s="173"/>
      <c r="BK311" s="173"/>
      <c r="BL311" s="556">
        <f>Tab!$J$914</f>
        <v>1535.4545454545453</v>
      </c>
      <c r="BM311" s="556" t="e">
        <f>#REF!</f>
        <v>#REF!</v>
      </c>
      <c r="BN311" s="556"/>
      <c r="BO311" s="556"/>
      <c r="BP311" s="556"/>
      <c r="BQ311" s="556"/>
      <c r="BR311" s="556"/>
      <c r="BS311" s="556"/>
      <c r="BT311" s="556"/>
      <c r="BU311" s="556"/>
      <c r="BV311" s="556"/>
      <c r="BW311" s="556"/>
      <c r="BX311" s="556"/>
      <c r="BY311" s="556"/>
      <c r="BZ311" s="556"/>
      <c r="CA311" s="556"/>
      <c r="CB311" s="556"/>
      <c r="CC311" s="556" t="e">
        <f>#REF!</f>
        <v>#REF!</v>
      </c>
      <c r="CD311" s="173"/>
      <c r="CE311" s="4"/>
      <c r="CF311" s="4"/>
      <c r="CG311" s="556">
        <f>Tab!$J$917</f>
        <v>1601.5636363636361</v>
      </c>
      <c r="CH311" s="556" t="e">
        <f>#REF!</f>
        <v>#REF!</v>
      </c>
      <c r="CI311" s="556"/>
      <c r="CJ311" s="556"/>
      <c r="CK311" s="556"/>
      <c r="CL311" s="556"/>
      <c r="CM311" s="556"/>
      <c r="CN311" s="556"/>
      <c r="CO311" s="556"/>
      <c r="CP311" s="556"/>
      <c r="CQ311" s="556"/>
      <c r="CR311" s="556"/>
      <c r="CS311" s="556"/>
      <c r="CT311" s="556"/>
      <c r="CU311" s="556"/>
      <c r="CV311" s="556"/>
      <c r="CW311" s="556"/>
      <c r="CX311" s="556" t="e">
        <f>#REF!</f>
        <v>#REF!</v>
      </c>
      <c r="CY311" s="173"/>
      <c r="CZ311" s="173"/>
      <c r="DA311" s="556">
        <f>Tab!$J$920</f>
        <v>1667.6727272727273</v>
      </c>
      <c r="DB311" s="556" t="e">
        <f>#REF!</f>
        <v>#REF!</v>
      </c>
      <c r="DC311" s="556"/>
      <c r="DD311" s="556"/>
      <c r="DE311" s="556"/>
      <c r="DF311" s="556"/>
      <c r="DG311" s="556"/>
      <c r="DH311" s="556"/>
      <c r="DI311" s="556"/>
      <c r="DJ311" s="556"/>
      <c r="DK311" s="556"/>
      <c r="DL311" s="556"/>
      <c r="DM311" s="556"/>
      <c r="DN311" s="556"/>
      <c r="DO311" s="556"/>
      <c r="DP311" s="556"/>
      <c r="DQ311" s="556"/>
      <c r="DR311" s="556" t="e">
        <f>#REF!</f>
        <v>#REF!</v>
      </c>
      <c r="DS311" s="173"/>
      <c r="DT311" s="173"/>
      <c r="DU311" s="556">
        <f>Tab!$J$923</f>
        <v>1733.7818181818182</v>
      </c>
      <c r="DV311" s="556" t="e">
        <f>#REF!</f>
        <v>#REF!</v>
      </c>
      <c r="DW311" s="556"/>
      <c r="DX311" s="556"/>
      <c r="DY311" s="556"/>
      <c r="DZ311" s="556"/>
      <c r="EA311" s="556"/>
      <c r="EB311" s="556"/>
      <c r="EC311" s="556"/>
      <c r="ED311" s="556"/>
      <c r="EE311" s="556"/>
      <c r="EF311" s="556"/>
      <c r="EG311" s="556"/>
      <c r="EH311" s="556"/>
      <c r="EI311" s="556"/>
      <c r="EJ311" s="556"/>
      <c r="EK311" s="556"/>
      <c r="EL311" s="556" t="e">
        <f>#REF!</f>
        <v>#REF!</v>
      </c>
      <c r="EM311" s="173"/>
      <c r="EN311" s="173"/>
      <c r="EO311" s="556">
        <f>Tab!$J$926</f>
        <v>1866</v>
      </c>
      <c r="EP311" s="556" t="e">
        <f>#REF!</f>
        <v>#REF!</v>
      </c>
      <c r="EQ311" s="556"/>
      <c r="ER311" s="556"/>
      <c r="ES311" s="556"/>
      <c r="ET311" s="556"/>
      <c r="EU311" s="556"/>
      <c r="EV311" s="556"/>
      <c r="EW311" s="556"/>
      <c r="EX311" s="556"/>
      <c r="EY311" s="556"/>
      <c r="EZ311" s="556"/>
      <c r="FA311" s="556"/>
      <c r="FB311" s="556"/>
      <c r="FC311" s="556"/>
      <c r="FD311" s="556"/>
      <c r="FE311" s="556"/>
      <c r="FF311" s="556" t="e">
        <f>#REF!</f>
        <v>#REF!</v>
      </c>
      <c r="FG311" s="23"/>
      <c r="FH311" s="2"/>
      <c r="FI311" s="2"/>
      <c r="FJ311" s="2"/>
      <c r="FK311" s="2"/>
    </row>
    <row r="312" spans="1:167" ht="12" customHeight="1">
      <c r="A312" s="2"/>
      <c r="B312" s="10"/>
      <c r="C312" s="10"/>
      <c r="D312" s="628" t="str">
        <f>Info!$CQ$173</f>
        <v>5-7</v>
      </c>
      <c r="E312" s="592"/>
      <c r="F312" s="592"/>
      <c r="G312" s="592"/>
      <c r="H312" s="592"/>
      <c r="I312" s="592"/>
      <c r="J312" s="592"/>
      <c r="K312" s="592"/>
      <c r="L312" s="588" t="s">
        <v>887</v>
      </c>
      <c r="M312" s="588"/>
      <c r="N312" s="589" t="str">
        <f>Info!$CQ$178</f>
        <v>20</v>
      </c>
      <c r="O312" s="590"/>
      <c r="P312" s="590"/>
      <c r="Q312" s="590"/>
      <c r="R312" s="590"/>
      <c r="S312" s="590"/>
      <c r="T312" s="590"/>
      <c r="U312" s="590"/>
      <c r="V312" s="410"/>
      <c r="W312" s="410"/>
      <c r="X312" s="591" t="str">
        <f>Info!$CQ$173</f>
        <v>5-7</v>
      </c>
      <c r="Y312" s="592"/>
      <c r="Z312" s="592"/>
      <c r="AA312" s="592"/>
      <c r="AB312" s="592"/>
      <c r="AC312" s="592"/>
      <c r="AD312" s="592"/>
      <c r="AE312" s="592"/>
      <c r="AF312" s="588" t="s">
        <v>887</v>
      </c>
      <c r="AG312" s="588"/>
      <c r="AH312" s="589" t="str">
        <f>Info!$CQ$178</f>
        <v>20</v>
      </c>
      <c r="AI312" s="590"/>
      <c r="AJ312" s="590"/>
      <c r="AK312" s="590"/>
      <c r="AL312" s="590"/>
      <c r="AM312" s="590"/>
      <c r="AN312" s="590"/>
      <c r="AO312" s="590"/>
      <c r="AP312" s="410"/>
      <c r="AQ312" s="410"/>
      <c r="AR312" s="591" t="str">
        <f>Info!$CQ$173</f>
        <v>5-7</v>
      </c>
      <c r="AS312" s="592"/>
      <c r="AT312" s="592"/>
      <c r="AU312" s="592"/>
      <c r="AV312" s="592"/>
      <c r="AW312" s="592"/>
      <c r="AX312" s="592"/>
      <c r="AY312" s="592"/>
      <c r="AZ312" s="588" t="s">
        <v>887</v>
      </c>
      <c r="BA312" s="588"/>
      <c r="BB312" s="589" t="str">
        <f>Info!$CQ$178</f>
        <v>20</v>
      </c>
      <c r="BC312" s="590"/>
      <c r="BD312" s="590"/>
      <c r="BE312" s="590"/>
      <c r="BF312" s="590"/>
      <c r="BG312" s="590"/>
      <c r="BH312" s="590"/>
      <c r="BI312" s="590"/>
      <c r="BJ312" s="410"/>
      <c r="BK312" s="410"/>
      <c r="BL312" s="591" t="str">
        <f>Info!$CQ$173</f>
        <v>5-7</v>
      </c>
      <c r="BM312" s="592"/>
      <c r="BN312" s="592"/>
      <c r="BO312" s="592"/>
      <c r="BP312" s="592"/>
      <c r="BQ312" s="592"/>
      <c r="BR312" s="592"/>
      <c r="BS312" s="592"/>
      <c r="BT312" s="588" t="s">
        <v>887</v>
      </c>
      <c r="BU312" s="588"/>
      <c r="BV312" s="589" t="str">
        <f>Info!$CQ$178</f>
        <v>20</v>
      </c>
      <c r="BW312" s="590"/>
      <c r="BX312" s="590"/>
      <c r="BY312" s="590"/>
      <c r="BZ312" s="590"/>
      <c r="CA312" s="590"/>
      <c r="CB312" s="590"/>
      <c r="CC312" s="590"/>
      <c r="CD312" s="369"/>
      <c r="CE312" s="371"/>
      <c r="CF312" s="371"/>
      <c r="CG312" s="591" t="str">
        <f>Info!$CQ$173</f>
        <v>5-7</v>
      </c>
      <c r="CH312" s="592"/>
      <c r="CI312" s="592"/>
      <c r="CJ312" s="592"/>
      <c r="CK312" s="592"/>
      <c r="CL312" s="592"/>
      <c r="CM312" s="592"/>
      <c r="CN312" s="592"/>
      <c r="CO312" s="588" t="s">
        <v>887</v>
      </c>
      <c r="CP312" s="588"/>
      <c r="CQ312" s="589" t="str">
        <f>Info!$CQ$178</f>
        <v>20</v>
      </c>
      <c r="CR312" s="590"/>
      <c r="CS312" s="590"/>
      <c r="CT312" s="590"/>
      <c r="CU312" s="590"/>
      <c r="CV312" s="590"/>
      <c r="CW312" s="590"/>
      <c r="CX312" s="590"/>
      <c r="CY312" s="410"/>
      <c r="CZ312" s="410"/>
      <c r="DA312" s="591" t="str">
        <f>Info!$CQ$173</f>
        <v>5-7</v>
      </c>
      <c r="DB312" s="592"/>
      <c r="DC312" s="592"/>
      <c r="DD312" s="592"/>
      <c r="DE312" s="592"/>
      <c r="DF312" s="592"/>
      <c r="DG312" s="592"/>
      <c r="DH312" s="592"/>
      <c r="DI312" s="588" t="s">
        <v>887</v>
      </c>
      <c r="DJ312" s="588"/>
      <c r="DK312" s="589" t="str">
        <f>Info!$CQ$178</f>
        <v>20</v>
      </c>
      <c r="DL312" s="590"/>
      <c r="DM312" s="590"/>
      <c r="DN312" s="590"/>
      <c r="DO312" s="590"/>
      <c r="DP312" s="590"/>
      <c r="DQ312" s="590"/>
      <c r="DR312" s="590"/>
      <c r="DS312" s="410"/>
      <c r="DT312" s="410"/>
      <c r="DU312" s="591" t="str">
        <f>Info!$CQ$173</f>
        <v>5-7</v>
      </c>
      <c r="DV312" s="592"/>
      <c r="DW312" s="592"/>
      <c r="DX312" s="592"/>
      <c r="DY312" s="592"/>
      <c r="DZ312" s="592"/>
      <c r="EA312" s="592"/>
      <c r="EB312" s="592"/>
      <c r="EC312" s="588" t="s">
        <v>887</v>
      </c>
      <c r="ED312" s="588"/>
      <c r="EE312" s="589" t="str">
        <f>Info!$CQ$178</f>
        <v>20</v>
      </c>
      <c r="EF312" s="590"/>
      <c r="EG312" s="590"/>
      <c r="EH312" s="590"/>
      <c r="EI312" s="590"/>
      <c r="EJ312" s="590"/>
      <c r="EK312" s="590"/>
      <c r="EL312" s="590"/>
      <c r="EM312" s="410"/>
      <c r="EN312" s="410"/>
      <c r="EO312" s="591" t="str">
        <f>Info!$CQ$173</f>
        <v>5-7</v>
      </c>
      <c r="EP312" s="592"/>
      <c r="EQ312" s="592"/>
      <c r="ER312" s="592"/>
      <c r="ES312" s="592"/>
      <c r="ET312" s="592"/>
      <c r="EU312" s="592"/>
      <c r="EV312" s="592"/>
      <c r="EW312" s="588" t="s">
        <v>887</v>
      </c>
      <c r="EX312" s="588"/>
      <c r="EY312" s="589" t="str">
        <f>Info!$CQ$178</f>
        <v>20</v>
      </c>
      <c r="EZ312" s="590"/>
      <c r="FA312" s="590"/>
      <c r="FB312" s="590"/>
      <c r="FC312" s="590"/>
      <c r="FD312" s="590"/>
      <c r="FE312" s="590"/>
      <c r="FF312" s="590"/>
      <c r="FG312" s="374"/>
      <c r="FH312" s="2"/>
      <c r="FI312" s="2"/>
      <c r="FJ312" s="2"/>
      <c r="FK312" s="2"/>
    </row>
    <row r="313" spans="1:167" ht="12" customHeight="1">
      <c r="A313" s="2"/>
      <c r="B313" s="10"/>
      <c r="C313" s="10"/>
      <c r="D313" s="8"/>
      <c r="E313" s="12"/>
      <c r="F313" s="12"/>
      <c r="G313" s="12"/>
      <c r="H313" s="12"/>
      <c r="I313" s="12"/>
      <c r="J313" s="12"/>
      <c r="K313" s="12"/>
      <c r="L313" s="12"/>
      <c r="M313" s="12"/>
      <c r="N313" s="363"/>
      <c r="O313" s="12"/>
      <c r="P313" s="12"/>
      <c r="Q313" s="12"/>
      <c r="R313" s="12"/>
      <c r="S313" s="12"/>
      <c r="T313" s="12"/>
      <c r="U313" s="12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2"/>
      <c r="FI313" s="2"/>
      <c r="FJ313" s="2"/>
      <c r="FK313" s="2"/>
    </row>
    <row r="314" spans="1:167" ht="12" customHeight="1">
      <c r="A314" s="2"/>
      <c r="B314" s="10"/>
      <c r="C314" s="10"/>
      <c r="D314" s="199"/>
      <c r="E314" s="198"/>
      <c r="F314" s="198"/>
      <c r="G314" s="198"/>
      <c r="H314" s="198"/>
      <c r="I314" s="198"/>
      <c r="J314" s="198"/>
      <c r="K314" s="198"/>
      <c r="L314" s="198"/>
      <c r="M314" s="198"/>
      <c r="N314" s="363"/>
      <c r="O314" s="198"/>
      <c r="P314" s="198"/>
      <c r="Q314" s="198"/>
      <c r="R314" s="198"/>
      <c r="S314" s="198"/>
      <c r="T314" s="198"/>
      <c r="U314" s="198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2"/>
      <c r="FI314" s="2"/>
      <c r="FJ314" s="2"/>
      <c r="FK314" s="2"/>
    </row>
    <row r="315" spans="1:167" ht="12" customHeight="1">
      <c r="A315" s="2"/>
      <c r="B315" s="10"/>
      <c r="C315" s="10"/>
      <c r="D315" s="199"/>
      <c r="E315" s="198"/>
      <c r="F315" s="198"/>
      <c r="G315" s="198"/>
      <c r="H315" s="198"/>
      <c r="I315" s="198"/>
      <c r="J315" s="198"/>
      <c r="K315" s="198"/>
      <c r="L315" s="198"/>
      <c r="M315" s="198"/>
      <c r="N315" s="363"/>
      <c r="O315" s="198"/>
      <c r="P315" s="198"/>
      <c r="Q315" s="198"/>
      <c r="R315" s="198"/>
      <c r="S315" s="198"/>
      <c r="T315" s="198"/>
      <c r="U315" s="198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2"/>
      <c r="FI315" s="2"/>
      <c r="FJ315" s="2"/>
      <c r="FK315" s="2"/>
    </row>
    <row r="316" spans="1:167" ht="12" customHeight="1">
      <c r="A316" s="2"/>
      <c r="B316" s="10"/>
      <c r="C316" s="10"/>
      <c r="D316" s="199"/>
      <c r="E316" s="198"/>
      <c r="F316" s="198"/>
      <c r="G316" s="198"/>
      <c r="H316" s="198"/>
      <c r="I316" s="198"/>
      <c r="J316" s="198"/>
      <c r="K316" s="198"/>
      <c r="L316" s="198"/>
      <c r="M316" s="198"/>
      <c r="N316" s="363"/>
      <c r="O316" s="198"/>
      <c r="P316" s="198"/>
      <c r="Q316" s="198"/>
      <c r="R316" s="198"/>
      <c r="S316" s="198"/>
      <c r="T316" s="198"/>
      <c r="U316" s="198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2"/>
      <c r="FI316" s="2"/>
      <c r="FJ316" s="2"/>
      <c r="FK316" s="2"/>
    </row>
    <row r="317" spans="1:167" ht="12" customHeight="1">
      <c r="A317" s="20"/>
      <c r="B317" s="241" t="s">
        <v>283</v>
      </c>
      <c r="C317" s="10"/>
      <c r="D317" s="199"/>
      <c r="E317" s="198"/>
      <c r="F317" s="198"/>
      <c r="G317" s="198"/>
      <c r="H317" s="198"/>
      <c r="I317" s="198"/>
      <c r="J317" s="198"/>
      <c r="K317" s="198"/>
      <c r="L317" s="198"/>
      <c r="M317" s="198"/>
      <c r="N317" s="363"/>
      <c r="O317" s="198"/>
      <c r="P317" s="198"/>
      <c r="Q317" s="198"/>
      <c r="R317" s="198"/>
      <c r="S317" s="198"/>
      <c r="T317" s="198"/>
      <c r="U317" s="198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2"/>
      <c r="FI317" s="2"/>
      <c r="FJ317" s="2"/>
      <c r="FK317" s="2"/>
    </row>
    <row r="318" spans="1:167" ht="12" customHeight="1">
      <c r="A318" s="20"/>
      <c r="B318" s="10"/>
      <c r="C318" s="10"/>
      <c r="D318" s="199"/>
      <c r="E318" s="198"/>
      <c r="F318" s="198"/>
      <c r="G318" s="198"/>
      <c r="H318" s="198"/>
      <c r="I318" s="198"/>
      <c r="J318" s="198"/>
      <c r="K318" s="198"/>
      <c r="L318" s="198"/>
      <c r="M318" s="198"/>
      <c r="N318" s="363"/>
      <c r="O318" s="198"/>
      <c r="P318" s="198"/>
      <c r="Q318" s="198"/>
      <c r="R318" s="198"/>
      <c r="S318" s="198"/>
      <c r="T318" s="198"/>
      <c r="U318" s="198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2"/>
      <c r="FI318" s="2"/>
      <c r="FJ318" s="2"/>
      <c r="FK318" s="2"/>
    </row>
    <row r="319" spans="1:167" ht="12" customHeight="1">
      <c r="A319" s="2"/>
      <c r="B319" s="10"/>
      <c r="C319" s="10"/>
      <c r="D319" s="176" t="s">
        <v>184</v>
      </c>
      <c r="E319" s="198"/>
      <c r="F319" s="198"/>
      <c r="G319" s="198"/>
      <c r="H319" s="198"/>
      <c r="I319" s="198"/>
      <c r="J319" s="198"/>
      <c r="K319" s="198"/>
      <c r="L319" s="198"/>
      <c r="M319" s="198"/>
      <c r="N319" s="363"/>
      <c r="O319" s="198"/>
      <c r="P319" s="198"/>
      <c r="Q319" s="198"/>
      <c r="R319" s="198"/>
      <c r="S319" s="198"/>
      <c r="T319" s="198"/>
      <c r="U319" s="198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2"/>
      <c r="FI319" s="2"/>
      <c r="FJ319" s="2"/>
      <c r="FK319" s="2"/>
    </row>
    <row r="320" spans="1:167" ht="12" customHeight="1">
      <c r="A320" s="2"/>
      <c r="B320" s="10"/>
      <c r="C320" s="10"/>
      <c r="D320" s="125"/>
      <c r="E320" s="126"/>
      <c r="F320" s="126"/>
      <c r="G320" s="126"/>
      <c r="H320" s="126"/>
      <c r="I320" s="126"/>
      <c r="J320" s="126"/>
      <c r="K320" s="126"/>
      <c r="L320" s="126"/>
      <c r="M320" s="126"/>
      <c r="N320" s="363"/>
      <c r="O320" s="126"/>
      <c r="P320" s="126"/>
      <c r="Q320" s="126"/>
      <c r="R320" s="126"/>
      <c r="S320" s="126"/>
      <c r="T320" s="126"/>
      <c r="U320" s="126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2"/>
      <c r="FI320" s="2"/>
      <c r="FJ320" s="2"/>
      <c r="FK320" s="2"/>
    </row>
    <row r="321" spans="1:167" ht="12" customHeight="1">
      <c r="A321" s="2"/>
      <c r="B321" s="2"/>
      <c r="C321" s="2"/>
      <c r="D321" s="4"/>
      <c r="E321" s="4"/>
      <c r="F321" s="14" t="str">
        <f>Tab!$B$974</f>
        <v>Экраны нижние для столов с H-образными опорами</v>
      </c>
      <c r="G321" s="14"/>
      <c r="H321" s="4"/>
      <c r="I321" s="4"/>
      <c r="J321" s="4"/>
      <c r="K321" s="4"/>
      <c r="L321" s="4"/>
      <c r="M321" s="4"/>
      <c r="N321" s="360"/>
      <c r="O321" s="4"/>
      <c r="P321" s="4"/>
      <c r="Q321" s="4"/>
      <c r="R321" s="4"/>
      <c r="S321" s="4"/>
      <c r="T321" s="4"/>
      <c r="U321" s="4"/>
      <c r="V321" s="4"/>
      <c r="W321" s="4"/>
      <c r="X321" s="21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14"/>
      <c r="CJ321" s="1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2"/>
      <c r="FI321" s="2"/>
      <c r="FJ321" s="2"/>
      <c r="FK321" s="2"/>
    </row>
    <row r="322" spans="1:167" ht="72.900000000000006" customHeight="1">
      <c r="A322" s="2"/>
      <c r="B322" s="5"/>
      <c r="C322" s="5"/>
      <c r="D322" s="594"/>
      <c r="E322" s="554"/>
      <c r="F322" s="555"/>
      <c r="G322" s="555"/>
      <c r="H322" s="555"/>
      <c r="I322" s="555"/>
      <c r="J322" s="555"/>
      <c r="K322" s="555"/>
      <c r="L322" s="555"/>
      <c r="M322" s="555"/>
      <c r="N322" s="555"/>
      <c r="O322" s="555"/>
      <c r="P322" s="555"/>
      <c r="Q322" s="555"/>
      <c r="R322" s="555"/>
      <c r="S322" s="555"/>
      <c r="T322" s="555"/>
      <c r="U322" s="555"/>
      <c r="V322" s="4"/>
      <c r="W322" s="4"/>
      <c r="X322" s="555"/>
      <c r="Y322" s="555"/>
      <c r="Z322" s="555"/>
      <c r="AA322" s="555"/>
      <c r="AB322" s="555"/>
      <c r="AC322" s="555"/>
      <c r="AD322" s="555"/>
      <c r="AE322" s="555"/>
      <c r="AF322" s="555"/>
      <c r="AG322" s="555"/>
      <c r="AH322" s="555"/>
      <c r="AI322" s="555"/>
      <c r="AJ322" s="555"/>
      <c r="AK322" s="555"/>
      <c r="AL322" s="555"/>
      <c r="AM322" s="555"/>
      <c r="AN322" s="555"/>
      <c r="AO322" s="555"/>
      <c r="AP322" s="4"/>
      <c r="AQ322" s="4"/>
      <c r="AR322" s="555"/>
      <c r="AS322" s="555"/>
      <c r="AT322" s="555"/>
      <c r="AU322" s="555"/>
      <c r="AV322" s="555"/>
      <c r="AW322" s="555"/>
      <c r="AX322" s="555"/>
      <c r="AY322" s="555"/>
      <c r="AZ322" s="555"/>
      <c r="BA322" s="555"/>
      <c r="BB322" s="555"/>
      <c r="BC322" s="555"/>
      <c r="BD322" s="554"/>
      <c r="BE322" s="554"/>
      <c r="BF322" s="554"/>
      <c r="BG322" s="554"/>
      <c r="BH322" s="554"/>
      <c r="BI322" s="554"/>
      <c r="BJ322" s="7"/>
      <c r="BK322" s="7"/>
      <c r="BL322" s="130"/>
      <c r="BM322" s="130"/>
      <c r="BN322" s="130"/>
      <c r="BO322" s="130"/>
      <c r="BP322" s="130"/>
      <c r="BQ322" s="130"/>
      <c r="BR322" s="130"/>
      <c r="BS322" s="130"/>
      <c r="BT322" s="130"/>
      <c r="BU322" s="130"/>
      <c r="BV322" s="130"/>
      <c r="BW322" s="130"/>
      <c r="BX322" s="130"/>
      <c r="BY322" s="130"/>
      <c r="BZ322" s="130"/>
      <c r="CA322" s="130"/>
      <c r="CB322" s="130"/>
      <c r="CC322" s="130"/>
      <c r="CD322" s="7"/>
      <c r="CE322" s="7"/>
      <c r="CF322" s="7"/>
      <c r="CG322" s="554"/>
      <c r="CH322" s="554"/>
      <c r="CI322" s="554"/>
      <c r="CJ322" s="554"/>
      <c r="CK322" s="554"/>
      <c r="CL322" s="554"/>
      <c r="CM322" s="554"/>
      <c r="CN322" s="554"/>
      <c r="CO322" s="554"/>
      <c r="CP322" s="554"/>
      <c r="CQ322" s="554"/>
      <c r="CR322" s="554"/>
      <c r="CS322" s="554"/>
      <c r="CT322" s="554"/>
      <c r="CU322" s="554"/>
      <c r="CV322" s="554"/>
      <c r="CW322" s="554"/>
      <c r="CX322" s="554"/>
      <c r="CY322" s="7"/>
      <c r="CZ322" s="7"/>
      <c r="DA322" s="554"/>
      <c r="DB322" s="554"/>
      <c r="DC322" s="554"/>
      <c r="DD322" s="554"/>
      <c r="DE322" s="554"/>
      <c r="DF322" s="554"/>
      <c r="DG322" s="554"/>
      <c r="DH322" s="554"/>
      <c r="DI322" s="554"/>
      <c r="DJ322" s="554"/>
      <c r="DK322" s="554"/>
      <c r="DL322" s="554"/>
      <c r="DM322" s="554"/>
      <c r="DN322" s="554"/>
      <c r="DO322" s="554"/>
      <c r="DP322" s="554"/>
      <c r="DQ322" s="554"/>
      <c r="DR322" s="554"/>
      <c r="DS322" s="7"/>
      <c r="DT322" s="7"/>
      <c r="DU322" s="554"/>
      <c r="DV322" s="554"/>
      <c r="DW322" s="554"/>
      <c r="DX322" s="554"/>
      <c r="DY322" s="554"/>
      <c r="DZ322" s="554"/>
      <c r="EA322" s="554"/>
      <c r="EB322" s="554"/>
      <c r="EC322" s="554"/>
      <c r="ED322" s="554"/>
      <c r="EE322" s="554"/>
      <c r="EF322" s="554"/>
      <c r="EG322" s="554"/>
      <c r="EH322" s="554"/>
      <c r="EI322" s="554"/>
      <c r="EJ322" s="554"/>
      <c r="EK322" s="554"/>
      <c r="EL322" s="554"/>
      <c r="EM322" s="7"/>
      <c r="EN322" s="7"/>
      <c r="EO322" s="554"/>
      <c r="EP322" s="554"/>
      <c r="EQ322" s="554"/>
      <c r="ER322" s="554"/>
      <c r="ES322" s="554"/>
      <c r="ET322" s="554"/>
      <c r="EU322" s="554"/>
      <c r="EV322" s="554"/>
      <c r="EW322" s="554"/>
      <c r="EX322" s="554"/>
      <c r="EY322" s="554"/>
      <c r="EZ322" s="554"/>
      <c r="FA322" s="554"/>
      <c r="FB322" s="554"/>
      <c r="FC322" s="554"/>
      <c r="FD322" s="554"/>
      <c r="FE322" s="554"/>
      <c r="FF322" s="554"/>
      <c r="FG322" s="16"/>
      <c r="FH322" s="2"/>
      <c r="FI322" s="2"/>
      <c r="FJ322" s="2"/>
      <c r="FK322" s="2"/>
    </row>
    <row r="323" spans="1:167" ht="12" customHeight="1">
      <c r="A323" s="2"/>
      <c r="B323" s="127"/>
      <c r="C323" s="127"/>
      <c r="D323" s="580" t="str">
        <f>Tab!$C$977</f>
        <v>A16.4707</v>
      </c>
      <c r="E323" s="560" t="e">
        <f>#REF!</f>
        <v>#REF!</v>
      </c>
      <c r="F323" s="560"/>
      <c r="G323" s="560"/>
      <c r="H323" s="560"/>
      <c r="I323" s="560"/>
      <c r="J323" s="560"/>
      <c r="K323" s="560"/>
      <c r="L323" s="560"/>
      <c r="M323" s="560"/>
      <c r="N323" s="560"/>
      <c r="O323" s="560"/>
      <c r="P323" s="560"/>
      <c r="Q323" s="560"/>
      <c r="R323" s="560"/>
      <c r="S323" s="560"/>
      <c r="T323" s="560"/>
      <c r="U323" s="560" t="e">
        <f>#REF!</f>
        <v>#REF!</v>
      </c>
      <c r="V323" s="27"/>
      <c r="W323" s="27"/>
      <c r="X323" s="560" t="str">
        <f>Tab!$C$980</f>
        <v>A16.4709</v>
      </c>
      <c r="Y323" s="560" t="e">
        <f>#REF!</f>
        <v>#REF!</v>
      </c>
      <c r="Z323" s="560"/>
      <c r="AA323" s="560"/>
      <c r="AB323" s="560"/>
      <c r="AC323" s="560"/>
      <c r="AD323" s="560"/>
      <c r="AE323" s="560"/>
      <c r="AF323" s="560"/>
      <c r="AG323" s="560"/>
      <c r="AH323" s="560"/>
      <c r="AI323" s="560"/>
      <c r="AJ323" s="560"/>
      <c r="AK323" s="560"/>
      <c r="AL323" s="560"/>
      <c r="AM323" s="560"/>
      <c r="AN323" s="560"/>
      <c r="AO323" s="560" t="e">
        <f>#REF!</f>
        <v>#REF!</v>
      </c>
      <c r="AP323" s="27"/>
      <c r="AQ323" s="27"/>
      <c r="AR323" s="560" t="str">
        <f>Tab!$C$983</f>
        <v>A16.4712</v>
      </c>
      <c r="AS323" s="560" t="e">
        <f>#REF!</f>
        <v>#REF!</v>
      </c>
      <c r="AT323" s="560"/>
      <c r="AU323" s="560"/>
      <c r="AV323" s="560"/>
      <c r="AW323" s="560"/>
      <c r="AX323" s="560"/>
      <c r="AY323" s="560"/>
      <c r="AZ323" s="560"/>
      <c r="BA323" s="560"/>
      <c r="BB323" s="560"/>
      <c r="BC323" s="560"/>
      <c r="BD323" s="560"/>
      <c r="BE323" s="560"/>
      <c r="BF323" s="560"/>
      <c r="BG323" s="560"/>
      <c r="BH323" s="560"/>
      <c r="BI323" s="560" t="e">
        <f>#REF!</f>
        <v>#REF!</v>
      </c>
      <c r="BJ323" s="27"/>
      <c r="BK323" s="27"/>
      <c r="BL323" s="560" t="str">
        <f>Tab!$C$986</f>
        <v>A16.4713</v>
      </c>
      <c r="BM323" s="560" t="e">
        <f>#REF!</f>
        <v>#REF!</v>
      </c>
      <c r="BN323" s="560"/>
      <c r="BO323" s="560"/>
      <c r="BP323" s="560"/>
      <c r="BQ323" s="560"/>
      <c r="BR323" s="560"/>
      <c r="BS323" s="560"/>
      <c r="BT323" s="560"/>
      <c r="BU323" s="560"/>
      <c r="BV323" s="560"/>
      <c r="BW323" s="560"/>
      <c r="BX323" s="560"/>
      <c r="BY323" s="560"/>
      <c r="BZ323" s="560"/>
      <c r="CA323" s="560"/>
      <c r="CB323" s="560"/>
      <c r="CC323" s="560" t="e">
        <f>#REF!</f>
        <v>#REF!</v>
      </c>
      <c r="CD323" s="27"/>
      <c r="CE323" s="26"/>
      <c r="CF323" s="26"/>
      <c r="CG323" s="560" t="str">
        <f>Tab!$C$989</f>
        <v>A16.4714</v>
      </c>
      <c r="CH323" s="560" t="e">
        <f>#REF!</f>
        <v>#REF!</v>
      </c>
      <c r="CI323" s="560"/>
      <c r="CJ323" s="560"/>
      <c r="CK323" s="560"/>
      <c r="CL323" s="560"/>
      <c r="CM323" s="560"/>
      <c r="CN323" s="560"/>
      <c r="CO323" s="560"/>
      <c r="CP323" s="560"/>
      <c r="CQ323" s="560"/>
      <c r="CR323" s="560"/>
      <c r="CS323" s="560"/>
      <c r="CT323" s="560"/>
      <c r="CU323" s="560"/>
      <c r="CV323" s="560"/>
      <c r="CW323" s="560"/>
      <c r="CX323" s="560" t="e">
        <f>#REF!</f>
        <v>#REF!</v>
      </c>
      <c r="CY323" s="27"/>
      <c r="CZ323" s="27"/>
      <c r="DA323" s="560" t="str">
        <f>Tab!$C$992</f>
        <v>A16.4715</v>
      </c>
      <c r="DB323" s="560" t="e">
        <f>#REF!</f>
        <v>#REF!</v>
      </c>
      <c r="DC323" s="560"/>
      <c r="DD323" s="560"/>
      <c r="DE323" s="560"/>
      <c r="DF323" s="560"/>
      <c r="DG323" s="560"/>
      <c r="DH323" s="560"/>
      <c r="DI323" s="560"/>
      <c r="DJ323" s="560"/>
      <c r="DK323" s="560"/>
      <c r="DL323" s="560"/>
      <c r="DM323" s="560"/>
      <c r="DN323" s="560"/>
      <c r="DO323" s="560"/>
      <c r="DP323" s="560"/>
      <c r="DQ323" s="560"/>
      <c r="DR323" s="560" t="e">
        <f>#REF!</f>
        <v>#REF!</v>
      </c>
      <c r="DS323" s="27"/>
      <c r="DT323" s="27"/>
      <c r="DU323" s="560" t="str">
        <f>Tab!$C$995</f>
        <v>A16.4716</v>
      </c>
      <c r="DV323" s="560" t="e">
        <f>#REF!</f>
        <v>#REF!</v>
      </c>
      <c r="DW323" s="560"/>
      <c r="DX323" s="560"/>
      <c r="DY323" s="560"/>
      <c r="DZ323" s="560"/>
      <c r="EA323" s="560"/>
      <c r="EB323" s="560"/>
      <c r="EC323" s="560"/>
      <c r="ED323" s="560"/>
      <c r="EE323" s="560"/>
      <c r="EF323" s="560"/>
      <c r="EG323" s="560"/>
      <c r="EH323" s="560"/>
      <c r="EI323" s="560"/>
      <c r="EJ323" s="560"/>
      <c r="EK323" s="560"/>
      <c r="EL323" s="560" t="e">
        <f>#REF!</f>
        <v>#REF!</v>
      </c>
      <c r="EM323" s="27"/>
      <c r="EN323" s="27"/>
      <c r="EO323" s="560" t="str">
        <f>Tab!$C$998</f>
        <v>A16.4718</v>
      </c>
      <c r="EP323" s="560" t="e">
        <f>#REF!</f>
        <v>#REF!</v>
      </c>
      <c r="EQ323" s="560"/>
      <c r="ER323" s="560"/>
      <c r="ES323" s="560"/>
      <c r="ET323" s="560"/>
      <c r="EU323" s="560"/>
      <c r="EV323" s="560"/>
      <c r="EW323" s="560"/>
      <c r="EX323" s="560"/>
      <c r="EY323" s="560"/>
      <c r="EZ323" s="560"/>
      <c r="FA323" s="560"/>
      <c r="FB323" s="560"/>
      <c r="FC323" s="560"/>
      <c r="FD323" s="560"/>
      <c r="FE323" s="560"/>
      <c r="FF323" s="560" t="e">
        <f>#REF!</f>
        <v>#REF!</v>
      </c>
      <c r="FG323" s="28"/>
      <c r="FH323" s="2"/>
      <c r="FI323" s="2"/>
      <c r="FJ323" s="2"/>
      <c r="FK323" s="2"/>
    </row>
    <row r="324" spans="1:167" ht="12" customHeight="1">
      <c r="A324" s="2"/>
      <c r="B324" s="10"/>
      <c r="C324" s="10"/>
      <c r="D324" s="624" t="s">
        <v>58</v>
      </c>
      <c r="E324" s="561" t="s">
        <v>4</v>
      </c>
      <c r="F324" s="561"/>
      <c r="G324" s="561"/>
      <c r="H324" s="561"/>
      <c r="I324" s="561"/>
      <c r="J324" s="561"/>
      <c r="K324" s="561"/>
      <c r="L324" s="561"/>
      <c r="M324" s="561"/>
      <c r="N324" s="561"/>
      <c r="O324" s="561"/>
      <c r="P324" s="561"/>
      <c r="Q324" s="561"/>
      <c r="R324" s="561"/>
      <c r="S324" s="561"/>
      <c r="T324" s="561"/>
      <c r="U324" s="561" t="s">
        <v>5</v>
      </c>
      <c r="V324" s="301"/>
      <c r="W324" s="301"/>
      <c r="X324" s="561" t="s">
        <v>59</v>
      </c>
      <c r="Y324" s="561" t="s">
        <v>4</v>
      </c>
      <c r="Z324" s="561"/>
      <c r="AA324" s="561"/>
      <c r="AB324" s="561"/>
      <c r="AC324" s="561"/>
      <c r="AD324" s="561"/>
      <c r="AE324" s="561"/>
      <c r="AF324" s="561"/>
      <c r="AG324" s="561"/>
      <c r="AH324" s="561"/>
      <c r="AI324" s="561"/>
      <c r="AJ324" s="561"/>
      <c r="AK324" s="561"/>
      <c r="AL324" s="561"/>
      <c r="AM324" s="561"/>
      <c r="AN324" s="561"/>
      <c r="AO324" s="561" t="s">
        <v>5</v>
      </c>
      <c r="AP324" s="301"/>
      <c r="AQ324" s="301"/>
      <c r="AR324" s="561" t="s">
        <v>12</v>
      </c>
      <c r="AS324" s="561" t="s">
        <v>4</v>
      </c>
      <c r="AT324" s="561"/>
      <c r="AU324" s="561"/>
      <c r="AV324" s="561"/>
      <c r="AW324" s="561"/>
      <c r="AX324" s="561"/>
      <c r="AY324" s="561"/>
      <c r="AZ324" s="561"/>
      <c r="BA324" s="561"/>
      <c r="BB324" s="561"/>
      <c r="BC324" s="561"/>
      <c r="BD324" s="561"/>
      <c r="BE324" s="561"/>
      <c r="BF324" s="561"/>
      <c r="BG324" s="561"/>
      <c r="BH324" s="561"/>
      <c r="BI324" s="561" t="s">
        <v>5</v>
      </c>
      <c r="BJ324" s="301"/>
      <c r="BK324" s="301"/>
      <c r="BL324" s="561" t="s">
        <v>13</v>
      </c>
      <c r="BM324" s="561" t="s">
        <v>4</v>
      </c>
      <c r="BN324" s="561"/>
      <c r="BO324" s="561"/>
      <c r="BP324" s="561"/>
      <c r="BQ324" s="561"/>
      <c r="BR324" s="561"/>
      <c r="BS324" s="561"/>
      <c r="BT324" s="561"/>
      <c r="BU324" s="561"/>
      <c r="BV324" s="561"/>
      <c r="BW324" s="561"/>
      <c r="BX324" s="561"/>
      <c r="BY324" s="561"/>
      <c r="BZ324" s="561"/>
      <c r="CA324" s="561"/>
      <c r="CB324" s="561"/>
      <c r="CC324" s="561" t="s">
        <v>5</v>
      </c>
      <c r="CD324" s="301"/>
      <c r="CE324" s="156"/>
      <c r="CF324" s="156"/>
      <c r="CG324" s="561" t="s">
        <v>14</v>
      </c>
      <c r="CH324" s="561" t="s">
        <v>4</v>
      </c>
      <c r="CI324" s="561"/>
      <c r="CJ324" s="561"/>
      <c r="CK324" s="561"/>
      <c r="CL324" s="561"/>
      <c r="CM324" s="561"/>
      <c r="CN324" s="561"/>
      <c r="CO324" s="561"/>
      <c r="CP324" s="561"/>
      <c r="CQ324" s="561"/>
      <c r="CR324" s="561"/>
      <c r="CS324" s="561"/>
      <c r="CT324" s="561"/>
      <c r="CU324" s="561"/>
      <c r="CV324" s="561"/>
      <c r="CW324" s="561"/>
      <c r="CX324" s="561" t="s">
        <v>5</v>
      </c>
      <c r="CY324" s="301"/>
      <c r="CZ324" s="301"/>
      <c r="DA324" s="561" t="s">
        <v>15</v>
      </c>
      <c r="DB324" s="561" t="s">
        <v>4</v>
      </c>
      <c r="DC324" s="561"/>
      <c r="DD324" s="561"/>
      <c r="DE324" s="561"/>
      <c r="DF324" s="561"/>
      <c r="DG324" s="561"/>
      <c r="DH324" s="561"/>
      <c r="DI324" s="561"/>
      <c r="DJ324" s="561"/>
      <c r="DK324" s="561"/>
      <c r="DL324" s="561"/>
      <c r="DM324" s="561"/>
      <c r="DN324" s="561"/>
      <c r="DO324" s="561"/>
      <c r="DP324" s="561"/>
      <c r="DQ324" s="561"/>
      <c r="DR324" s="561" t="s">
        <v>5</v>
      </c>
      <c r="DS324" s="301"/>
      <c r="DT324" s="301"/>
      <c r="DU324" s="561" t="s">
        <v>16</v>
      </c>
      <c r="DV324" s="561" t="s">
        <v>4</v>
      </c>
      <c r="DW324" s="561"/>
      <c r="DX324" s="561"/>
      <c r="DY324" s="561"/>
      <c r="DZ324" s="561"/>
      <c r="EA324" s="561"/>
      <c r="EB324" s="561"/>
      <c r="EC324" s="561"/>
      <c r="ED324" s="561"/>
      <c r="EE324" s="561"/>
      <c r="EF324" s="561"/>
      <c r="EG324" s="561"/>
      <c r="EH324" s="561"/>
      <c r="EI324" s="561"/>
      <c r="EJ324" s="561"/>
      <c r="EK324" s="561"/>
      <c r="EL324" s="561" t="s">
        <v>5</v>
      </c>
      <c r="EM324" s="301"/>
      <c r="EN324" s="301"/>
      <c r="EO324" s="561" t="s">
        <v>214</v>
      </c>
      <c r="EP324" s="561" t="s">
        <v>4</v>
      </c>
      <c r="EQ324" s="561"/>
      <c r="ER324" s="561"/>
      <c r="ES324" s="561"/>
      <c r="ET324" s="561"/>
      <c r="EU324" s="561"/>
      <c r="EV324" s="561"/>
      <c r="EW324" s="561"/>
      <c r="EX324" s="561"/>
      <c r="EY324" s="561"/>
      <c r="EZ324" s="561"/>
      <c r="FA324" s="561"/>
      <c r="FB324" s="561"/>
      <c r="FC324" s="561"/>
      <c r="FD324" s="561"/>
      <c r="FE324" s="561"/>
      <c r="FF324" s="561" t="s">
        <v>5</v>
      </c>
      <c r="FG324" s="129"/>
      <c r="FH324" s="2"/>
      <c r="FI324" s="2"/>
      <c r="FJ324" s="2"/>
      <c r="FK324" s="2"/>
    </row>
    <row r="325" spans="1:167" ht="12" customHeight="1">
      <c r="A325" s="2"/>
      <c r="B325" s="10"/>
      <c r="C325" s="10"/>
      <c r="D325" s="601" t="str">
        <f>Tab!$F$977</f>
        <v>700*16*400</v>
      </c>
      <c r="E325" s="565" t="e">
        <f>#REF!</f>
        <v>#REF!</v>
      </c>
      <c r="F325" s="565"/>
      <c r="G325" s="565"/>
      <c r="H325" s="565"/>
      <c r="I325" s="565"/>
      <c r="J325" s="565"/>
      <c r="K325" s="565"/>
      <c r="L325" s="565"/>
      <c r="M325" s="565"/>
      <c r="N325" s="565"/>
      <c r="O325" s="565"/>
      <c r="P325" s="565"/>
      <c r="Q325" s="565"/>
      <c r="R325" s="565"/>
      <c r="S325" s="565"/>
      <c r="T325" s="565"/>
      <c r="U325" s="565" t="e">
        <f>#REF!</f>
        <v>#REF!</v>
      </c>
      <c r="V325" s="27"/>
      <c r="W325" s="27"/>
      <c r="X325" s="565" t="str">
        <f>Tab!$F$980</f>
        <v>900*16*400</v>
      </c>
      <c r="Y325" s="565" t="e">
        <f>#REF!</f>
        <v>#REF!</v>
      </c>
      <c r="Z325" s="565"/>
      <c r="AA325" s="565"/>
      <c r="AB325" s="565"/>
      <c r="AC325" s="565"/>
      <c r="AD325" s="565"/>
      <c r="AE325" s="565"/>
      <c r="AF325" s="565"/>
      <c r="AG325" s="565"/>
      <c r="AH325" s="565"/>
      <c r="AI325" s="565"/>
      <c r="AJ325" s="565"/>
      <c r="AK325" s="565"/>
      <c r="AL325" s="565"/>
      <c r="AM325" s="565"/>
      <c r="AN325" s="565"/>
      <c r="AO325" s="565" t="e">
        <f>#REF!</f>
        <v>#REF!</v>
      </c>
      <c r="AP325" s="27"/>
      <c r="AQ325" s="27"/>
      <c r="AR325" s="565" t="str">
        <f>Tab!$F$983</f>
        <v>1200*16*400</v>
      </c>
      <c r="AS325" s="565" t="e">
        <f>#REF!</f>
        <v>#REF!</v>
      </c>
      <c r="AT325" s="565"/>
      <c r="AU325" s="565"/>
      <c r="AV325" s="565"/>
      <c r="AW325" s="565"/>
      <c r="AX325" s="565"/>
      <c r="AY325" s="565"/>
      <c r="AZ325" s="565"/>
      <c r="BA325" s="565"/>
      <c r="BB325" s="565"/>
      <c r="BC325" s="565"/>
      <c r="BD325" s="565"/>
      <c r="BE325" s="565"/>
      <c r="BF325" s="565"/>
      <c r="BG325" s="565"/>
      <c r="BH325" s="565"/>
      <c r="BI325" s="565" t="e">
        <f>#REF!</f>
        <v>#REF!</v>
      </c>
      <c r="BJ325" s="27"/>
      <c r="BK325" s="27"/>
      <c r="BL325" s="565" t="str">
        <f>Tab!$F$986</f>
        <v>1300*16*400</v>
      </c>
      <c r="BM325" s="565" t="e">
        <f>#REF!</f>
        <v>#REF!</v>
      </c>
      <c r="BN325" s="565"/>
      <c r="BO325" s="565"/>
      <c r="BP325" s="565"/>
      <c r="BQ325" s="565"/>
      <c r="BR325" s="565"/>
      <c r="BS325" s="565"/>
      <c r="BT325" s="565"/>
      <c r="BU325" s="565"/>
      <c r="BV325" s="565"/>
      <c r="BW325" s="565"/>
      <c r="BX325" s="565"/>
      <c r="BY325" s="565"/>
      <c r="BZ325" s="565"/>
      <c r="CA325" s="565"/>
      <c r="CB325" s="565"/>
      <c r="CC325" s="565" t="e">
        <f>#REF!</f>
        <v>#REF!</v>
      </c>
      <c r="CD325" s="27"/>
      <c r="CE325" s="26"/>
      <c r="CF325" s="26"/>
      <c r="CG325" s="565" t="str">
        <f>Tab!$F$989</f>
        <v>1400*16*400</v>
      </c>
      <c r="CH325" s="565" t="e">
        <f>#REF!</f>
        <v>#REF!</v>
      </c>
      <c r="CI325" s="565"/>
      <c r="CJ325" s="565"/>
      <c r="CK325" s="565"/>
      <c r="CL325" s="565"/>
      <c r="CM325" s="565"/>
      <c r="CN325" s="565"/>
      <c r="CO325" s="565"/>
      <c r="CP325" s="565"/>
      <c r="CQ325" s="565"/>
      <c r="CR325" s="565"/>
      <c r="CS325" s="565"/>
      <c r="CT325" s="565"/>
      <c r="CU325" s="565"/>
      <c r="CV325" s="565"/>
      <c r="CW325" s="565"/>
      <c r="CX325" s="565" t="e">
        <f>#REF!</f>
        <v>#REF!</v>
      </c>
      <c r="CY325" s="27"/>
      <c r="CZ325" s="27"/>
      <c r="DA325" s="565" t="str">
        <f>Tab!$F$992</f>
        <v>1500*16*400</v>
      </c>
      <c r="DB325" s="565" t="e">
        <f>#REF!</f>
        <v>#REF!</v>
      </c>
      <c r="DC325" s="565"/>
      <c r="DD325" s="565"/>
      <c r="DE325" s="565"/>
      <c r="DF325" s="565"/>
      <c r="DG325" s="565"/>
      <c r="DH325" s="565"/>
      <c r="DI325" s="565"/>
      <c r="DJ325" s="565"/>
      <c r="DK325" s="565"/>
      <c r="DL325" s="565"/>
      <c r="DM325" s="565"/>
      <c r="DN325" s="565"/>
      <c r="DO325" s="565"/>
      <c r="DP325" s="565"/>
      <c r="DQ325" s="565"/>
      <c r="DR325" s="565" t="e">
        <f>#REF!</f>
        <v>#REF!</v>
      </c>
      <c r="DS325" s="27"/>
      <c r="DT325" s="27"/>
      <c r="DU325" s="565" t="str">
        <f>Tab!$F$995</f>
        <v>1600*16*400</v>
      </c>
      <c r="DV325" s="565" t="e">
        <f>#REF!</f>
        <v>#REF!</v>
      </c>
      <c r="DW325" s="565"/>
      <c r="DX325" s="565"/>
      <c r="DY325" s="565"/>
      <c r="DZ325" s="565"/>
      <c r="EA325" s="565"/>
      <c r="EB325" s="565"/>
      <c r="EC325" s="565"/>
      <c r="ED325" s="565"/>
      <c r="EE325" s="565"/>
      <c r="EF325" s="565"/>
      <c r="EG325" s="565"/>
      <c r="EH325" s="565"/>
      <c r="EI325" s="565"/>
      <c r="EJ325" s="565"/>
      <c r="EK325" s="565"/>
      <c r="EL325" s="565" t="e">
        <f>#REF!</f>
        <v>#REF!</v>
      </c>
      <c r="EM325" s="27"/>
      <c r="EN325" s="27"/>
      <c r="EO325" s="565" t="str">
        <f>Tab!$F$998</f>
        <v>1800*16*400</v>
      </c>
      <c r="EP325" s="565" t="e">
        <f>#REF!</f>
        <v>#REF!</v>
      </c>
      <c r="EQ325" s="565"/>
      <c r="ER325" s="565"/>
      <c r="ES325" s="565"/>
      <c r="ET325" s="565"/>
      <c r="EU325" s="565"/>
      <c r="EV325" s="565"/>
      <c r="EW325" s="565"/>
      <c r="EX325" s="565"/>
      <c r="EY325" s="565"/>
      <c r="EZ325" s="565"/>
      <c r="FA325" s="565"/>
      <c r="FB325" s="565"/>
      <c r="FC325" s="565"/>
      <c r="FD325" s="565"/>
      <c r="FE325" s="565"/>
      <c r="FF325" s="565" t="e">
        <f>#REF!</f>
        <v>#REF!</v>
      </c>
      <c r="FG325" s="28"/>
      <c r="FH325" s="2"/>
      <c r="FI325" s="2"/>
      <c r="FJ325" s="2"/>
      <c r="FK325" s="2"/>
    </row>
    <row r="326" spans="1:167" ht="12" customHeight="1">
      <c r="A326" s="2"/>
      <c r="B326" s="127"/>
      <c r="C326" s="127"/>
      <c r="D326" s="618">
        <f>Tab!$J$977</f>
        <v>1391.25</v>
      </c>
      <c r="E326" s="556" t="e">
        <f>#REF!</f>
        <v>#REF!</v>
      </c>
      <c r="F326" s="556"/>
      <c r="G326" s="556"/>
      <c r="H326" s="556"/>
      <c r="I326" s="556"/>
      <c r="J326" s="556"/>
      <c r="K326" s="556"/>
      <c r="L326" s="556"/>
      <c r="M326" s="556"/>
      <c r="N326" s="556"/>
      <c r="O326" s="556"/>
      <c r="P326" s="556"/>
      <c r="Q326" s="556"/>
      <c r="R326" s="556"/>
      <c r="S326" s="556"/>
      <c r="T326" s="556"/>
      <c r="U326" s="556" t="e">
        <f>#REF!</f>
        <v>#REF!</v>
      </c>
      <c r="V326" s="128"/>
      <c r="W326" s="128"/>
      <c r="X326" s="556">
        <f>Tab!$J$980</f>
        <v>1491.4772727272727</v>
      </c>
      <c r="Y326" s="556" t="e">
        <f>#REF!</f>
        <v>#REF!</v>
      </c>
      <c r="Z326" s="556"/>
      <c r="AA326" s="556"/>
      <c r="AB326" s="556"/>
      <c r="AC326" s="556"/>
      <c r="AD326" s="556"/>
      <c r="AE326" s="556"/>
      <c r="AF326" s="556"/>
      <c r="AG326" s="556"/>
      <c r="AH326" s="556"/>
      <c r="AI326" s="556"/>
      <c r="AJ326" s="556"/>
      <c r="AK326" s="556"/>
      <c r="AL326" s="556"/>
      <c r="AM326" s="556"/>
      <c r="AN326" s="556"/>
      <c r="AO326" s="556" t="e">
        <f>#REF!</f>
        <v>#REF!</v>
      </c>
      <c r="AP326" s="128"/>
      <c r="AQ326" s="128"/>
      <c r="AR326" s="556">
        <f>Tab!$J$983</f>
        <v>1641.818181818182</v>
      </c>
      <c r="AS326" s="556" t="e">
        <f>#REF!</f>
        <v>#REF!</v>
      </c>
      <c r="AT326" s="556"/>
      <c r="AU326" s="556"/>
      <c r="AV326" s="556"/>
      <c r="AW326" s="556"/>
      <c r="AX326" s="556"/>
      <c r="AY326" s="556"/>
      <c r="AZ326" s="556"/>
      <c r="BA326" s="556"/>
      <c r="BB326" s="556"/>
      <c r="BC326" s="556"/>
      <c r="BD326" s="556"/>
      <c r="BE326" s="556"/>
      <c r="BF326" s="556"/>
      <c r="BG326" s="556"/>
      <c r="BH326" s="556"/>
      <c r="BI326" s="556" t="e">
        <f>#REF!</f>
        <v>#REF!</v>
      </c>
      <c r="BJ326" s="128"/>
      <c r="BK326" s="128"/>
      <c r="BL326" s="556">
        <f>Tab!$J$986</f>
        <v>1691.931818181818</v>
      </c>
      <c r="BM326" s="556" t="e">
        <f>#REF!</f>
        <v>#REF!</v>
      </c>
      <c r="BN326" s="556"/>
      <c r="BO326" s="556"/>
      <c r="BP326" s="556"/>
      <c r="BQ326" s="556"/>
      <c r="BR326" s="556"/>
      <c r="BS326" s="556"/>
      <c r="BT326" s="556"/>
      <c r="BU326" s="556"/>
      <c r="BV326" s="556"/>
      <c r="BW326" s="556"/>
      <c r="BX326" s="556"/>
      <c r="BY326" s="556"/>
      <c r="BZ326" s="556"/>
      <c r="CA326" s="556"/>
      <c r="CB326" s="556"/>
      <c r="CC326" s="556" t="e">
        <f>#REF!</f>
        <v>#REF!</v>
      </c>
      <c r="CD326" s="128"/>
      <c r="CE326" s="4"/>
      <c r="CF326" s="4"/>
      <c r="CG326" s="556">
        <f>Tab!$J$989</f>
        <v>1742.0454545454545</v>
      </c>
      <c r="CH326" s="556" t="e">
        <f>#REF!</f>
        <v>#REF!</v>
      </c>
      <c r="CI326" s="556"/>
      <c r="CJ326" s="556"/>
      <c r="CK326" s="556"/>
      <c r="CL326" s="556"/>
      <c r="CM326" s="556"/>
      <c r="CN326" s="556"/>
      <c r="CO326" s="556"/>
      <c r="CP326" s="556"/>
      <c r="CQ326" s="556"/>
      <c r="CR326" s="556"/>
      <c r="CS326" s="556"/>
      <c r="CT326" s="556"/>
      <c r="CU326" s="556"/>
      <c r="CV326" s="556"/>
      <c r="CW326" s="556"/>
      <c r="CX326" s="556" t="e">
        <f>#REF!</f>
        <v>#REF!</v>
      </c>
      <c r="CY326" s="128"/>
      <c r="CZ326" s="128"/>
      <c r="DA326" s="556">
        <f>Tab!$J$992</f>
        <v>1792.159090909091</v>
      </c>
      <c r="DB326" s="556" t="e">
        <f>#REF!</f>
        <v>#REF!</v>
      </c>
      <c r="DC326" s="556"/>
      <c r="DD326" s="556"/>
      <c r="DE326" s="556"/>
      <c r="DF326" s="556"/>
      <c r="DG326" s="556"/>
      <c r="DH326" s="556"/>
      <c r="DI326" s="556"/>
      <c r="DJ326" s="556"/>
      <c r="DK326" s="556"/>
      <c r="DL326" s="556"/>
      <c r="DM326" s="556"/>
      <c r="DN326" s="556"/>
      <c r="DO326" s="556"/>
      <c r="DP326" s="556"/>
      <c r="DQ326" s="556"/>
      <c r="DR326" s="556" t="e">
        <f>#REF!</f>
        <v>#REF!</v>
      </c>
      <c r="DS326" s="128"/>
      <c r="DT326" s="128"/>
      <c r="DU326" s="556">
        <f>Tab!$J$995</f>
        <v>1842.2727272727273</v>
      </c>
      <c r="DV326" s="556" t="e">
        <f>#REF!</f>
        <v>#REF!</v>
      </c>
      <c r="DW326" s="556"/>
      <c r="DX326" s="556"/>
      <c r="DY326" s="556"/>
      <c r="DZ326" s="556"/>
      <c r="EA326" s="556"/>
      <c r="EB326" s="556"/>
      <c r="EC326" s="556"/>
      <c r="ED326" s="556"/>
      <c r="EE326" s="556"/>
      <c r="EF326" s="556"/>
      <c r="EG326" s="556"/>
      <c r="EH326" s="556"/>
      <c r="EI326" s="556"/>
      <c r="EJ326" s="556"/>
      <c r="EK326" s="556"/>
      <c r="EL326" s="556" t="e">
        <f>#REF!</f>
        <v>#REF!</v>
      </c>
      <c r="EM326" s="128"/>
      <c r="EN326" s="128"/>
      <c r="EO326" s="556">
        <f>Tab!$J$998</f>
        <v>1942.5</v>
      </c>
      <c r="EP326" s="556" t="e">
        <f>#REF!</f>
        <v>#REF!</v>
      </c>
      <c r="EQ326" s="556"/>
      <c r="ER326" s="556"/>
      <c r="ES326" s="556"/>
      <c r="ET326" s="556"/>
      <c r="EU326" s="556"/>
      <c r="EV326" s="556"/>
      <c r="EW326" s="556"/>
      <c r="EX326" s="556"/>
      <c r="EY326" s="556"/>
      <c r="EZ326" s="556"/>
      <c r="FA326" s="556"/>
      <c r="FB326" s="556"/>
      <c r="FC326" s="556"/>
      <c r="FD326" s="556"/>
      <c r="FE326" s="556"/>
      <c r="FF326" s="556" t="e">
        <f>#REF!</f>
        <v>#REF!</v>
      </c>
      <c r="FG326" s="23"/>
      <c r="FH326" s="2"/>
      <c r="FI326" s="2"/>
      <c r="FJ326" s="2"/>
      <c r="FK326" s="2"/>
    </row>
    <row r="327" spans="1:167" ht="12" customHeight="1">
      <c r="A327" s="2"/>
      <c r="B327" s="10"/>
      <c r="C327" s="10"/>
      <c r="D327" s="628" t="str">
        <f>Info!$CQ$173</f>
        <v>5-7</v>
      </c>
      <c r="E327" s="592"/>
      <c r="F327" s="592"/>
      <c r="G327" s="592"/>
      <c r="H327" s="592"/>
      <c r="I327" s="592"/>
      <c r="J327" s="592"/>
      <c r="K327" s="592"/>
      <c r="L327" s="588" t="s">
        <v>887</v>
      </c>
      <c r="M327" s="588"/>
      <c r="N327" s="589" t="str">
        <f>Info!$CQ$178</f>
        <v>20</v>
      </c>
      <c r="O327" s="590"/>
      <c r="P327" s="590"/>
      <c r="Q327" s="590"/>
      <c r="R327" s="590"/>
      <c r="S327" s="590"/>
      <c r="T327" s="590"/>
      <c r="U327" s="590"/>
      <c r="V327" s="410"/>
      <c r="W327" s="410"/>
      <c r="X327" s="591" t="str">
        <f>Info!$CQ$173</f>
        <v>5-7</v>
      </c>
      <c r="Y327" s="592"/>
      <c r="Z327" s="592"/>
      <c r="AA327" s="592"/>
      <c r="AB327" s="592"/>
      <c r="AC327" s="592"/>
      <c r="AD327" s="592"/>
      <c r="AE327" s="592"/>
      <c r="AF327" s="588" t="s">
        <v>887</v>
      </c>
      <c r="AG327" s="588"/>
      <c r="AH327" s="589" t="str">
        <f>Info!$CQ$178</f>
        <v>20</v>
      </c>
      <c r="AI327" s="590"/>
      <c r="AJ327" s="590"/>
      <c r="AK327" s="590"/>
      <c r="AL327" s="590"/>
      <c r="AM327" s="590"/>
      <c r="AN327" s="590"/>
      <c r="AO327" s="590"/>
      <c r="AP327" s="410"/>
      <c r="AQ327" s="410"/>
      <c r="AR327" s="591" t="str">
        <f>Info!$CQ$173</f>
        <v>5-7</v>
      </c>
      <c r="AS327" s="592"/>
      <c r="AT327" s="592"/>
      <c r="AU327" s="592"/>
      <c r="AV327" s="592"/>
      <c r="AW327" s="592"/>
      <c r="AX327" s="592"/>
      <c r="AY327" s="592"/>
      <c r="AZ327" s="588" t="s">
        <v>887</v>
      </c>
      <c r="BA327" s="588"/>
      <c r="BB327" s="589" t="str">
        <f>Info!$CQ$178</f>
        <v>20</v>
      </c>
      <c r="BC327" s="590"/>
      <c r="BD327" s="590"/>
      <c r="BE327" s="590"/>
      <c r="BF327" s="590"/>
      <c r="BG327" s="590"/>
      <c r="BH327" s="590"/>
      <c r="BI327" s="590"/>
      <c r="BJ327" s="410"/>
      <c r="BK327" s="410"/>
      <c r="BL327" s="591" t="str">
        <f>Info!$CQ$173</f>
        <v>5-7</v>
      </c>
      <c r="BM327" s="592"/>
      <c r="BN327" s="592"/>
      <c r="BO327" s="592"/>
      <c r="BP327" s="592"/>
      <c r="BQ327" s="592"/>
      <c r="BR327" s="592"/>
      <c r="BS327" s="592"/>
      <c r="BT327" s="588" t="s">
        <v>887</v>
      </c>
      <c r="BU327" s="588"/>
      <c r="BV327" s="589" t="str">
        <f>Info!$CQ$178</f>
        <v>20</v>
      </c>
      <c r="BW327" s="590"/>
      <c r="BX327" s="590"/>
      <c r="BY327" s="590"/>
      <c r="BZ327" s="590"/>
      <c r="CA327" s="590"/>
      <c r="CB327" s="590"/>
      <c r="CC327" s="590"/>
      <c r="CD327" s="369"/>
      <c r="CE327" s="371"/>
      <c r="CF327" s="371"/>
      <c r="CG327" s="591" t="str">
        <f>Info!$CQ$173</f>
        <v>5-7</v>
      </c>
      <c r="CH327" s="592"/>
      <c r="CI327" s="592"/>
      <c r="CJ327" s="592"/>
      <c r="CK327" s="592"/>
      <c r="CL327" s="592"/>
      <c r="CM327" s="592"/>
      <c r="CN327" s="592"/>
      <c r="CO327" s="588" t="s">
        <v>887</v>
      </c>
      <c r="CP327" s="588"/>
      <c r="CQ327" s="589" t="str">
        <f>Info!$CQ$178</f>
        <v>20</v>
      </c>
      <c r="CR327" s="590"/>
      <c r="CS327" s="590"/>
      <c r="CT327" s="590"/>
      <c r="CU327" s="590"/>
      <c r="CV327" s="590"/>
      <c r="CW327" s="590"/>
      <c r="CX327" s="590"/>
      <c r="CY327" s="410"/>
      <c r="CZ327" s="410"/>
      <c r="DA327" s="591" t="str">
        <f>Info!$CQ$173</f>
        <v>5-7</v>
      </c>
      <c r="DB327" s="592"/>
      <c r="DC327" s="592"/>
      <c r="DD327" s="592"/>
      <c r="DE327" s="592"/>
      <c r="DF327" s="592"/>
      <c r="DG327" s="592"/>
      <c r="DH327" s="592"/>
      <c r="DI327" s="588" t="s">
        <v>887</v>
      </c>
      <c r="DJ327" s="588"/>
      <c r="DK327" s="589" t="str">
        <f>Info!$CQ$178</f>
        <v>20</v>
      </c>
      <c r="DL327" s="590"/>
      <c r="DM327" s="590"/>
      <c r="DN327" s="590"/>
      <c r="DO327" s="590"/>
      <c r="DP327" s="590"/>
      <c r="DQ327" s="590"/>
      <c r="DR327" s="590"/>
      <c r="DS327" s="410"/>
      <c r="DT327" s="410"/>
      <c r="DU327" s="591" t="str">
        <f>Info!$CQ$173</f>
        <v>5-7</v>
      </c>
      <c r="DV327" s="592"/>
      <c r="DW327" s="592"/>
      <c r="DX327" s="592"/>
      <c r="DY327" s="592"/>
      <c r="DZ327" s="592"/>
      <c r="EA327" s="592"/>
      <c r="EB327" s="592"/>
      <c r="EC327" s="588" t="s">
        <v>887</v>
      </c>
      <c r="ED327" s="588"/>
      <c r="EE327" s="589" t="str">
        <f>Info!$CQ$178</f>
        <v>20</v>
      </c>
      <c r="EF327" s="590"/>
      <c r="EG327" s="590"/>
      <c r="EH327" s="590"/>
      <c r="EI327" s="590"/>
      <c r="EJ327" s="590"/>
      <c r="EK327" s="590"/>
      <c r="EL327" s="590"/>
      <c r="EM327" s="410"/>
      <c r="EN327" s="410"/>
      <c r="EO327" s="591" t="str">
        <f>Info!$CQ$173</f>
        <v>5-7</v>
      </c>
      <c r="EP327" s="592"/>
      <c r="EQ327" s="592"/>
      <c r="ER327" s="592"/>
      <c r="ES327" s="592"/>
      <c r="ET327" s="592"/>
      <c r="EU327" s="592"/>
      <c r="EV327" s="592"/>
      <c r="EW327" s="588" t="s">
        <v>887</v>
      </c>
      <c r="EX327" s="588"/>
      <c r="EY327" s="589" t="str">
        <f>Info!$CQ$178</f>
        <v>20</v>
      </c>
      <c r="EZ327" s="590"/>
      <c r="FA327" s="590"/>
      <c r="FB327" s="590"/>
      <c r="FC327" s="590"/>
      <c r="FD327" s="590"/>
      <c r="FE327" s="590"/>
      <c r="FF327" s="590"/>
      <c r="FG327" s="374"/>
      <c r="FH327" s="2"/>
      <c r="FI327" s="2"/>
      <c r="FJ327" s="2"/>
      <c r="FK327" s="2"/>
    </row>
    <row r="328" spans="1:167" ht="12" customHeight="1">
      <c r="A328" s="2"/>
      <c r="B328" s="10"/>
      <c r="C328" s="10"/>
      <c r="D328" s="199"/>
      <c r="E328" s="198"/>
      <c r="F328" s="198"/>
      <c r="G328" s="198"/>
      <c r="H328" s="198"/>
      <c r="I328" s="198"/>
      <c r="J328" s="198"/>
      <c r="K328" s="198"/>
      <c r="L328" s="198"/>
      <c r="M328" s="198"/>
      <c r="N328" s="363"/>
      <c r="O328" s="198"/>
      <c r="P328" s="198"/>
      <c r="Q328" s="198"/>
      <c r="R328" s="198"/>
      <c r="S328" s="198"/>
      <c r="T328" s="198"/>
      <c r="U328" s="198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2"/>
      <c r="FI328" s="2"/>
      <c r="FJ328" s="2"/>
      <c r="FK328" s="2"/>
    </row>
    <row r="329" spans="1:167" ht="12" customHeight="1">
      <c r="A329" s="2"/>
      <c r="B329" s="10"/>
      <c r="C329" s="10"/>
      <c r="D329" s="199"/>
      <c r="E329" s="198"/>
      <c r="F329" s="198"/>
      <c r="G329" s="198"/>
      <c r="H329" s="198"/>
      <c r="I329" s="198"/>
      <c r="J329" s="198"/>
      <c r="K329" s="198"/>
      <c r="L329" s="198"/>
      <c r="M329" s="198"/>
      <c r="N329" s="363"/>
      <c r="O329" s="198"/>
      <c r="P329" s="198"/>
      <c r="Q329" s="198"/>
      <c r="R329" s="198"/>
      <c r="S329" s="198"/>
      <c r="T329" s="198"/>
      <c r="U329" s="198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2"/>
      <c r="FI329" s="2"/>
      <c r="FJ329" s="2"/>
      <c r="FK329" s="2"/>
    </row>
    <row r="330" spans="1:167" ht="12" customHeight="1">
      <c r="A330" s="2"/>
      <c r="B330" s="2"/>
      <c r="C330" s="2"/>
      <c r="D330" s="4"/>
      <c r="E330" s="4"/>
      <c r="F330" s="14" t="str">
        <f>Tab!$B$999</f>
        <v>Полки настенные подвесные</v>
      </c>
      <c r="G330" s="14"/>
      <c r="H330" s="4"/>
      <c r="I330" s="4"/>
      <c r="J330" s="4"/>
      <c r="K330" s="4"/>
      <c r="L330" s="4"/>
      <c r="M330" s="4"/>
      <c r="N330" s="360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14">
        <f>Tab!B617</f>
        <v>2</v>
      </c>
      <c r="CJ330" s="1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2"/>
      <c r="FI330" s="2"/>
      <c r="FJ330" s="2"/>
      <c r="FK330" s="2"/>
    </row>
    <row r="331" spans="1:167" ht="72.900000000000006" customHeight="1">
      <c r="A331" s="2"/>
      <c r="B331" s="5"/>
      <c r="C331" s="5"/>
      <c r="D331" s="594"/>
      <c r="E331" s="554"/>
      <c r="F331" s="555"/>
      <c r="G331" s="555"/>
      <c r="H331" s="555"/>
      <c r="I331" s="555"/>
      <c r="J331" s="555"/>
      <c r="K331" s="555"/>
      <c r="L331" s="555"/>
      <c r="M331" s="555"/>
      <c r="N331" s="555"/>
      <c r="O331" s="555"/>
      <c r="P331" s="555"/>
      <c r="Q331" s="555"/>
      <c r="R331" s="555"/>
      <c r="S331" s="555"/>
      <c r="T331" s="555"/>
      <c r="U331" s="555"/>
      <c r="V331" s="4"/>
      <c r="W331" s="4"/>
      <c r="X331" s="555"/>
      <c r="Y331" s="555"/>
      <c r="Z331" s="555"/>
      <c r="AA331" s="555"/>
      <c r="AB331" s="555"/>
      <c r="AC331" s="555"/>
      <c r="AD331" s="555"/>
      <c r="AE331" s="555"/>
      <c r="AF331" s="554"/>
      <c r="AG331" s="554"/>
      <c r="AH331" s="554"/>
      <c r="AI331" s="554"/>
      <c r="AJ331" s="554"/>
      <c r="AK331" s="554"/>
      <c r="AL331" s="554"/>
      <c r="AM331" s="554"/>
      <c r="AN331" s="554"/>
      <c r="AO331" s="554"/>
      <c r="AP331" s="7"/>
      <c r="AQ331" s="7"/>
      <c r="AR331" s="554"/>
      <c r="AS331" s="554"/>
      <c r="AT331" s="554"/>
      <c r="AU331" s="554"/>
      <c r="AV331" s="554"/>
      <c r="AW331" s="554"/>
      <c r="AX331" s="554"/>
      <c r="AY331" s="554"/>
      <c r="AZ331" s="554"/>
      <c r="BA331" s="554"/>
      <c r="BB331" s="554"/>
      <c r="BC331" s="554"/>
      <c r="BD331" s="554"/>
      <c r="BE331" s="554"/>
      <c r="BF331" s="554"/>
      <c r="BG331" s="554"/>
      <c r="BH331" s="554"/>
      <c r="BI331" s="554"/>
      <c r="BJ331" s="7"/>
      <c r="BK331" s="7"/>
      <c r="BL331" s="130"/>
      <c r="BM331" s="130"/>
      <c r="BN331" s="130"/>
      <c r="BO331" s="130"/>
      <c r="BP331" s="130"/>
      <c r="BQ331" s="130"/>
      <c r="BR331" s="130"/>
      <c r="BS331" s="130"/>
      <c r="BT331" s="130"/>
      <c r="BU331" s="130"/>
      <c r="BV331" s="130"/>
      <c r="BW331" s="130"/>
      <c r="BX331" s="130"/>
      <c r="BY331" s="130"/>
      <c r="BZ331" s="130"/>
      <c r="CA331" s="130"/>
      <c r="CB331" s="130"/>
      <c r="CC331" s="130"/>
      <c r="CD331" s="7"/>
      <c r="CE331" s="7"/>
      <c r="CF331" s="7"/>
      <c r="CG331" s="554"/>
      <c r="CH331" s="554"/>
      <c r="CI331" s="554"/>
      <c r="CJ331" s="554"/>
      <c r="CK331" s="554"/>
      <c r="CL331" s="554"/>
      <c r="CM331" s="554"/>
      <c r="CN331" s="554"/>
      <c r="CO331" s="554"/>
      <c r="CP331" s="554"/>
      <c r="CQ331" s="554"/>
      <c r="CR331" s="554"/>
      <c r="CS331" s="554"/>
      <c r="CT331" s="554"/>
      <c r="CU331" s="554"/>
      <c r="CV331" s="554"/>
      <c r="CW331" s="554"/>
      <c r="CX331" s="554"/>
      <c r="CY331" s="7"/>
      <c r="CZ331" s="7"/>
      <c r="DA331" s="554"/>
      <c r="DB331" s="554"/>
      <c r="DC331" s="554"/>
      <c r="DD331" s="554"/>
      <c r="DE331" s="554"/>
      <c r="DF331" s="554"/>
      <c r="DG331" s="554"/>
      <c r="DH331" s="554"/>
      <c r="DI331" s="554"/>
      <c r="DJ331" s="554"/>
      <c r="DK331" s="554"/>
      <c r="DL331" s="554"/>
      <c r="DM331" s="554"/>
      <c r="DN331" s="554"/>
      <c r="DO331" s="554"/>
      <c r="DP331" s="554"/>
      <c r="DQ331" s="554"/>
      <c r="DR331" s="554"/>
      <c r="DS331" s="7"/>
      <c r="DT331" s="7"/>
      <c r="DU331" s="554"/>
      <c r="DV331" s="554"/>
      <c r="DW331" s="554"/>
      <c r="DX331" s="554"/>
      <c r="DY331" s="554"/>
      <c r="DZ331" s="554"/>
      <c r="EA331" s="554"/>
      <c r="EB331" s="554"/>
      <c r="EC331" s="554"/>
      <c r="ED331" s="554"/>
      <c r="EE331" s="554"/>
      <c r="EF331" s="554"/>
      <c r="EG331" s="554"/>
      <c r="EH331" s="554"/>
      <c r="EI331" s="554"/>
      <c r="EJ331" s="554"/>
      <c r="EK331" s="554"/>
      <c r="EL331" s="554"/>
      <c r="EM331" s="7"/>
      <c r="EN331" s="7"/>
      <c r="EO331" s="554"/>
      <c r="EP331" s="554"/>
      <c r="EQ331" s="554"/>
      <c r="ER331" s="554"/>
      <c r="ES331" s="554"/>
      <c r="ET331" s="554"/>
      <c r="EU331" s="554"/>
      <c r="EV331" s="554"/>
      <c r="EW331" s="554"/>
      <c r="EX331" s="554"/>
      <c r="EY331" s="554"/>
      <c r="EZ331" s="554"/>
      <c r="FA331" s="554"/>
      <c r="FB331" s="554"/>
      <c r="FC331" s="554"/>
      <c r="FD331" s="554"/>
      <c r="FE331" s="554"/>
      <c r="FF331" s="554"/>
      <c r="FG331" s="16"/>
      <c r="FH331" s="2"/>
      <c r="FI331" s="2"/>
      <c r="FJ331" s="2"/>
      <c r="FK331" s="2"/>
    </row>
    <row r="332" spans="1:167" ht="12" customHeight="1">
      <c r="A332" s="2"/>
      <c r="B332" s="127"/>
      <c r="C332" s="127"/>
      <c r="D332" s="580" t="str">
        <f>Tab!$C$1003</f>
        <v>A16.4012</v>
      </c>
      <c r="E332" s="560" t="e">
        <f>#REF!</f>
        <v>#REF!</v>
      </c>
      <c r="F332" s="560"/>
      <c r="G332" s="560"/>
      <c r="H332" s="560"/>
      <c r="I332" s="560"/>
      <c r="J332" s="560"/>
      <c r="K332" s="560"/>
      <c r="L332" s="560"/>
      <c r="M332" s="560"/>
      <c r="N332" s="560"/>
      <c r="O332" s="560"/>
      <c r="P332" s="560"/>
      <c r="Q332" s="560"/>
      <c r="R332" s="560"/>
      <c r="S332" s="560"/>
      <c r="T332" s="560"/>
      <c r="U332" s="560" t="e">
        <f>#REF!</f>
        <v>#REF!</v>
      </c>
      <c r="V332" s="27"/>
      <c r="W332" s="27"/>
      <c r="X332" s="560" t="str">
        <f>Tab!$C$1007</f>
        <v>A16.4013</v>
      </c>
      <c r="Y332" s="560" t="e">
        <f>#REF!</f>
        <v>#REF!</v>
      </c>
      <c r="Z332" s="560"/>
      <c r="AA332" s="560"/>
      <c r="AB332" s="560"/>
      <c r="AC332" s="560"/>
      <c r="AD332" s="560"/>
      <c r="AE332" s="560"/>
      <c r="AF332" s="560"/>
      <c r="AG332" s="560"/>
      <c r="AH332" s="560"/>
      <c r="AI332" s="560"/>
      <c r="AJ332" s="560"/>
      <c r="AK332" s="560"/>
      <c r="AL332" s="560"/>
      <c r="AM332" s="560"/>
      <c r="AN332" s="560"/>
      <c r="AO332" s="560" t="e">
        <f>#REF!</f>
        <v>#REF!</v>
      </c>
      <c r="AP332" s="27"/>
      <c r="AQ332" s="27"/>
      <c r="AR332" s="560" t="str">
        <f>Tab!$C$1011</f>
        <v>A16.4014</v>
      </c>
      <c r="AS332" s="560" t="e">
        <f>#REF!</f>
        <v>#REF!</v>
      </c>
      <c r="AT332" s="560"/>
      <c r="AU332" s="560"/>
      <c r="AV332" s="560"/>
      <c r="AW332" s="560"/>
      <c r="AX332" s="560"/>
      <c r="AY332" s="560"/>
      <c r="AZ332" s="560"/>
      <c r="BA332" s="560"/>
      <c r="BB332" s="560"/>
      <c r="BC332" s="560"/>
      <c r="BD332" s="560"/>
      <c r="BE332" s="560"/>
      <c r="BF332" s="560"/>
      <c r="BG332" s="560"/>
      <c r="BH332" s="560"/>
      <c r="BI332" s="560" t="e">
        <f>#REF!</f>
        <v>#REF!</v>
      </c>
      <c r="BJ332" s="27"/>
      <c r="BK332" s="27"/>
      <c r="BL332" s="560" t="str">
        <f>Tab!$C$1015</f>
        <v>A16.4015</v>
      </c>
      <c r="BM332" s="560" t="e">
        <f>#REF!</f>
        <v>#REF!</v>
      </c>
      <c r="BN332" s="560"/>
      <c r="BO332" s="560"/>
      <c r="BP332" s="560"/>
      <c r="BQ332" s="560"/>
      <c r="BR332" s="560"/>
      <c r="BS332" s="560"/>
      <c r="BT332" s="560"/>
      <c r="BU332" s="560"/>
      <c r="BV332" s="560"/>
      <c r="BW332" s="560"/>
      <c r="BX332" s="560"/>
      <c r="BY332" s="560"/>
      <c r="BZ332" s="560"/>
      <c r="CA332" s="560"/>
      <c r="CB332" s="560"/>
      <c r="CC332" s="560" t="e">
        <f>#REF!</f>
        <v>#REF!</v>
      </c>
      <c r="CD332" s="27"/>
      <c r="CE332" s="26"/>
      <c r="CF332" s="26"/>
      <c r="CG332" s="560" t="str">
        <f>Tab!$C$1019</f>
        <v>A16.4016</v>
      </c>
      <c r="CH332" s="560" t="e">
        <f>#REF!</f>
        <v>#REF!</v>
      </c>
      <c r="CI332" s="560"/>
      <c r="CJ332" s="560"/>
      <c r="CK332" s="560"/>
      <c r="CL332" s="560"/>
      <c r="CM332" s="560"/>
      <c r="CN332" s="560"/>
      <c r="CO332" s="560"/>
      <c r="CP332" s="560"/>
      <c r="CQ332" s="560"/>
      <c r="CR332" s="560"/>
      <c r="CS332" s="560"/>
      <c r="CT332" s="560"/>
      <c r="CU332" s="560"/>
      <c r="CV332" s="560"/>
      <c r="CW332" s="560"/>
      <c r="CX332" s="560" t="e">
        <f>#REF!</f>
        <v>#REF!</v>
      </c>
      <c r="CY332" s="27"/>
      <c r="CZ332" s="27"/>
      <c r="DA332" s="560" t="str">
        <f>Tab!$C$1021</f>
        <v>A16.4001</v>
      </c>
      <c r="DB332" s="560" t="e">
        <f>#REF!</f>
        <v>#REF!</v>
      </c>
      <c r="DC332" s="560"/>
      <c r="DD332" s="560"/>
      <c r="DE332" s="560"/>
      <c r="DF332" s="560"/>
      <c r="DG332" s="560"/>
      <c r="DH332" s="560"/>
      <c r="DI332" s="560"/>
      <c r="DJ332" s="560"/>
      <c r="DK332" s="560"/>
      <c r="DL332" s="560"/>
      <c r="DM332" s="560"/>
      <c r="DN332" s="560"/>
      <c r="DO332" s="560"/>
      <c r="DP332" s="560"/>
      <c r="DQ332" s="560"/>
      <c r="DR332" s="560" t="e">
        <f>#REF!</f>
        <v>#REF!</v>
      </c>
      <c r="DS332" s="27"/>
      <c r="DT332" s="27"/>
      <c r="DU332" s="560"/>
      <c r="DV332" s="560"/>
      <c r="DW332" s="560"/>
      <c r="DX332" s="560"/>
      <c r="DY332" s="560"/>
      <c r="DZ332" s="560"/>
      <c r="EA332" s="560"/>
      <c r="EB332" s="560"/>
      <c r="EC332" s="560"/>
      <c r="ED332" s="560"/>
      <c r="EE332" s="560"/>
      <c r="EF332" s="560"/>
      <c r="EG332" s="560"/>
      <c r="EH332" s="560"/>
      <c r="EI332" s="560"/>
      <c r="EJ332" s="560"/>
      <c r="EK332" s="560"/>
      <c r="EL332" s="560"/>
      <c r="EM332" s="27"/>
      <c r="EN332" s="27"/>
      <c r="EO332" s="560"/>
      <c r="EP332" s="560"/>
      <c r="EQ332" s="560"/>
      <c r="ER332" s="560"/>
      <c r="ES332" s="560"/>
      <c r="ET332" s="560"/>
      <c r="EU332" s="560"/>
      <c r="EV332" s="560"/>
      <c r="EW332" s="560"/>
      <c r="EX332" s="560"/>
      <c r="EY332" s="560"/>
      <c r="EZ332" s="560"/>
      <c r="FA332" s="560"/>
      <c r="FB332" s="560"/>
      <c r="FC332" s="560"/>
      <c r="FD332" s="560"/>
      <c r="FE332" s="560"/>
      <c r="FF332" s="560"/>
      <c r="FG332" s="28"/>
      <c r="FH332" s="2"/>
      <c r="FI332" s="2"/>
      <c r="FJ332" s="2"/>
      <c r="FK332" s="2"/>
    </row>
    <row r="333" spans="1:167" ht="12" customHeight="1">
      <c r="A333" s="2"/>
      <c r="B333" s="10"/>
      <c r="C333" s="10"/>
      <c r="D333" s="624" t="s">
        <v>171</v>
      </c>
      <c r="E333" s="561" t="s">
        <v>4</v>
      </c>
      <c r="F333" s="561"/>
      <c r="G333" s="561"/>
      <c r="H333" s="561"/>
      <c r="I333" s="561"/>
      <c r="J333" s="561"/>
      <c r="K333" s="561"/>
      <c r="L333" s="561"/>
      <c r="M333" s="561"/>
      <c r="N333" s="561"/>
      <c r="O333" s="561"/>
      <c r="P333" s="561"/>
      <c r="Q333" s="561"/>
      <c r="R333" s="561"/>
      <c r="S333" s="561"/>
      <c r="T333" s="561"/>
      <c r="U333" s="561" t="s">
        <v>5</v>
      </c>
      <c r="V333" s="301"/>
      <c r="W333" s="301"/>
      <c r="X333" s="561" t="s">
        <v>171</v>
      </c>
      <c r="Y333" s="561" t="s">
        <v>4</v>
      </c>
      <c r="Z333" s="561"/>
      <c r="AA333" s="561"/>
      <c r="AB333" s="561"/>
      <c r="AC333" s="561"/>
      <c r="AD333" s="561"/>
      <c r="AE333" s="561"/>
      <c r="AF333" s="561"/>
      <c r="AG333" s="561"/>
      <c r="AH333" s="561"/>
      <c r="AI333" s="561"/>
      <c r="AJ333" s="561"/>
      <c r="AK333" s="561"/>
      <c r="AL333" s="561"/>
      <c r="AM333" s="561"/>
      <c r="AN333" s="561"/>
      <c r="AO333" s="561" t="s">
        <v>5</v>
      </c>
      <c r="AP333" s="301"/>
      <c r="AQ333" s="301"/>
      <c r="AR333" s="561" t="s">
        <v>171</v>
      </c>
      <c r="AS333" s="561" t="s">
        <v>4</v>
      </c>
      <c r="AT333" s="561"/>
      <c r="AU333" s="561"/>
      <c r="AV333" s="561"/>
      <c r="AW333" s="561"/>
      <c r="AX333" s="561"/>
      <c r="AY333" s="561"/>
      <c r="AZ333" s="561"/>
      <c r="BA333" s="561"/>
      <c r="BB333" s="561"/>
      <c r="BC333" s="561"/>
      <c r="BD333" s="561"/>
      <c r="BE333" s="561"/>
      <c r="BF333" s="561"/>
      <c r="BG333" s="561"/>
      <c r="BH333" s="561"/>
      <c r="BI333" s="561" t="s">
        <v>5</v>
      </c>
      <c r="BJ333" s="301"/>
      <c r="BK333" s="301"/>
      <c r="BL333" s="561" t="s">
        <v>171</v>
      </c>
      <c r="BM333" s="561" t="s">
        <v>4</v>
      </c>
      <c r="BN333" s="561"/>
      <c r="BO333" s="561"/>
      <c r="BP333" s="561"/>
      <c r="BQ333" s="561"/>
      <c r="BR333" s="561"/>
      <c r="BS333" s="561"/>
      <c r="BT333" s="561"/>
      <c r="BU333" s="561"/>
      <c r="BV333" s="561"/>
      <c r="BW333" s="561"/>
      <c r="BX333" s="561"/>
      <c r="BY333" s="561"/>
      <c r="BZ333" s="561"/>
      <c r="CA333" s="561"/>
      <c r="CB333" s="561"/>
      <c r="CC333" s="561" t="s">
        <v>5</v>
      </c>
      <c r="CD333" s="301"/>
      <c r="CE333" s="156"/>
      <c r="CF333" s="156"/>
      <c r="CG333" s="561" t="s">
        <v>171</v>
      </c>
      <c r="CH333" s="561" t="s">
        <v>4</v>
      </c>
      <c r="CI333" s="561"/>
      <c r="CJ333" s="561"/>
      <c r="CK333" s="561"/>
      <c r="CL333" s="561"/>
      <c r="CM333" s="561"/>
      <c r="CN333" s="561"/>
      <c r="CO333" s="561"/>
      <c r="CP333" s="561"/>
      <c r="CQ333" s="561"/>
      <c r="CR333" s="561"/>
      <c r="CS333" s="561"/>
      <c r="CT333" s="561"/>
      <c r="CU333" s="561"/>
      <c r="CV333" s="561"/>
      <c r="CW333" s="561"/>
      <c r="CX333" s="561" t="s">
        <v>5</v>
      </c>
      <c r="CY333" s="301"/>
      <c r="CZ333" s="301"/>
      <c r="DA333" s="561" t="s">
        <v>133</v>
      </c>
      <c r="DB333" s="561" t="s">
        <v>4</v>
      </c>
      <c r="DC333" s="561"/>
      <c r="DD333" s="561"/>
      <c r="DE333" s="561"/>
      <c r="DF333" s="561"/>
      <c r="DG333" s="561"/>
      <c r="DH333" s="561"/>
      <c r="DI333" s="561"/>
      <c r="DJ333" s="561"/>
      <c r="DK333" s="561"/>
      <c r="DL333" s="561"/>
      <c r="DM333" s="561"/>
      <c r="DN333" s="561"/>
      <c r="DO333" s="561"/>
      <c r="DP333" s="561"/>
      <c r="DQ333" s="561"/>
      <c r="DR333" s="561" t="s">
        <v>5</v>
      </c>
      <c r="DS333" s="166"/>
      <c r="DT333" s="166"/>
      <c r="DU333" s="570"/>
      <c r="DV333" s="570"/>
      <c r="DW333" s="570"/>
      <c r="DX333" s="570"/>
      <c r="DY333" s="570"/>
      <c r="DZ333" s="570"/>
      <c r="EA333" s="570"/>
      <c r="EB333" s="570"/>
      <c r="EC333" s="570"/>
      <c r="ED333" s="570"/>
      <c r="EE333" s="570"/>
      <c r="EF333" s="570"/>
      <c r="EG333" s="570"/>
      <c r="EH333" s="570"/>
      <c r="EI333" s="570"/>
      <c r="EJ333" s="570"/>
      <c r="EK333" s="570"/>
      <c r="EL333" s="570"/>
      <c r="EM333" s="166"/>
      <c r="EN333" s="166"/>
      <c r="EO333" s="570"/>
      <c r="EP333" s="570"/>
      <c r="EQ333" s="570"/>
      <c r="ER333" s="570"/>
      <c r="ES333" s="570"/>
      <c r="ET333" s="570"/>
      <c r="EU333" s="570"/>
      <c r="EV333" s="570"/>
      <c r="EW333" s="570"/>
      <c r="EX333" s="570"/>
      <c r="EY333" s="570"/>
      <c r="EZ333" s="570"/>
      <c r="FA333" s="570"/>
      <c r="FB333" s="570"/>
      <c r="FC333" s="570"/>
      <c r="FD333" s="570"/>
      <c r="FE333" s="570"/>
      <c r="FF333" s="570"/>
      <c r="FG333" s="168"/>
      <c r="FH333" s="2"/>
      <c r="FI333" s="2"/>
      <c r="FJ333" s="2"/>
      <c r="FK333" s="2"/>
    </row>
    <row r="334" spans="1:167" ht="12" customHeight="1">
      <c r="A334" s="2"/>
      <c r="B334" s="10"/>
      <c r="C334" s="10"/>
      <c r="D334" s="601" t="str">
        <f>Tab!$F$1003</f>
        <v>1200*360*370</v>
      </c>
      <c r="E334" s="565" t="e">
        <f>#REF!</f>
        <v>#REF!</v>
      </c>
      <c r="F334" s="565"/>
      <c r="G334" s="565"/>
      <c r="H334" s="565"/>
      <c r="I334" s="565"/>
      <c r="J334" s="565"/>
      <c r="K334" s="565"/>
      <c r="L334" s="565"/>
      <c r="M334" s="565"/>
      <c r="N334" s="565"/>
      <c r="O334" s="565"/>
      <c r="P334" s="565"/>
      <c r="Q334" s="565"/>
      <c r="R334" s="565"/>
      <c r="S334" s="565"/>
      <c r="T334" s="565"/>
      <c r="U334" s="565" t="e">
        <f>#REF!</f>
        <v>#REF!</v>
      </c>
      <c r="V334" s="27"/>
      <c r="W334" s="27"/>
      <c r="X334" s="565" t="str">
        <f>Tab!$F$1007</f>
        <v>1300*360*370</v>
      </c>
      <c r="Y334" s="565" t="e">
        <f>#REF!</f>
        <v>#REF!</v>
      </c>
      <c r="Z334" s="565"/>
      <c r="AA334" s="565"/>
      <c r="AB334" s="565"/>
      <c r="AC334" s="565"/>
      <c r="AD334" s="565"/>
      <c r="AE334" s="565"/>
      <c r="AF334" s="565"/>
      <c r="AG334" s="565"/>
      <c r="AH334" s="565"/>
      <c r="AI334" s="565"/>
      <c r="AJ334" s="565"/>
      <c r="AK334" s="565"/>
      <c r="AL334" s="565"/>
      <c r="AM334" s="565"/>
      <c r="AN334" s="565"/>
      <c r="AO334" s="565" t="e">
        <f>#REF!</f>
        <v>#REF!</v>
      </c>
      <c r="AP334" s="27"/>
      <c r="AQ334" s="27"/>
      <c r="AR334" s="565" t="str">
        <f>Tab!$F$1011</f>
        <v>1400*360*370</v>
      </c>
      <c r="AS334" s="565" t="e">
        <f>#REF!</f>
        <v>#REF!</v>
      </c>
      <c r="AT334" s="565"/>
      <c r="AU334" s="565"/>
      <c r="AV334" s="565"/>
      <c r="AW334" s="565"/>
      <c r="AX334" s="565"/>
      <c r="AY334" s="565"/>
      <c r="AZ334" s="565"/>
      <c r="BA334" s="565"/>
      <c r="BB334" s="565"/>
      <c r="BC334" s="565"/>
      <c r="BD334" s="565"/>
      <c r="BE334" s="565"/>
      <c r="BF334" s="565"/>
      <c r="BG334" s="565"/>
      <c r="BH334" s="565"/>
      <c r="BI334" s="565" t="e">
        <f>#REF!</f>
        <v>#REF!</v>
      </c>
      <c r="BJ334" s="27"/>
      <c r="BK334" s="27"/>
      <c r="BL334" s="565" t="str">
        <f>Tab!$F$1015</f>
        <v>1500*360*370</v>
      </c>
      <c r="BM334" s="565" t="e">
        <f>#REF!</f>
        <v>#REF!</v>
      </c>
      <c r="BN334" s="565"/>
      <c r="BO334" s="565"/>
      <c r="BP334" s="565"/>
      <c r="BQ334" s="565"/>
      <c r="BR334" s="565"/>
      <c r="BS334" s="565"/>
      <c r="BT334" s="565"/>
      <c r="BU334" s="565"/>
      <c r="BV334" s="565"/>
      <c r="BW334" s="565"/>
      <c r="BX334" s="565"/>
      <c r="BY334" s="565"/>
      <c r="BZ334" s="565"/>
      <c r="CA334" s="565"/>
      <c r="CB334" s="565"/>
      <c r="CC334" s="565" t="e">
        <f>#REF!</f>
        <v>#REF!</v>
      </c>
      <c r="CD334" s="27"/>
      <c r="CE334" s="26"/>
      <c r="CF334" s="26"/>
      <c r="CG334" s="565" t="str">
        <f>Tab!$F$1015</f>
        <v>1500*360*370</v>
      </c>
      <c r="CH334" s="565" t="e">
        <f>#REF!</f>
        <v>#REF!</v>
      </c>
      <c r="CI334" s="565"/>
      <c r="CJ334" s="565"/>
      <c r="CK334" s="565"/>
      <c r="CL334" s="565"/>
      <c r="CM334" s="565"/>
      <c r="CN334" s="565"/>
      <c r="CO334" s="565"/>
      <c r="CP334" s="565"/>
      <c r="CQ334" s="565"/>
      <c r="CR334" s="565"/>
      <c r="CS334" s="565"/>
      <c r="CT334" s="565"/>
      <c r="CU334" s="565"/>
      <c r="CV334" s="565"/>
      <c r="CW334" s="565"/>
      <c r="CX334" s="565" t="e">
        <f>#REF!</f>
        <v>#REF!</v>
      </c>
      <c r="CY334" s="27"/>
      <c r="CZ334" s="27"/>
      <c r="DA334" s="565" t="str">
        <f>Tab!$F$1021</f>
        <v>700*330*690</v>
      </c>
      <c r="DB334" s="565" t="e">
        <f>#REF!</f>
        <v>#REF!</v>
      </c>
      <c r="DC334" s="565"/>
      <c r="DD334" s="565"/>
      <c r="DE334" s="565"/>
      <c r="DF334" s="565"/>
      <c r="DG334" s="565"/>
      <c r="DH334" s="565"/>
      <c r="DI334" s="565"/>
      <c r="DJ334" s="565"/>
      <c r="DK334" s="565"/>
      <c r="DL334" s="565"/>
      <c r="DM334" s="565"/>
      <c r="DN334" s="565"/>
      <c r="DO334" s="565"/>
      <c r="DP334" s="565"/>
      <c r="DQ334" s="565"/>
      <c r="DR334" s="565" t="e">
        <f>#REF!</f>
        <v>#REF!</v>
      </c>
      <c r="DS334" s="27"/>
      <c r="DT334" s="27"/>
      <c r="DU334" s="565"/>
      <c r="DV334" s="565"/>
      <c r="DW334" s="565"/>
      <c r="DX334" s="565"/>
      <c r="DY334" s="565"/>
      <c r="DZ334" s="565"/>
      <c r="EA334" s="565"/>
      <c r="EB334" s="565"/>
      <c r="EC334" s="565"/>
      <c r="ED334" s="565"/>
      <c r="EE334" s="565"/>
      <c r="EF334" s="565"/>
      <c r="EG334" s="565"/>
      <c r="EH334" s="565"/>
      <c r="EI334" s="565"/>
      <c r="EJ334" s="565"/>
      <c r="EK334" s="565"/>
      <c r="EL334" s="565"/>
      <c r="EM334" s="27"/>
      <c r="EN334" s="27"/>
      <c r="EO334" s="565"/>
      <c r="EP334" s="565"/>
      <c r="EQ334" s="565"/>
      <c r="ER334" s="565"/>
      <c r="ES334" s="565"/>
      <c r="ET334" s="565"/>
      <c r="EU334" s="565"/>
      <c r="EV334" s="565"/>
      <c r="EW334" s="565"/>
      <c r="EX334" s="565"/>
      <c r="EY334" s="565"/>
      <c r="EZ334" s="565"/>
      <c r="FA334" s="565"/>
      <c r="FB334" s="565"/>
      <c r="FC334" s="565"/>
      <c r="FD334" s="565"/>
      <c r="FE334" s="565"/>
      <c r="FF334" s="565"/>
      <c r="FG334" s="28"/>
      <c r="FH334" s="2"/>
      <c r="FI334" s="2"/>
      <c r="FJ334" s="2"/>
      <c r="FK334" s="2"/>
    </row>
    <row r="335" spans="1:167" ht="12" customHeight="1">
      <c r="A335" s="2"/>
      <c r="B335" s="127"/>
      <c r="C335" s="127"/>
      <c r="D335" s="618">
        <f>Tab!$J$1003</f>
        <v>3412.0499999999997</v>
      </c>
      <c r="E335" s="556" t="e">
        <f>#REF!</f>
        <v>#REF!</v>
      </c>
      <c r="F335" s="556"/>
      <c r="G335" s="556"/>
      <c r="H335" s="556"/>
      <c r="I335" s="556"/>
      <c r="J335" s="556"/>
      <c r="K335" s="556"/>
      <c r="L335" s="556"/>
      <c r="M335" s="556"/>
      <c r="N335" s="556"/>
      <c r="O335" s="556"/>
      <c r="P335" s="556"/>
      <c r="Q335" s="556"/>
      <c r="R335" s="556"/>
      <c r="S335" s="556"/>
      <c r="T335" s="556"/>
      <c r="U335" s="556" t="e">
        <f>#REF!</f>
        <v>#REF!</v>
      </c>
      <c r="V335" s="167"/>
      <c r="W335" s="167"/>
      <c r="X335" s="556">
        <f>Tab!$J$1007</f>
        <v>3568.7374999999997</v>
      </c>
      <c r="Y335" s="556" t="e">
        <f>#REF!</f>
        <v>#REF!</v>
      </c>
      <c r="Z335" s="556"/>
      <c r="AA335" s="556"/>
      <c r="AB335" s="556"/>
      <c r="AC335" s="556"/>
      <c r="AD335" s="556"/>
      <c r="AE335" s="556"/>
      <c r="AF335" s="556"/>
      <c r="AG335" s="556"/>
      <c r="AH335" s="556"/>
      <c r="AI335" s="556"/>
      <c r="AJ335" s="556"/>
      <c r="AK335" s="556"/>
      <c r="AL335" s="556"/>
      <c r="AM335" s="556"/>
      <c r="AN335" s="556"/>
      <c r="AO335" s="556" t="e">
        <f>#REF!</f>
        <v>#REF!</v>
      </c>
      <c r="AP335" s="167"/>
      <c r="AQ335" s="167"/>
      <c r="AR335" s="556">
        <f>Tab!$J$1011</f>
        <v>3725.4249999999997</v>
      </c>
      <c r="AS335" s="556" t="e">
        <f>#REF!</f>
        <v>#REF!</v>
      </c>
      <c r="AT335" s="556"/>
      <c r="AU335" s="556"/>
      <c r="AV335" s="556"/>
      <c r="AW335" s="556"/>
      <c r="AX335" s="556"/>
      <c r="AY335" s="556"/>
      <c r="AZ335" s="556"/>
      <c r="BA335" s="556"/>
      <c r="BB335" s="556"/>
      <c r="BC335" s="556"/>
      <c r="BD335" s="556"/>
      <c r="BE335" s="556"/>
      <c r="BF335" s="556"/>
      <c r="BG335" s="556"/>
      <c r="BH335" s="556"/>
      <c r="BI335" s="556" t="e">
        <f>#REF!</f>
        <v>#REF!</v>
      </c>
      <c r="BJ335" s="167"/>
      <c r="BK335" s="167"/>
      <c r="BL335" s="556">
        <f>Tab!$J$1015</f>
        <v>3882.1124999999997</v>
      </c>
      <c r="BM335" s="556" t="e">
        <f>#REF!</f>
        <v>#REF!</v>
      </c>
      <c r="BN335" s="556"/>
      <c r="BO335" s="556"/>
      <c r="BP335" s="556"/>
      <c r="BQ335" s="556"/>
      <c r="BR335" s="556"/>
      <c r="BS335" s="556"/>
      <c r="BT335" s="556"/>
      <c r="BU335" s="556"/>
      <c r="BV335" s="556"/>
      <c r="BW335" s="556"/>
      <c r="BX335" s="556"/>
      <c r="BY335" s="556"/>
      <c r="BZ335" s="556"/>
      <c r="CA335" s="556"/>
      <c r="CB335" s="556"/>
      <c r="CC335" s="556" t="e">
        <f>#REF!</f>
        <v>#REF!</v>
      </c>
      <c r="CD335" s="167"/>
      <c r="CE335" s="4"/>
      <c r="CF335" s="4"/>
      <c r="CG335" s="556">
        <f>Tab!$J$1019</f>
        <v>4038.7999999999997</v>
      </c>
      <c r="CH335" s="556" t="e">
        <f>#REF!</f>
        <v>#REF!</v>
      </c>
      <c r="CI335" s="556"/>
      <c r="CJ335" s="556"/>
      <c r="CK335" s="556"/>
      <c r="CL335" s="556"/>
      <c r="CM335" s="556"/>
      <c r="CN335" s="556"/>
      <c r="CO335" s="556"/>
      <c r="CP335" s="556"/>
      <c r="CQ335" s="556"/>
      <c r="CR335" s="556"/>
      <c r="CS335" s="556"/>
      <c r="CT335" s="556"/>
      <c r="CU335" s="556"/>
      <c r="CV335" s="556"/>
      <c r="CW335" s="556"/>
      <c r="CX335" s="556" t="e">
        <f>#REF!</f>
        <v>#REF!</v>
      </c>
      <c r="CY335" s="167"/>
      <c r="CZ335" s="167"/>
      <c r="DA335" s="556">
        <f>Tab!$J$1021</f>
        <v>1581.2499999999998</v>
      </c>
      <c r="DB335" s="556" t="e">
        <f>#REF!</f>
        <v>#REF!</v>
      </c>
      <c r="DC335" s="556"/>
      <c r="DD335" s="556"/>
      <c r="DE335" s="556"/>
      <c r="DF335" s="556"/>
      <c r="DG335" s="556"/>
      <c r="DH335" s="556"/>
      <c r="DI335" s="556"/>
      <c r="DJ335" s="556"/>
      <c r="DK335" s="556"/>
      <c r="DL335" s="556"/>
      <c r="DM335" s="556"/>
      <c r="DN335" s="556"/>
      <c r="DO335" s="556"/>
      <c r="DP335" s="556"/>
      <c r="DQ335" s="556"/>
      <c r="DR335" s="556" t="e">
        <f>#REF!</f>
        <v>#REF!</v>
      </c>
      <c r="DS335" s="167"/>
      <c r="DT335" s="167"/>
      <c r="DU335" s="556"/>
      <c r="DV335" s="556"/>
      <c r="DW335" s="556"/>
      <c r="DX335" s="556"/>
      <c r="DY335" s="556"/>
      <c r="DZ335" s="556"/>
      <c r="EA335" s="556"/>
      <c r="EB335" s="556"/>
      <c r="EC335" s="556"/>
      <c r="ED335" s="556"/>
      <c r="EE335" s="556"/>
      <c r="EF335" s="556"/>
      <c r="EG335" s="556"/>
      <c r="EH335" s="556"/>
      <c r="EI335" s="556"/>
      <c r="EJ335" s="556"/>
      <c r="EK335" s="556"/>
      <c r="EL335" s="556"/>
      <c r="EM335" s="167"/>
      <c r="EN335" s="167"/>
      <c r="EO335" s="556"/>
      <c r="EP335" s="556"/>
      <c r="EQ335" s="556"/>
      <c r="ER335" s="556"/>
      <c r="ES335" s="556"/>
      <c r="ET335" s="556"/>
      <c r="EU335" s="556"/>
      <c r="EV335" s="556"/>
      <c r="EW335" s="556"/>
      <c r="EX335" s="556"/>
      <c r="EY335" s="556"/>
      <c r="EZ335" s="556"/>
      <c r="FA335" s="556"/>
      <c r="FB335" s="556"/>
      <c r="FC335" s="556"/>
      <c r="FD335" s="556"/>
      <c r="FE335" s="556"/>
      <c r="FF335" s="556"/>
      <c r="FG335" s="23"/>
      <c r="FH335" s="2"/>
      <c r="FI335" s="2"/>
      <c r="FJ335" s="2"/>
      <c r="FK335" s="2"/>
    </row>
    <row r="336" spans="1:167" ht="12" customHeight="1">
      <c r="A336" s="2"/>
      <c r="B336" s="10"/>
      <c r="C336" s="10"/>
      <c r="D336" s="606" t="s">
        <v>889</v>
      </c>
      <c r="E336" s="566"/>
      <c r="F336" s="566"/>
      <c r="G336" s="566"/>
      <c r="H336" s="566"/>
      <c r="I336" s="566"/>
      <c r="J336" s="566"/>
      <c r="K336" s="566"/>
      <c r="L336" s="566"/>
      <c r="M336" s="566"/>
      <c r="N336" s="566"/>
      <c r="O336" s="566"/>
      <c r="P336" s="566"/>
      <c r="Q336" s="566"/>
      <c r="R336" s="566"/>
      <c r="S336" s="566"/>
      <c r="T336" s="566"/>
      <c r="U336" s="566"/>
      <c r="V336" s="410"/>
      <c r="W336" s="410"/>
      <c r="X336" s="587" t="s">
        <v>889</v>
      </c>
      <c r="Y336" s="566"/>
      <c r="Z336" s="566"/>
      <c r="AA336" s="566"/>
      <c r="AB336" s="566"/>
      <c r="AC336" s="566"/>
      <c r="AD336" s="566"/>
      <c r="AE336" s="566"/>
      <c r="AF336" s="566"/>
      <c r="AG336" s="566"/>
      <c r="AH336" s="566"/>
      <c r="AI336" s="566"/>
      <c r="AJ336" s="566"/>
      <c r="AK336" s="566"/>
      <c r="AL336" s="566"/>
      <c r="AM336" s="566"/>
      <c r="AN336" s="566"/>
      <c r="AO336" s="566"/>
      <c r="AP336" s="410"/>
      <c r="AQ336" s="410"/>
      <c r="AR336" s="587" t="s">
        <v>889</v>
      </c>
      <c r="AS336" s="566"/>
      <c r="AT336" s="566"/>
      <c r="AU336" s="566"/>
      <c r="AV336" s="566"/>
      <c r="AW336" s="566"/>
      <c r="AX336" s="566"/>
      <c r="AY336" s="566"/>
      <c r="AZ336" s="566"/>
      <c r="BA336" s="566"/>
      <c r="BB336" s="566"/>
      <c r="BC336" s="566"/>
      <c r="BD336" s="566"/>
      <c r="BE336" s="566"/>
      <c r="BF336" s="566"/>
      <c r="BG336" s="566"/>
      <c r="BH336" s="566"/>
      <c r="BI336" s="566"/>
      <c r="BJ336" s="410"/>
      <c r="BK336" s="410"/>
      <c r="BL336" s="587" t="s">
        <v>889</v>
      </c>
      <c r="BM336" s="566"/>
      <c r="BN336" s="566"/>
      <c r="BO336" s="566"/>
      <c r="BP336" s="566"/>
      <c r="BQ336" s="566"/>
      <c r="BR336" s="566"/>
      <c r="BS336" s="566"/>
      <c r="BT336" s="566"/>
      <c r="BU336" s="566"/>
      <c r="BV336" s="566"/>
      <c r="BW336" s="566"/>
      <c r="BX336" s="566"/>
      <c r="BY336" s="566"/>
      <c r="BZ336" s="566"/>
      <c r="CA336" s="566"/>
      <c r="CB336" s="566"/>
      <c r="CC336" s="566"/>
      <c r="CD336" s="369"/>
      <c r="CE336" s="371"/>
      <c r="CF336" s="371"/>
      <c r="CG336" s="587" t="s">
        <v>889</v>
      </c>
      <c r="CH336" s="566"/>
      <c r="CI336" s="566"/>
      <c r="CJ336" s="566"/>
      <c r="CK336" s="566"/>
      <c r="CL336" s="566"/>
      <c r="CM336" s="566"/>
      <c r="CN336" s="566"/>
      <c r="CO336" s="566"/>
      <c r="CP336" s="566"/>
      <c r="CQ336" s="566"/>
      <c r="CR336" s="566"/>
      <c r="CS336" s="566"/>
      <c r="CT336" s="566"/>
      <c r="CU336" s="566"/>
      <c r="CV336" s="566"/>
      <c r="CW336" s="566"/>
      <c r="CX336" s="566"/>
      <c r="CY336" s="410"/>
      <c r="CZ336" s="410"/>
      <c r="DA336" s="587" t="s">
        <v>889</v>
      </c>
      <c r="DB336" s="566"/>
      <c r="DC336" s="566"/>
      <c r="DD336" s="566"/>
      <c r="DE336" s="566"/>
      <c r="DF336" s="566"/>
      <c r="DG336" s="566"/>
      <c r="DH336" s="566"/>
      <c r="DI336" s="566"/>
      <c r="DJ336" s="566"/>
      <c r="DK336" s="566"/>
      <c r="DL336" s="566"/>
      <c r="DM336" s="566"/>
      <c r="DN336" s="566"/>
      <c r="DO336" s="566"/>
      <c r="DP336" s="566"/>
      <c r="DQ336" s="566"/>
      <c r="DR336" s="566"/>
      <c r="DS336" s="46"/>
      <c r="DT336" s="46"/>
      <c r="DU336" s="635"/>
      <c r="DV336" s="636"/>
      <c r="DW336" s="636"/>
      <c r="DX336" s="636"/>
      <c r="DY336" s="636"/>
      <c r="DZ336" s="636"/>
      <c r="EA336" s="636"/>
      <c r="EB336" s="636"/>
      <c r="EC336" s="636"/>
      <c r="ED336" s="636"/>
      <c r="EE336" s="636"/>
      <c r="EF336" s="636"/>
      <c r="EG336" s="636"/>
      <c r="EH336" s="636"/>
      <c r="EI336" s="636"/>
      <c r="EJ336" s="636"/>
      <c r="EK336" s="636"/>
      <c r="EL336" s="636"/>
      <c r="EM336" s="46"/>
      <c r="EN336" s="46"/>
      <c r="EO336" s="635"/>
      <c r="EP336" s="636"/>
      <c r="EQ336" s="636"/>
      <c r="ER336" s="636"/>
      <c r="ES336" s="636"/>
      <c r="ET336" s="636"/>
      <c r="EU336" s="636"/>
      <c r="EV336" s="636"/>
      <c r="EW336" s="636"/>
      <c r="EX336" s="636"/>
      <c r="EY336" s="636"/>
      <c r="EZ336" s="636"/>
      <c r="FA336" s="636"/>
      <c r="FB336" s="636"/>
      <c r="FC336" s="636"/>
      <c r="FD336" s="636"/>
      <c r="FE336" s="636"/>
      <c r="FF336" s="636"/>
      <c r="FG336" s="377"/>
      <c r="FH336" s="2"/>
      <c r="FI336" s="2"/>
      <c r="FJ336" s="2"/>
      <c r="FK336" s="2"/>
    </row>
    <row r="337" spans="1:167" ht="12" customHeight="1">
      <c r="A337" s="2"/>
      <c r="B337" s="2"/>
      <c r="C337" s="2"/>
      <c r="D337" s="4"/>
      <c r="E337" s="4"/>
      <c r="F337" s="14"/>
      <c r="G337" s="14"/>
      <c r="H337" s="4"/>
      <c r="I337" s="4"/>
      <c r="J337" s="4"/>
      <c r="K337" s="4"/>
      <c r="L337" s="4"/>
      <c r="M337" s="4"/>
      <c r="N337" s="360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14"/>
      <c r="CJ337" s="1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2"/>
      <c r="FI337" s="2"/>
      <c r="FJ337" s="2"/>
      <c r="FK337" s="2"/>
    </row>
    <row r="338" spans="1:167" ht="12" customHeight="1">
      <c r="A338" s="20"/>
      <c r="B338" s="2"/>
      <c r="C338" s="2"/>
      <c r="D338" s="2"/>
      <c r="E338" s="3"/>
      <c r="F338" s="3"/>
      <c r="G338" s="3"/>
      <c r="H338" s="2"/>
      <c r="I338" s="2"/>
      <c r="J338" s="2"/>
      <c r="K338" s="2"/>
      <c r="L338" s="2"/>
      <c r="M338" s="2"/>
      <c r="N338" s="358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</row>
    <row r="339" spans="1:167" ht="12" customHeight="1">
      <c r="A339" s="2"/>
      <c r="B339" s="2"/>
      <c r="C339" s="2"/>
      <c r="D339" s="4"/>
      <c r="E339" s="4"/>
      <c r="F339" s="14" t="s">
        <v>17</v>
      </c>
      <c r="G339" s="14"/>
      <c r="H339" s="4"/>
      <c r="I339" s="4"/>
      <c r="J339" s="4"/>
      <c r="K339" s="4"/>
      <c r="L339" s="4"/>
      <c r="M339" s="4"/>
      <c r="N339" s="360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15"/>
      <c r="AW339" s="15"/>
      <c r="AX339" s="15"/>
      <c r="AY339" s="15"/>
      <c r="AZ339" s="15"/>
      <c r="BA339" s="15"/>
      <c r="BB339" s="15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617" t="str">
        <f>Tab!$B$1036</f>
        <v>Конференц-столы на металл. каркасе с Н-образными опорами</v>
      </c>
      <c r="BO339" s="617"/>
      <c r="BP339" s="617"/>
      <c r="BQ339" s="617"/>
      <c r="BR339" s="617"/>
      <c r="BS339" s="617"/>
      <c r="BT339" s="617"/>
      <c r="BU339" s="617"/>
      <c r="BV339" s="617"/>
      <c r="BW339" s="617"/>
      <c r="BX339" s="617"/>
      <c r="BY339" s="617"/>
      <c r="BZ339" s="617"/>
      <c r="CA339" s="617"/>
      <c r="CB339" s="617"/>
      <c r="CC339" s="617"/>
      <c r="CD339" s="617"/>
      <c r="CE339" s="617"/>
      <c r="CF339" s="617"/>
      <c r="CG339" s="617"/>
      <c r="CH339" s="617"/>
      <c r="CI339" s="617"/>
      <c r="CJ339" s="617"/>
      <c r="CK339" s="617"/>
      <c r="CL339" s="617"/>
      <c r="CM339" s="617"/>
      <c r="CN339" s="617"/>
      <c r="CO339" s="617"/>
      <c r="CP339" s="617"/>
      <c r="CQ339" s="617"/>
      <c r="CR339" s="617"/>
      <c r="CS339" s="617"/>
      <c r="CT339" s="617"/>
      <c r="CU339" s="617"/>
      <c r="CV339" s="617"/>
      <c r="CW339" s="617"/>
      <c r="CX339" s="617"/>
      <c r="CY339" s="617"/>
      <c r="CZ339" s="617"/>
      <c r="DA339" s="15"/>
      <c r="DB339" s="15"/>
      <c r="DC339" s="15"/>
      <c r="DD339" s="15"/>
      <c r="DE339" s="15"/>
      <c r="DF339" s="15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617" t="str">
        <f>Tab!$B$1049</f>
        <v xml:space="preserve">Расширительные элементы на металл. опорах  для конф. столов </v>
      </c>
      <c r="DX339" s="617"/>
      <c r="DY339" s="617"/>
      <c r="DZ339" s="617"/>
      <c r="EA339" s="617"/>
      <c r="EB339" s="617"/>
      <c r="EC339" s="617"/>
      <c r="ED339" s="617"/>
      <c r="EE339" s="617"/>
      <c r="EF339" s="617"/>
      <c r="EG339" s="617"/>
      <c r="EH339" s="617"/>
      <c r="EI339" s="617"/>
      <c r="EJ339" s="617"/>
      <c r="EK339" s="617"/>
      <c r="EL339" s="617"/>
      <c r="EM339" s="617"/>
      <c r="EN339" s="617"/>
      <c r="EO339" s="617"/>
      <c r="EP339" s="617"/>
      <c r="EQ339" s="617"/>
      <c r="ER339" s="617"/>
      <c r="ES339" s="617"/>
      <c r="ET339" s="617"/>
      <c r="EU339" s="617"/>
      <c r="EV339" s="617"/>
      <c r="EW339" s="617"/>
      <c r="EX339" s="617"/>
      <c r="EY339" s="617"/>
      <c r="EZ339" s="617"/>
      <c r="FA339" s="617"/>
      <c r="FB339" s="617"/>
      <c r="FC339" s="617"/>
      <c r="FD339" s="617"/>
      <c r="FE339" s="4"/>
      <c r="FF339" s="4"/>
      <c r="FG339" s="4"/>
      <c r="FH339" s="4"/>
      <c r="FI339" s="4"/>
      <c r="FJ339" s="2"/>
      <c r="FK339" s="2"/>
    </row>
    <row r="340" spans="1:167" ht="12" customHeight="1">
      <c r="A340" s="2"/>
      <c r="B340" s="2"/>
      <c r="C340" s="2"/>
      <c r="D340" s="6"/>
      <c r="E340" s="7"/>
      <c r="F340" s="14"/>
      <c r="G340" s="14"/>
      <c r="H340" s="4"/>
      <c r="I340" s="4"/>
      <c r="J340" s="4"/>
      <c r="K340" s="4"/>
      <c r="L340" s="4"/>
      <c r="M340" s="4"/>
      <c r="N340" s="360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7"/>
      <c r="BD340" s="7"/>
      <c r="BE340" s="7"/>
      <c r="BF340" s="7"/>
      <c r="BG340" s="7"/>
      <c r="BH340" s="7"/>
      <c r="BI340" s="16"/>
      <c r="BJ340" s="4"/>
      <c r="BK340" s="4"/>
      <c r="BL340" s="6"/>
      <c r="BM340" s="7"/>
      <c r="BN340" s="617"/>
      <c r="BO340" s="617"/>
      <c r="BP340" s="617"/>
      <c r="BQ340" s="617"/>
      <c r="BR340" s="617"/>
      <c r="BS340" s="617"/>
      <c r="BT340" s="617"/>
      <c r="BU340" s="617"/>
      <c r="BV340" s="617"/>
      <c r="BW340" s="617"/>
      <c r="BX340" s="617"/>
      <c r="BY340" s="617"/>
      <c r="BZ340" s="617"/>
      <c r="CA340" s="617"/>
      <c r="CB340" s="617"/>
      <c r="CC340" s="617"/>
      <c r="CD340" s="617"/>
      <c r="CE340" s="617"/>
      <c r="CF340" s="617"/>
      <c r="CG340" s="617"/>
      <c r="CH340" s="617"/>
      <c r="CI340" s="617"/>
      <c r="CJ340" s="617"/>
      <c r="CK340" s="617"/>
      <c r="CL340" s="617"/>
      <c r="CM340" s="617"/>
      <c r="CN340" s="617"/>
      <c r="CO340" s="617"/>
      <c r="CP340" s="617"/>
      <c r="CQ340" s="617"/>
      <c r="CR340" s="617"/>
      <c r="CS340" s="617"/>
      <c r="CT340" s="617"/>
      <c r="CU340" s="617"/>
      <c r="CV340" s="617"/>
      <c r="CW340" s="617"/>
      <c r="CX340" s="617"/>
      <c r="CY340" s="617"/>
      <c r="CZ340" s="617"/>
      <c r="DA340" s="4"/>
      <c r="DB340" s="4"/>
      <c r="DC340" s="4"/>
      <c r="DD340" s="4"/>
      <c r="DE340" s="4"/>
      <c r="DF340" s="4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16"/>
      <c r="DS340" s="4"/>
      <c r="DT340" s="4"/>
      <c r="DU340" s="6"/>
      <c r="DV340" s="7"/>
      <c r="DW340" s="617"/>
      <c r="DX340" s="617"/>
      <c r="DY340" s="617"/>
      <c r="DZ340" s="617"/>
      <c r="EA340" s="617"/>
      <c r="EB340" s="617"/>
      <c r="EC340" s="617"/>
      <c r="ED340" s="617"/>
      <c r="EE340" s="617"/>
      <c r="EF340" s="617"/>
      <c r="EG340" s="617"/>
      <c r="EH340" s="617"/>
      <c r="EI340" s="617"/>
      <c r="EJ340" s="617"/>
      <c r="EK340" s="617"/>
      <c r="EL340" s="617"/>
      <c r="EM340" s="617"/>
      <c r="EN340" s="617"/>
      <c r="EO340" s="617"/>
      <c r="EP340" s="617"/>
      <c r="EQ340" s="617"/>
      <c r="ER340" s="617"/>
      <c r="ES340" s="617"/>
      <c r="ET340" s="617"/>
      <c r="EU340" s="617"/>
      <c r="EV340" s="617"/>
      <c r="EW340" s="617"/>
      <c r="EX340" s="617"/>
      <c r="EY340" s="617"/>
      <c r="EZ340" s="617"/>
      <c r="FA340" s="617"/>
      <c r="FB340" s="617"/>
      <c r="FC340" s="617"/>
      <c r="FD340" s="617"/>
      <c r="FE340" s="7"/>
      <c r="FF340" s="7"/>
      <c r="FG340" s="16"/>
      <c r="FH340" s="4"/>
      <c r="FI340" s="4"/>
      <c r="FJ340" s="2"/>
      <c r="FK340" s="2"/>
    </row>
    <row r="341" spans="1:167" ht="126" customHeight="1">
      <c r="A341" s="2"/>
      <c r="B341" s="5"/>
      <c r="C341" s="5"/>
      <c r="D341" s="630"/>
      <c r="E341" s="555"/>
      <c r="F341" s="555"/>
      <c r="G341" s="555"/>
      <c r="H341" s="555"/>
      <c r="I341" s="555"/>
      <c r="J341" s="555"/>
      <c r="K341" s="555"/>
      <c r="L341" s="555"/>
      <c r="M341" s="555"/>
      <c r="N341" s="555"/>
      <c r="O341" s="555"/>
      <c r="P341" s="555"/>
      <c r="Q341" s="555"/>
      <c r="R341" s="555"/>
      <c r="S341" s="555"/>
      <c r="T341" s="555"/>
      <c r="U341" s="555"/>
      <c r="V341" s="4"/>
      <c r="W341" s="4"/>
      <c r="X341" s="555"/>
      <c r="Y341" s="555"/>
      <c r="Z341" s="555"/>
      <c r="AA341" s="555"/>
      <c r="AB341" s="555"/>
      <c r="AC341" s="555"/>
      <c r="AD341" s="555"/>
      <c r="AE341" s="555"/>
      <c r="AF341" s="555"/>
      <c r="AG341" s="555"/>
      <c r="AH341" s="555"/>
      <c r="AI341" s="555"/>
      <c r="AJ341" s="555"/>
      <c r="AK341" s="555"/>
      <c r="AL341" s="555"/>
      <c r="AM341" s="555"/>
      <c r="AN341" s="555"/>
      <c r="AO341" s="555"/>
      <c r="AP341" s="4"/>
      <c r="AQ341" s="4"/>
      <c r="AR341" s="555"/>
      <c r="AS341" s="555"/>
      <c r="AT341" s="555"/>
      <c r="AU341" s="555"/>
      <c r="AV341" s="555"/>
      <c r="AW341" s="555"/>
      <c r="AX341" s="555"/>
      <c r="AY341" s="555"/>
      <c r="AZ341" s="555"/>
      <c r="BA341" s="555"/>
      <c r="BB341" s="555"/>
      <c r="BC341" s="555"/>
      <c r="BD341" s="555"/>
      <c r="BE341" s="555"/>
      <c r="BF341" s="555"/>
      <c r="BG341" s="555"/>
      <c r="BH341" s="555"/>
      <c r="BI341" s="619"/>
      <c r="BJ341" s="4"/>
      <c r="BK341" s="4"/>
      <c r="BL341" s="92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"/>
      <c r="CE341" s="4"/>
      <c r="CF341" s="4"/>
      <c r="CG341" s="555"/>
      <c r="CH341" s="555"/>
      <c r="CI341" s="555"/>
      <c r="CJ341" s="555"/>
      <c r="CK341" s="555"/>
      <c r="CL341" s="555"/>
      <c r="CM341" s="555"/>
      <c r="CN341" s="555"/>
      <c r="CO341" s="555"/>
      <c r="CP341" s="555"/>
      <c r="CQ341" s="555"/>
      <c r="CR341" s="555"/>
      <c r="CS341" s="555"/>
      <c r="CT341" s="555"/>
      <c r="CU341" s="555"/>
      <c r="CV341" s="555"/>
      <c r="CW341" s="555"/>
      <c r="CX341" s="555"/>
      <c r="CY341" s="4"/>
      <c r="CZ341" s="4"/>
      <c r="DA341" s="555"/>
      <c r="DB341" s="555"/>
      <c r="DC341" s="555"/>
      <c r="DD341" s="555"/>
      <c r="DE341" s="555"/>
      <c r="DF341" s="555"/>
      <c r="DG341" s="555"/>
      <c r="DH341" s="555"/>
      <c r="DI341" s="555"/>
      <c r="DJ341" s="555"/>
      <c r="DK341" s="555"/>
      <c r="DL341" s="555"/>
      <c r="DM341" s="555"/>
      <c r="DN341" s="555"/>
      <c r="DO341" s="555"/>
      <c r="DP341" s="555"/>
      <c r="DQ341" s="555"/>
      <c r="DR341" s="619"/>
      <c r="DS341" s="4"/>
      <c r="DT341" s="4"/>
      <c r="DU341" s="630"/>
      <c r="DV341" s="555"/>
      <c r="DW341" s="555"/>
      <c r="DX341" s="555"/>
      <c r="DY341" s="555"/>
      <c r="DZ341" s="555"/>
      <c r="EA341" s="555"/>
      <c r="EB341" s="555"/>
      <c r="EC341" s="555"/>
      <c r="ED341" s="555"/>
      <c r="EE341" s="555"/>
      <c r="EF341" s="555"/>
      <c r="EG341" s="555"/>
      <c r="EH341" s="555"/>
      <c r="EI341" s="555"/>
      <c r="EJ341" s="555"/>
      <c r="EK341" s="555"/>
      <c r="EL341" s="555"/>
      <c r="EM341" s="4"/>
      <c r="EN341" s="4"/>
      <c r="EO341" s="555"/>
      <c r="EP341" s="555"/>
      <c r="EQ341" s="555"/>
      <c r="ER341" s="555"/>
      <c r="ES341" s="555"/>
      <c r="ET341" s="555"/>
      <c r="EU341" s="555"/>
      <c r="EV341" s="555"/>
      <c r="EW341" s="555"/>
      <c r="EX341" s="555"/>
      <c r="EY341" s="555"/>
      <c r="EZ341" s="555"/>
      <c r="FA341" s="555"/>
      <c r="FB341" s="555"/>
      <c r="FC341" s="555"/>
      <c r="FD341" s="555"/>
      <c r="FE341" s="555"/>
      <c r="FF341" s="555"/>
      <c r="FG341" s="17"/>
      <c r="FH341" s="2"/>
      <c r="FI341" s="2"/>
      <c r="FJ341" s="2"/>
      <c r="FK341" s="2"/>
    </row>
    <row r="342" spans="1:167" ht="12" customHeight="1">
      <c r="A342" s="2"/>
      <c r="B342" s="99"/>
      <c r="C342" s="99"/>
      <c r="D342" s="580" t="str">
        <f>Tab!$C$1027</f>
        <v>B16.1112</v>
      </c>
      <c r="E342" s="560" t="e">
        <f>#REF!</f>
        <v>#REF!</v>
      </c>
      <c r="F342" s="560"/>
      <c r="G342" s="560"/>
      <c r="H342" s="560"/>
      <c r="I342" s="560"/>
      <c r="J342" s="560"/>
      <c r="K342" s="560"/>
      <c r="L342" s="560"/>
      <c r="M342" s="560"/>
      <c r="N342" s="560"/>
      <c r="O342" s="560"/>
      <c r="P342" s="560"/>
      <c r="Q342" s="560"/>
      <c r="R342" s="560"/>
      <c r="S342" s="560"/>
      <c r="T342" s="560"/>
      <c r="U342" s="560" t="e">
        <f>#REF!</f>
        <v>#REF!</v>
      </c>
      <c r="V342" s="27"/>
      <c r="W342" s="27"/>
      <c r="X342" s="560" t="str">
        <f>Tab!$C$1031</f>
        <v>B16.1116</v>
      </c>
      <c r="Y342" s="560" t="e">
        <f>#REF!</f>
        <v>#REF!</v>
      </c>
      <c r="Z342" s="560"/>
      <c r="AA342" s="560"/>
      <c r="AB342" s="560"/>
      <c r="AC342" s="560"/>
      <c r="AD342" s="560"/>
      <c r="AE342" s="560"/>
      <c r="AF342" s="560"/>
      <c r="AG342" s="560"/>
      <c r="AH342" s="560"/>
      <c r="AI342" s="560"/>
      <c r="AJ342" s="560"/>
      <c r="AK342" s="560"/>
      <c r="AL342" s="560"/>
      <c r="AM342" s="560"/>
      <c r="AN342" s="560"/>
      <c r="AO342" s="560" t="e">
        <f>#REF!</f>
        <v>#REF!</v>
      </c>
      <c r="AP342" s="27"/>
      <c r="AQ342" s="27"/>
      <c r="AR342" s="560" t="str">
        <f>Tab!$C$1035</f>
        <v>B16.1118</v>
      </c>
      <c r="AS342" s="560" t="e">
        <f>#REF!</f>
        <v>#REF!</v>
      </c>
      <c r="AT342" s="560"/>
      <c r="AU342" s="560"/>
      <c r="AV342" s="560"/>
      <c r="AW342" s="560"/>
      <c r="AX342" s="560"/>
      <c r="AY342" s="560"/>
      <c r="AZ342" s="560"/>
      <c r="BA342" s="560"/>
      <c r="BB342" s="560"/>
      <c r="BC342" s="560"/>
      <c r="BD342" s="560"/>
      <c r="BE342" s="560"/>
      <c r="BF342" s="560"/>
      <c r="BG342" s="560"/>
      <c r="BH342" s="560"/>
      <c r="BI342" s="578" t="e">
        <f>#REF!</f>
        <v>#REF!</v>
      </c>
      <c r="BJ342" s="243"/>
      <c r="BK342" s="243"/>
      <c r="BL342" s="580" t="str">
        <f>Tab!$C$1040</f>
        <v>B16.1512</v>
      </c>
      <c r="BM342" s="560" t="e">
        <f>#REF!</f>
        <v>#REF!</v>
      </c>
      <c r="BN342" s="560"/>
      <c r="BO342" s="560"/>
      <c r="BP342" s="560"/>
      <c r="BQ342" s="560"/>
      <c r="BR342" s="560"/>
      <c r="BS342" s="560"/>
      <c r="BT342" s="560"/>
      <c r="BU342" s="560"/>
      <c r="BV342" s="560"/>
      <c r="BW342" s="560"/>
      <c r="BX342" s="560"/>
      <c r="BY342" s="560"/>
      <c r="BZ342" s="560"/>
      <c r="CA342" s="560"/>
      <c r="CB342" s="560"/>
      <c r="CC342" s="560" t="e">
        <f>#REF!</f>
        <v>#REF!</v>
      </c>
      <c r="CD342" s="27"/>
      <c r="CE342" s="26"/>
      <c r="CF342" s="26"/>
      <c r="CG342" s="560" t="str">
        <f>Tab!$C$1044</f>
        <v>B16.1516</v>
      </c>
      <c r="CH342" s="560" t="e">
        <f>#REF!</f>
        <v>#REF!</v>
      </c>
      <c r="CI342" s="560"/>
      <c r="CJ342" s="560"/>
      <c r="CK342" s="560"/>
      <c r="CL342" s="560"/>
      <c r="CM342" s="560"/>
      <c r="CN342" s="560"/>
      <c r="CO342" s="560"/>
      <c r="CP342" s="560"/>
      <c r="CQ342" s="560"/>
      <c r="CR342" s="560"/>
      <c r="CS342" s="560"/>
      <c r="CT342" s="560"/>
      <c r="CU342" s="560"/>
      <c r="CV342" s="560"/>
      <c r="CW342" s="560"/>
      <c r="CX342" s="560" t="e">
        <f>#REF!</f>
        <v>#REF!</v>
      </c>
      <c r="CY342" s="27"/>
      <c r="CZ342" s="27"/>
      <c r="DA342" s="560" t="str">
        <f>Tab!$C$1048</f>
        <v>B16.1518</v>
      </c>
      <c r="DB342" s="560" t="e">
        <f>#REF!</f>
        <v>#REF!</v>
      </c>
      <c r="DC342" s="560"/>
      <c r="DD342" s="560"/>
      <c r="DE342" s="560"/>
      <c r="DF342" s="560"/>
      <c r="DG342" s="560"/>
      <c r="DH342" s="560"/>
      <c r="DI342" s="560"/>
      <c r="DJ342" s="560"/>
      <c r="DK342" s="560"/>
      <c r="DL342" s="560"/>
      <c r="DM342" s="560"/>
      <c r="DN342" s="560"/>
      <c r="DO342" s="560"/>
      <c r="DP342" s="560"/>
      <c r="DQ342" s="560"/>
      <c r="DR342" s="578" t="e">
        <f>#REF!</f>
        <v>#REF!</v>
      </c>
      <c r="DS342" s="62"/>
      <c r="DT342" s="62"/>
      <c r="DU342" s="580" t="str">
        <f>Tab!$C$1052</f>
        <v>B16.3209</v>
      </c>
      <c r="DV342" s="560" t="e">
        <f>#REF!</f>
        <v>#REF!</v>
      </c>
      <c r="DW342" s="560"/>
      <c r="DX342" s="560"/>
      <c r="DY342" s="560"/>
      <c r="DZ342" s="560"/>
      <c r="EA342" s="560"/>
      <c r="EB342" s="560"/>
      <c r="EC342" s="560"/>
      <c r="ED342" s="560"/>
      <c r="EE342" s="560"/>
      <c r="EF342" s="560"/>
      <c r="EG342" s="560"/>
      <c r="EH342" s="560"/>
      <c r="EI342" s="560"/>
      <c r="EJ342" s="560"/>
      <c r="EK342" s="560"/>
      <c r="EL342" s="560" t="e">
        <f>#REF!</f>
        <v>#REF!</v>
      </c>
      <c r="EM342" s="27"/>
      <c r="EN342" s="27"/>
      <c r="EO342" s="560" t="str">
        <f>Tab!$C$1055</f>
        <v>B16.3409</v>
      </c>
      <c r="EP342" s="560" t="e">
        <f>#REF!</f>
        <v>#REF!</v>
      </c>
      <c r="EQ342" s="560"/>
      <c r="ER342" s="560"/>
      <c r="ES342" s="560"/>
      <c r="ET342" s="560"/>
      <c r="EU342" s="560"/>
      <c r="EV342" s="560"/>
      <c r="EW342" s="560"/>
      <c r="EX342" s="560"/>
      <c r="EY342" s="560"/>
      <c r="EZ342" s="560"/>
      <c r="FA342" s="560"/>
      <c r="FB342" s="560"/>
      <c r="FC342" s="560"/>
      <c r="FD342" s="560"/>
      <c r="FE342" s="560"/>
      <c r="FF342" s="560" t="e">
        <f>#REF!</f>
        <v>#REF!</v>
      </c>
      <c r="FG342" s="28"/>
      <c r="FH342" s="2"/>
      <c r="FI342" s="2"/>
      <c r="FJ342" s="2"/>
      <c r="FK342" s="2"/>
    </row>
    <row r="343" spans="1:167" ht="12" customHeight="1">
      <c r="A343" s="2"/>
      <c r="B343" s="10"/>
      <c r="C343" s="10"/>
      <c r="D343" s="624" t="s">
        <v>182</v>
      </c>
      <c r="E343" s="561" t="s">
        <v>4</v>
      </c>
      <c r="F343" s="561"/>
      <c r="G343" s="561"/>
      <c r="H343" s="561"/>
      <c r="I343" s="561"/>
      <c r="J343" s="561"/>
      <c r="K343" s="561"/>
      <c r="L343" s="561"/>
      <c r="M343" s="561"/>
      <c r="N343" s="561"/>
      <c r="O343" s="561"/>
      <c r="P343" s="561"/>
      <c r="Q343" s="561"/>
      <c r="R343" s="561"/>
      <c r="S343" s="561"/>
      <c r="T343" s="561"/>
      <c r="U343" s="561" t="s">
        <v>5</v>
      </c>
      <c r="V343" s="301"/>
      <c r="W343" s="301"/>
      <c r="X343" s="561" t="s">
        <v>182</v>
      </c>
      <c r="Y343" s="561" t="s">
        <v>4</v>
      </c>
      <c r="Z343" s="561"/>
      <c r="AA343" s="561"/>
      <c r="AB343" s="561"/>
      <c r="AC343" s="561"/>
      <c r="AD343" s="561"/>
      <c r="AE343" s="561"/>
      <c r="AF343" s="561"/>
      <c r="AG343" s="561"/>
      <c r="AH343" s="561"/>
      <c r="AI343" s="561"/>
      <c r="AJ343" s="561"/>
      <c r="AK343" s="561"/>
      <c r="AL343" s="561"/>
      <c r="AM343" s="561"/>
      <c r="AN343" s="561"/>
      <c r="AO343" s="561" t="s">
        <v>5</v>
      </c>
      <c r="AP343" s="301"/>
      <c r="AQ343" s="301"/>
      <c r="AR343" s="561" t="s">
        <v>183</v>
      </c>
      <c r="AS343" s="561" t="s">
        <v>4</v>
      </c>
      <c r="AT343" s="561"/>
      <c r="AU343" s="561"/>
      <c r="AV343" s="561"/>
      <c r="AW343" s="561"/>
      <c r="AX343" s="561"/>
      <c r="AY343" s="561"/>
      <c r="AZ343" s="561"/>
      <c r="BA343" s="561"/>
      <c r="BB343" s="561"/>
      <c r="BC343" s="561"/>
      <c r="BD343" s="561"/>
      <c r="BE343" s="561"/>
      <c r="BF343" s="561"/>
      <c r="BG343" s="561"/>
      <c r="BH343" s="561"/>
      <c r="BI343" s="604" t="s">
        <v>5</v>
      </c>
      <c r="BJ343" s="242"/>
      <c r="BK343" s="242"/>
      <c r="BL343" s="624" t="s">
        <v>182</v>
      </c>
      <c r="BM343" s="561" t="s">
        <v>4</v>
      </c>
      <c r="BN343" s="561"/>
      <c r="BO343" s="561"/>
      <c r="BP343" s="561"/>
      <c r="BQ343" s="561"/>
      <c r="BR343" s="561"/>
      <c r="BS343" s="561"/>
      <c r="BT343" s="561"/>
      <c r="BU343" s="561"/>
      <c r="BV343" s="561"/>
      <c r="BW343" s="561"/>
      <c r="BX343" s="561"/>
      <c r="BY343" s="561"/>
      <c r="BZ343" s="561"/>
      <c r="CA343" s="561"/>
      <c r="CB343" s="561"/>
      <c r="CC343" s="561" t="s">
        <v>5</v>
      </c>
      <c r="CD343" s="301"/>
      <c r="CE343" s="156"/>
      <c r="CF343" s="156"/>
      <c r="CG343" s="561" t="s">
        <v>182</v>
      </c>
      <c r="CH343" s="561" t="s">
        <v>4</v>
      </c>
      <c r="CI343" s="561"/>
      <c r="CJ343" s="561"/>
      <c r="CK343" s="561"/>
      <c r="CL343" s="561"/>
      <c r="CM343" s="561"/>
      <c r="CN343" s="561"/>
      <c r="CO343" s="561"/>
      <c r="CP343" s="561"/>
      <c r="CQ343" s="561"/>
      <c r="CR343" s="561"/>
      <c r="CS343" s="561"/>
      <c r="CT343" s="561"/>
      <c r="CU343" s="561"/>
      <c r="CV343" s="561"/>
      <c r="CW343" s="561"/>
      <c r="CX343" s="561" t="s">
        <v>5</v>
      </c>
      <c r="CY343" s="301"/>
      <c r="CZ343" s="301"/>
      <c r="DA343" s="561" t="s">
        <v>183</v>
      </c>
      <c r="DB343" s="561" t="s">
        <v>4</v>
      </c>
      <c r="DC343" s="561"/>
      <c r="DD343" s="561"/>
      <c r="DE343" s="561"/>
      <c r="DF343" s="561"/>
      <c r="DG343" s="561"/>
      <c r="DH343" s="561"/>
      <c r="DI343" s="561"/>
      <c r="DJ343" s="561"/>
      <c r="DK343" s="561"/>
      <c r="DL343" s="561"/>
      <c r="DM343" s="561"/>
      <c r="DN343" s="561"/>
      <c r="DO343" s="561"/>
      <c r="DP343" s="561"/>
      <c r="DQ343" s="561"/>
      <c r="DR343" s="604" t="s">
        <v>5</v>
      </c>
      <c r="DS343" s="60"/>
      <c r="DT343" s="60"/>
      <c r="DU343" s="624" t="s">
        <v>219</v>
      </c>
      <c r="DV343" s="561" t="s">
        <v>4</v>
      </c>
      <c r="DW343" s="561"/>
      <c r="DX343" s="561"/>
      <c r="DY343" s="561"/>
      <c r="DZ343" s="561"/>
      <c r="EA343" s="561"/>
      <c r="EB343" s="561"/>
      <c r="EC343" s="561"/>
      <c r="ED343" s="561"/>
      <c r="EE343" s="561"/>
      <c r="EF343" s="561"/>
      <c r="EG343" s="561"/>
      <c r="EH343" s="561"/>
      <c r="EI343" s="561"/>
      <c r="EJ343" s="561"/>
      <c r="EK343" s="561"/>
      <c r="EL343" s="561" t="s">
        <v>5</v>
      </c>
      <c r="EM343" s="301"/>
      <c r="EN343" s="301"/>
      <c r="EO343" s="561" t="s">
        <v>218</v>
      </c>
      <c r="EP343" s="561" t="s">
        <v>4</v>
      </c>
      <c r="EQ343" s="561"/>
      <c r="ER343" s="561"/>
      <c r="ES343" s="561"/>
      <c r="ET343" s="561"/>
      <c r="EU343" s="561"/>
      <c r="EV343" s="561"/>
      <c r="EW343" s="561"/>
      <c r="EX343" s="561"/>
      <c r="EY343" s="561"/>
      <c r="EZ343" s="561"/>
      <c r="FA343" s="561"/>
      <c r="FB343" s="561"/>
      <c r="FC343" s="561"/>
      <c r="FD343" s="561"/>
      <c r="FE343" s="561"/>
      <c r="FF343" s="561" t="s">
        <v>5</v>
      </c>
      <c r="FG343" s="250"/>
      <c r="FH343" s="2"/>
      <c r="FI343" s="2"/>
      <c r="FJ343" s="2"/>
      <c r="FK343" s="2"/>
    </row>
    <row r="344" spans="1:167" ht="12" customHeight="1">
      <c r="A344" s="2"/>
      <c r="B344" s="10"/>
      <c r="C344" s="10"/>
      <c r="D344" s="601" t="str">
        <f>Tab!$F$1040</f>
        <v>1200*900*750</v>
      </c>
      <c r="E344" s="565" t="e">
        <f>#REF!</f>
        <v>#REF!</v>
      </c>
      <c r="F344" s="565"/>
      <c r="G344" s="565"/>
      <c r="H344" s="565"/>
      <c r="I344" s="565"/>
      <c r="J344" s="565"/>
      <c r="K344" s="565"/>
      <c r="L344" s="565"/>
      <c r="M344" s="565"/>
      <c r="N344" s="565"/>
      <c r="O344" s="565"/>
      <c r="P344" s="565"/>
      <c r="Q344" s="565"/>
      <c r="R344" s="565"/>
      <c r="S344" s="565"/>
      <c r="T344" s="565"/>
      <c r="U344" s="565" t="e">
        <f>#REF!</f>
        <v>#REF!</v>
      </c>
      <c r="V344" s="27"/>
      <c r="W344" s="27"/>
      <c r="X344" s="565" t="str">
        <f>Tab!$F$1044</f>
        <v>1600*900*750</v>
      </c>
      <c r="Y344" s="565" t="e">
        <f>#REF!</f>
        <v>#REF!</v>
      </c>
      <c r="Z344" s="565"/>
      <c r="AA344" s="565"/>
      <c r="AB344" s="565"/>
      <c r="AC344" s="565"/>
      <c r="AD344" s="565"/>
      <c r="AE344" s="565"/>
      <c r="AF344" s="565"/>
      <c r="AG344" s="565"/>
      <c r="AH344" s="565"/>
      <c r="AI344" s="565"/>
      <c r="AJ344" s="565"/>
      <c r="AK344" s="565"/>
      <c r="AL344" s="565"/>
      <c r="AM344" s="565"/>
      <c r="AN344" s="565"/>
      <c r="AO344" s="565" t="e">
        <f>#REF!</f>
        <v>#REF!</v>
      </c>
      <c r="AP344" s="27"/>
      <c r="AQ344" s="27"/>
      <c r="AR344" s="565" t="str">
        <f>Tab!$F$1048</f>
        <v>1800*900*750</v>
      </c>
      <c r="AS344" s="565" t="e">
        <f>#REF!</f>
        <v>#REF!</v>
      </c>
      <c r="AT344" s="565"/>
      <c r="AU344" s="565"/>
      <c r="AV344" s="565"/>
      <c r="AW344" s="565"/>
      <c r="AX344" s="565"/>
      <c r="AY344" s="565"/>
      <c r="AZ344" s="565"/>
      <c r="BA344" s="565"/>
      <c r="BB344" s="565"/>
      <c r="BC344" s="565"/>
      <c r="BD344" s="565"/>
      <c r="BE344" s="565"/>
      <c r="BF344" s="565"/>
      <c r="BG344" s="565"/>
      <c r="BH344" s="565"/>
      <c r="BI344" s="611" t="e">
        <f>#REF!</f>
        <v>#REF!</v>
      </c>
      <c r="BJ344" s="243"/>
      <c r="BK344" s="243"/>
      <c r="BL344" s="601" t="str">
        <f>Tab!$F$1040</f>
        <v>1200*900*750</v>
      </c>
      <c r="BM344" s="565" t="e">
        <f>#REF!</f>
        <v>#REF!</v>
      </c>
      <c r="BN344" s="565"/>
      <c r="BO344" s="565"/>
      <c r="BP344" s="565"/>
      <c r="BQ344" s="565"/>
      <c r="BR344" s="565"/>
      <c r="BS344" s="565"/>
      <c r="BT344" s="565"/>
      <c r="BU344" s="565"/>
      <c r="BV344" s="565"/>
      <c r="BW344" s="565"/>
      <c r="BX344" s="565"/>
      <c r="BY344" s="565"/>
      <c r="BZ344" s="565"/>
      <c r="CA344" s="565"/>
      <c r="CB344" s="565"/>
      <c r="CC344" s="565" t="e">
        <f>#REF!</f>
        <v>#REF!</v>
      </c>
      <c r="CD344" s="27"/>
      <c r="CE344" s="26"/>
      <c r="CF344" s="26"/>
      <c r="CG344" s="565" t="str">
        <f>Tab!$F$1044</f>
        <v>1600*900*750</v>
      </c>
      <c r="CH344" s="565" t="e">
        <f>#REF!</f>
        <v>#REF!</v>
      </c>
      <c r="CI344" s="565"/>
      <c r="CJ344" s="565"/>
      <c r="CK344" s="565"/>
      <c r="CL344" s="565"/>
      <c r="CM344" s="565"/>
      <c r="CN344" s="565"/>
      <c r="CO344" s="565"/>
      <c r="CP344" s="565"/>
      <c r="CQ344" s="565"/>
      <c r="CR344" s="565"/>
      <c r="CS344" s="565"/>
      <c r="CT344" s="565"/>
      <c r="CU344" s="565"/>
      <c r="CV344" s="565"/>
      <c r="CW344" s="565"/>
      <c r="CX344" s="565" t="e">
        <f>#REF!</f>
        <v>#REF!</v>
      </c>
      <c r="CY344" s="27"/>
      <c r="CZ344" s="27"/>
      <c r="DA344" s="565" t="str">
        <f>Tab!$F$1048</f>
        <v>1800*900*750</v>
      </c>
      <c r="DB344" s="565" t="e">
        <f>#REF!</f>
        <v>#REF!</v>
      </c>
      <c r="DC344" s="565"/>
      <c r="DD344" s="565"/>
      <c r="DE344" s="565"/>
      <c r="DF344" s="565"/>
      <c r="DG344" s="565"/>
      <c r="DH344" s="565"/>
      <c r="DI344" s="565"/>
      <c r="DJ344" s="565"/>
      <c r="DK344" s="565"/>
      <c r="DL344" s="565"/>
      <c r="DM344" s="565"/>
      <c r="DN344" s="565"/>
      <c r="DO344" s="565"/>
      <c r="DP344" s="565"/>
      <c r="DQ344" s="565"/>
      <c r="DR344" s="611" t="e">
        <f>#REF!</f>
        <v>#REF!</v>
      </c>
      <c r="DS344" s="62"/>
      <c r="DT344" s="62"/>
      <c r="DU344" s="601" t="str">
        <f>Tab!$F$1052</f>
        <v>450*900*750</v>
      </c>
      <c r="DV344" s="565" t="e">
        <f>#REF!</f>
        <v>#REF!</v>
      </c>
      <c r="DW344" s="565"/>
      <c r="DX344" s="565"/>
      <c r="DY344" s="565"/>
      <c r="DZ344" s="565"/>
      <c r="EA344" s="565"/>
      <c r="EB344" s="565"/>
      <c r="EC344" s="565"/>
      <c r="ED344" s="565"/>
      <c r="EE344" s="565"/>
      <c r="EF344" s="565"/>
      <c r="EG344" s="565"/>
      <c r="EH344" s="565"/>
      <c r="EI344" s="565"/>
      <c r="EJ344" s="565"/>
      <c r="EK344" s="565"/>
      <c r="EL344" s="565" t="e">
        <f>#REF!</f>
        <v>#REF!</v>
      </c>
      <c r="EM344" s="27"/>
      <c r="EN344" s="27"/>
      <c r="EO344" s="565" t="str">
        <f>Tab!$F$1055</f>
        <v>450*900*750</v>
      </c>
      <c r="EP344" s="565" t="e">
        <f>#REF!</f>
        <v>#REF!</v>
      </c>
      <c r="EQ344" s="565"/>
      <c r="ER344" s="565"/>
      <c r="ES344" s="565"/>
      <c r="ET344" s="565"/>
      <c r="EU344" s="565"/>
      <c r="EV344" s="565"/>
      <c r="EW344" s="565"/>
      <c r="EX344" s="565"/>
      <c r="EY344" s="565"/>
      <c r="EZ344" s="565"/>
      <c r="FA344" s="565"/>
      <c r="FB344" s="565"/>
      <c r="FC344" s="565"/>
      <c r="FD344" s="565"/>
      <c r="FE344" s="565"/>
      <c r="FF344" s="565" t="e">
        <f>#REF!</f>
        <v>#REF!</v>
      </c>
      <c r="FG344" s="28"/>
      <c r="FH344" s="2"/>
      <c r="FI344" s="2"/>
      <c r="FJ344" s="2"/>
      <c r="FK344" s="2"/>
    </row>
    <row r="345" spans="1:167" ht="12" customHeight="1">
      <c r="A345" s="2"/>
      <c r="B345" s="99"/>
      <c r="C345" s="99"/>
      <c r="D345" s="618">
        <f>Tab!$J$1027</f>
        <v>3011.0666666666671</v>
      </c>
      <c r="E345" s="556" t="e">
        <f>#REF!</f>
        <v>#REF!</v>
      </c>
      <c r="F345" s="556"/>
      <c r="G345" s="556"/>
      <c r="H345" s="556"/>
      <c r="I345" s="556"/>
      <c r="J345" s="556"/>
      <c r="K345" s="556"/>
      <c r="L345" s="556"/>
      <c r="M345" s="556"/>
      <c r="N345" s="556"/>
      <c r="O345" s="556"/>
      <c r="P345" s="556"/>
      <c r="Q345" s="556"/>
      <c r="R345" s="556"/>
      <c r="S345" s="556"/>
      <c r="T345" s="556"/>
      <c r="U345" s="556" t="e">
        <f>#REF!</f>
        <v>#REF!</v>
      </c>
      <c r="V345" s="253"/>
      <c r="W345" s="253"/>
      <c r="X345" s="556">
        <f>Tab!$J$1031</f>
        <v>3725.9999999999995</v>
      </c>
      <c r="Y345" s="556" t="e">
        <f>#REF!</f>
        <v>#REF!</v>
      </c>
      <c r="Z345" s="556"/>
      <c r="AA345" s="556"/>
      <c r="AB345" s="556"/>
      <c r="AC345" s="556"/>
      <c r="AD345" s="556"/>
      <c r="AE345" s="556"/>
      <c r="AF345" s="556"/>
      <c r="AG345" s="556"/>
      <c r="AH345" s="556"/>
      <c r="AI345" s="556"/>
      <c r="AJ345" s="556"/>
      <c r="AK345" s="556"/>
      <c r="AL345" s="556"/>
      <c r="AM345" s="556"/>
      <c r="AN345" s="556"/>
      <c r="AO345" s="556" t="e">
        <f>#REF!</f>
        <v>#REF!</v>
      </c>
      <c r="AP345" s="253"/>
      <c r="AQ345" s="253"/>
      <c r="AR345" s="556">
        <f>Tab!$J$1035</f>
        <v>4015.0333333333328</v>
      </c>
      <c r="AS345" s="556" t="e">
        <f>#REF!</f>
        <v>#REF!</v>
      </c>
      <c r="AT345" s="556"/>
      <c r="AU345" s="556"/>
      <c r="AV345" s="556"/>
      <c r="AW345" s="556"/>
      <c r="AX345" s="556"/>
      <c r="AY345" s="556"/>
      <c r="AZ345" s="556"/>
      <c r="BA345" s="556"/>
      <c r="BB345" s="556"/>
      <c r="BC345" s="556"/>
      <c r="BD345" s="556"/>
      <c r="BE345" s="556"/>
      <c r="BF345" s="556"/>
      <c r="BG345" s="556"/>
      <c r="BH345" s="556"/>
      <c r="BI345" s="622" t="e">
        <f>#REF!</f>
        <v>#REF!</v>
      </c>
      <c r="BJ345" s="293"/>
      <c r="BK345" s="293"/>
      <c r="BL345" s="618" t="str">
        <f>Tab!$J$1040</f>
        <v>цена по запросу</v>
      </c>
      <c r="BM345" s="556" t="e">
        <f>#REF!</f>
        <v>#REF!</v>
      </c>
      <c r="BN345" s="556"/>
      <c r="BO345" s="556"/>
      <c r="BP345" s="556"/>
      <c r="BQ345" s="556"/>
      <c r="BR345" s="556"/>
      <c r="BS345" s="556"/>
      <c r="BT345" s="556"/>
      <c r="BU345" s="556"/>
      <c r="BV345" s="556"/>
      <c r="BW345" s="556"/>
      <c r="BX345" s="556"/>
      <c r="BY345" s="556"/>
      <c r="BZ345" s="556"/>
      <c r="CA345" s="556"/>
      <c r="CB345" s="556"/>
      <c r="CC345" s="556" t="e">
        <f>#REF!</f>
        <v>#REF!</v>
      </c>
      <c r="CD345" s="173"/>
      <c r="CE345" s="4"/>
      <c r="CF345" s="4"/>
      <c r="CG345" s="556">
        <f>Tab!$J$1044</f>
        <v>0</v>
      </c>
      <c r="CH345" s="556" t="e">
        <f>#REF!</f>
        <v>#REF!</v>
      </c>
      <c r="CI345" s="556"/>
      <c r="CJ345" s="556"/>
      <c r="CK345" s="556"/>
      <c r="CL345" s="556"/>
      <c r="CM345" s="556"/>
      <c r="CN345" s="556"/>
      <c r="CO345" s="556"/>
      <c r="CP345" s="556"/>
      <c r="CQ345" s="556"/>
      <c r="CR345" s="556"/>
      <c r="CS345" s="556"/>
      <c r="CT345" s="556"/>
      <c r="CU345" s="556"/>
      <c r="CV345" s="556"/>
      <c r="CW345" s="556"/>
      <c r="CX345" s="556" t="e">
        <f>#REF!</f>
        <v>#REF!</v>
      </c>
      <c r="CY345" s="173"/>
      <c r="CZ345" s="173"/>
      <c r="DA345" s="556">
        <f>Tab!$J$1048</f>
        <v>0</v>
      </c>
      <c r="DB345" s="556" t="e">
        <f>#REF!</f>
        <v>#REF!</v>
      </c>
      <c r="DC345" s="556"/>
      <c r="DD345" s="556"/>
      <c r="DE345" s="556"/>
      <c r="DF345" s="556"/>
      <c r="DG345" s="556"/>
      <c r="DH345" s="556"/>
      <c r="DI345" s="556"/>
      <c r="DJ345" s="556"/>
      <c r="DK345" s="556"/>
      <c r="DL345" s="556"/>
      <c r="DM345" s="556"/>
      <c r="DN345" s="556"/>
      <c r="DO345" s="556"/>
      <c r="DP345" s="556"/>
      <c r="DQ345" s="556"/>
      <c r="DR345" s="622" t="e">
        <f>#REF!</f>
        <v>#REF!</v>
      </c>
      <c r="DS345" s="62"/>
      <c r="DT345" s="62"/>
      <c r="DU345" s="618">
        <f>Tab!$J$1052</f>
        <v>2091.0256410256411</v>
      </c>
      <c r="DV345" s="556" t="e">
        <f>#REF!</f>
        <v>#REF!</v>
      </c>
      <c r="DW345" s="556"/>
      <c r="DX345" s="556"/>
      <c r="DY345" s="556"/>
      <c r="DZ345" s="556"/>
      <c r="EA345" s="556"/>
      <c r="EB345" s="556"/>
      <c r="EC345" s="556"/>
      <c r="ED345" s="556"/>
      <c r="EE345" s="556"/>
      <c r="EF345" s="556"/>
      <c r="EG345" s="556"/>
      <c r="EH345" s="556"/>
      <c r="EI345" s="556"/>
      <c r="EJ345" s="556"/>
      <c r="EK345" s="556"/>
      <c r="EL345" s="556" t="e">
        <f>#REF!</f>
        <v>#REF!</v>
      </c>
      <c r="EM345" s="253"/>
      <c r="EN345" s="253"/>
      <c r="EO345" s="556">
        <f>Tab!$J$1055</f>
        <v>2341.8256410256413</v>
      </c>
      <c r="EP345" s="556" t="e">
        <f>#REF!</f>
        <v>#REF!</v>
      </c>
      <c r="EQ345" s="556"/>
      <c r="ER345" s="556"/>
      <c r="ES345" s="556"/>
      <c r="ET345" s="556"/>
      <c r="EU345" s="556"/>
      <c r="EV345" s="556"/>
      <c r="EW345" s="556"/>
      <c r="EX345" s="556"/>
      <c r="EY345" s="556"/>
      <c r="EZ345" s="556"/>
      <c r="FA345" s="556"/>
      <c r="FB345" s="556"/>
      <c r="FC345" s="556"/>
      <c r="FD345" s="556"/>
      <c r="FE345" s="556"/>
      <c r="FF345" s="556" t="e">
        <f>#REF!</f>
        <v>#REF!</v>
      </c>
      <c r="FG345" s="193"/>
      <c r="FH345" s="2"/>
      <c r="FI345" s="2"/>
      <c r="FJ345" s="2"/>
      <c r="FK345" s="2"/>
    </row>
    <row r="346" spans="1:167" ht="12" customHeight="1">
      <c r="A346" s="2"/>
      <c r="B346" s="10"/>
      <c r="C346" s="10"/>
      <c r="D346" s="390"/>
      <c r="E346" s="587" t="s">
        <v>889</v>
      </c>
      <c r="F346" s="587"/>
      <c r="G346" s="587"/>
      <c r="H346" s="587"/>
      <c r="I346" s="587"/>
      <c r="J346" s="587"/>
      <c r="K346" s="587"/>
      <c r="L346" s="587"/>
      <c r="M346" s="587"/>
      <c r="N346" s="587"/>
      <c r="O346" s="587"/>
      <c r="P346" s="587"/>
      <c r="Q346" s="587"/>
      <c r="R346" s="587"/>
      <c r="S346" s="587"/>
      <c r="T346" s="476"/>
      <c r="U346" s="476"/>
      <c r="V346" s="476"/>
      <c r="W346" s="476"/>
      <c r="X346" s="395"/>
      <c r="Y346" s="587" t="s">
        <v>889</v>
      </c>
      <c r="Z346" s="587"/>
      <c r="AA346" s="587"/>
      <c r="AB346" s="587"/>
      <c r="AC346" s="587"/>
      <c r="AD346" s="587"/>
      <c r="AE346" s="587"/>
      <c r="AF346" s="587"/>
      <c r="AG346" s="587"/>
      <c r="AH346" s="587"/>
      <c r="AI346" s="587"/>
      <c r="AJ346" s="587"/>
      <c r="AK346" s="587"/>
      <c r="AL346" s="587"/>
      <c r="AM346" s="587"/>
      <c r="AN346" s="395"/>
      <c r="AO346" s="395"/>
      <c r="AP346" s="395"/>
      <c r="AQ346" s="370"/>
      <c r="AR346" s="391"/>
      <c r="AS346" s="587" t="s">
        <v>889</v>
      </c>
      <c r="AT346" s="587"/>
      <c r="AU346" s="587"/>
      <c r="AV346" s="587"/>
      <c r="AW346" s="587"/>
      <c r="AX346" s="587"/>
      <c r="AY346" s="587"/>
      <c r="AZ346" s="587"/>
      <c r="BA346" s="587"/>
      <c r="BB346" s="587"/>
      <c r="BC346" s="587"/>
      <c r="BD346" s="587"/>
      <c r="BE346" s="587"/>
      <c r="BF346" s="587"/>
      <c r="BG346" s="587"/>
      <c r="BH346" s="391"/>
      <c r="BI346" s="392"/>
      <c r="BJ346" s="393"/>
      <c r="BK346" s="394"/>
      <c r="BL346" s="614" t="str">
        <f>Info!$CQ$178</f>
        <v>20</v>
      </c>
      <c r="BM346" s="559"/>
      <c r="BN346" s="559"/>
      <c r="BO346" s="559"/>
      <c r="BP346" s="559"/>
      <c r="BQ346" s="559"/>
      <c r="BR346" s="559"/>
      <c r="BS346" s="559"/>
      <c r="BT346" s="559"/>
      <c r="BU346" s="559"/>
      <c r="BV346" s="559"/>
      <c r="BW346" s="559"/>
      <c r="BX346" s="559"/>
      <c r="BY346" s="559"/>
      <c r="BZ346" s="559"/>
      <c r="CA346" s="559"/>
      <c r="CB346" s="559"/>
      <c r="CC346" s="559"/>
      <c r="CD346" s="369"/>
      <c r="CE346" s="371"/>
      <c r="CF346" s="371"/>
      <c r="CG346" s="558" t="str">
        <f>Info!$CQ$178</f>
        <v>20</v>
      </c>
      <c r="CH346" s="559"/>
      <c r="CI346" s="559"/>
      <c r="CJ346" s="559"/>
      <c r="CK346" s="559"/>
      <c r="CL346" s="559"/>
      <c r="CM346" s="559"/>
      <c r="CN346" s="559"/>
      <c r="CO346" s="559"/>
      <c r="CP346" s="559"/>
      <c r="CQ346" s="559"/>
      <c r="CR346" s="559"/>
      <c r="CS346" s="559"/>
      <c r="CT346" s="559"/>
      <c r="CU346" s="559"/>
      <c r="CV346" s="559"/>
      <c r="CW346" s="559"/>
      <c r="CX346" s="559"/>
      <c r="CY346" s="410"/>
      <c r="CZ346" s="410"/>
      <c r="DA346" s="558" t="str">
        <f>Info!$CQ$178</f>
        <v>20</v>
      </c>
      <c r="DB346" s="559"/>
      <c r="DC346" s="559"/>
      <c r="DD346" s="559"/>
      <c r="DE346" s="559"/>
      <c r="DF346" s="559"/>
      <c r="DG346" s="559"/>
      <c r="DH346" s="559"/>
      <c r="DI346" s="559"/>
      <c r="DJ346" s="559"/>
      <c r="DK346" s="559"/>
      <c r="DL346" s="559"/>
      <c r="DM346" s="559"/>
      <c r="DN346" s="559"/>
      <c r="DO346" s="559"/>
      <c r="DP346" s="559"/>
      <c r="DQ346" s="559"/>
      <c r="DR346" s="623"/>
      <c r="DS346" s="394"/>
      <c r="DT346" s="394"/>
      <c r="DU346" s="390"/>
      <c r="DV346" s="391"/>
      <c r="DW346" s="587" t="s">
        <v>889</v>
      </c>
      <c r="DX346" s="587"/>
      <c r="DY346" s="587"/>
      <c r="DZ346" s="587"/>
      <c r="EA346" s="587"/>
      <c r="EB346" s="587"/>
      <c r="EC346" s="587"/>
      <c r="ED346" s="587"/>
      <c r="EE346" s="587"/>
      <c r="EF346" s="587"/>
      <c r="EG346" s="587"/>
      <c r="EH346" s="587"/>
      <c r="EI346" s="587"/>
      <c r="EJ346" s="587"/>
      <c r="EK346" s="476"/>
      <c r="EL346" s="476"/>
      <c r="EM346" s="476"/>
      <c r="EN346" s="476"/>
      <c r="EO346" s="391"/>
      <c r="EP346" s="558" t="str">
        <f>Info!$CQ$178</f>
        <v>20</v>
      </c>
      <c r="EQ346" s="558"/>
      <c r="ER346" s="558"/>
      <c r="ES346" s="558"/>
      <c r="ET346" s="558"/>
      <c r="EU346" s="558"/>
      <c r="EV346" s="558"/>
      <c r="EW346" s="558"/>
      <c r="EX346" s="558"/>
      <c r="EY346" s="558"/>
      <c r="EZ346" s="558"/>
      <c r="FA346" s="558"/>
      <c r="FB346" s="558"/>
      <c r="FC346" s="558"/>
      <c r="FD346" s="558"/>
      <c r="FE346" s="558"/>
      <c r="FF346" s="478"/>
      <c r="FG346" s="479"/>
      <c r="FH346" s="2"/>
      <c r="FI346" s="2"/>
      <c r="FJ346" s="2"/>
      <c r="FK346" s="2"/>
    </row>
    <row r="347" spans="1:167" ht="12" customHeight="1">
      <c r="A347" s="2"/>
      <c r="B347" s="10"/>
      <c r="C347" s="10"/>
      <c r="D347" s="61"/>
      <c r="E347" s="198"/>
      <c r="F347" s="198"/>
      <c r="G347" s="198"/>
      <c r="H347" s="198"/>
      <c r="I347" s="198"/>
      <c r="J347" s="198"/>
      <c r="K347" s="198"/>
      <c r="L347" s="198"/>
      <c r="M347" s="198"/>
      <c r="N347" s="363"/>
      <c r="O347" s="198"/>
      <c r="P347" s="198"/>
      <c r="Q347" s="198"/>
      <c r="R347" s="198"/>
      <c r="S347" s="198"/>
      <c r="T347" s="198"/>
      <c r="U347" s="198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2"/>
      <c r="FI347" s="2"/>
      <c r="FJ347" s="2"/>
      <c r="FK347" s="2"/>
    </row>
    <row r="348" spans="1:167" ht="12" customHeight="1">
      <c r="A348" s="20"/>
      <c r="B348" s="241" t="s">
        <v>284</v>
      </c>
      <c r="C348" s="10"/>
      <c r="D348" s="199"/>
      <c r="E348" s="198"/>
      <c r="F348" s="198"/>
      <c r="G348" s="198"/>
      <c r="H348" s="198"/>
      <c r="I348" s="198"/>
      <c r="J348" s="198"/>
      <c r="K348" s="198"/>
      <c r="L348" s="198"/>
      <c r="M348" s="198"/>
      <c r="N348" s="363"/>
      <c r="O348" s="198"/>
      <c r="P348" s="198"/>
      <c r="Q348" s="198"/>
      <c r="R348" s="198"/>
      <c r="S348" s="198"/>
      <c r="T348" s="198"/>
      <c r="U348" s="198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2"/>
      <c r="FI348" s="2"/>
      <c r="FJ348" s="2"/>
      <c r="FK348" s="2"/>
    </row>
    <row r="349" spans="1:167" ht="12" customHeight="1">
      <c r="A349" s="20"/>
      <c r="B349" s="10"/>
      <c r="C349" s="10"/>
      <c r="D349" s="199"/>
      <c r="E349" s="198"/>
      <c r="F349" s="198"/>
      <c r="G349" s="198"/>
      <c r="H349" s="198"/>
      <c r="I349" s="198"/>
      <c r="J349" s="198"/>
      <c r="K349" s="198"/>
      <c r="L349" s="198"/>
      <c r="M349" s="198"/>
      <c r="N349" s="363"/>
      <c r="O349" s="198"/>
      <c r="P349" s="198"/>
      <c r="Q349" s="198"/>
      <c r="R349" s="198"/>
      <c r="S349" s="198"/>
      <c r="T349" s="198"/>
      <c r="U349" s="198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2"/>
      <c r="FI349" s="2"/>
      <c r="FJ349" s="2"/>
      <c r="FK349" s="2"/>
    </row>
    <row r="350" spans="1:167" ht="12" customHeight="1">
      <c r="A350" s="2"/>
      <c r="B350" s="10"/>
      <c r="C350" s="10"/>
      <c r="D350" s="176" t="s">
        <v>184</v>
      </c>
      <c r="E350" s="198"/>
      <c r="F350" s="198"/>
      <c r="G350" s="198"/>
      <c r="H350" s="198"/>
      <c r="I350" s="198"/>
      <c r="J350" s="198"/>
      <c r="K350" s="198"/>
      <c r="L350" s="198"/>
      <c r="M350" s="198"/>
      <c r="N350" s="363"/>
      <c r="O350" s="198"/>
      <c r="P350" s="198"/>
      <c r="Q350" s="198"/>
      <c r="R350" s="198"/>
      <c r="S350" s="198"/>
      <c r="T350" s="198"/>
      <c r="U350" s="198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2"/>
      <c r="FI350" s="2"/>
      <c r="FJ350" s="2"/>
      <c r="FK350" s="2"/>
    </row>
    <row r="351" spans="1:167" ht="12" customHeight="1">
      <c r="A351" s="2"/>
      <c r="B351" s="2"/>
      <c r="C351" s="2"/>
      <c r="D351" s="2"/>
      <c r="E351" s="3"/>
      <c r="F351" s="3"/>
      <c r="G351" s="3"/>
      <c r="H351" s="2"/>
      <c r="I351" s="2"/>
      <c r="J351" s="2"/>
      <c r="K351" s="2"/>
      <c r="L351" s="2"/>
      <c r="M351" s="2"/>
      <c r="N351" s="358"/>
      <c r="O351" s="2"/>
      <c r="P351" s="2"/>
      <c r="Q351" s="2"/>
      <c r="R351" s="2"/>
      <c r="S351" s="2"/>
      <c r="T351" s="2"/>
      <c r="U351" s="2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2"/>
      <c r="FK351" s="2"/>
    </row>
    <row r="352" spans="1:167" ht="12" customHeight="1">
      <c r="A352" s="2"/>
      <c r="B352" s="2"/>
      <c r="C352" s="2"/>
      <c r="D352" s="14"/>
      <c r="E352" s="14"/>
      <c r="F352" s="14" t="str">
        <f>Tab!$B$1057</f>
        <v>Модули стойки приемной  промежуточные</v>
      </c>
      <c r="G352" s="14"/>
      <c r="H352" s="14"/>
      <c r="I352" s="14"/>
      <c r="J352" s="14"/>
      <c r="K352" s="14"/>
      <c r="L352" s="14"/>
      <c r="M352" s="14"/>
      <c r="N352" s="36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5"/>
      <c r="AT352" s="145"/>
      <c r="AU352" s="145"/>
      <c r="AV352" s="145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2"/>
      <c r="FI352" s="2"/>
      <c r="FJ352" s="2"/>
      <c r="FK352" s="2"/>
    </row>
    <row r="353" spans="1:167" ht="188.1" customHeight="1">
      <c r="A353" s="2"/>
      <c r="B353" s="5"/>
      <c r="C353" s="5"/>
      <c r="D353" s="6"/>
      <c r="E353" s="554"/>
      <c r="F353" s="555"/>
      <c r="G353" s="555"/>
      <c r="H353" s="555"/>
      <c r="I353" s="555"/>
      <c r="J353" s="555"/>
      <c r="K353" s="555"/>
      <c r="L353" s="555"/>
      <c r="M353" s="555"/>
      <c r="N353" s="555"/>
      <c r="O353" s="555"/>
      <c r="P353" s="555"/>
      <c r="Q353" s="555"/>
      <c r="R353" s="555"/>
      <c r="S353" s="555"/>
      <c r="T353" s="555"/>
      <c r="U353" s="555"/>
      <c r="V353" s="555"/>
      <c r="W353" s="4"/>
      <c r="X353" s="4"/>
      <c r="Y353" s="555"/>
      <c r="Z353" s="555"/>
      <c r="AA353" s="555"/>
      <c r="AB353" s="555"/>
      <c r="AC353" s="555"/>
      <c r="AD353" s="555"/>
      <c r="AE353" s="555"/>
      <c r="AF353" s="555"/>
      <c r="AG353" s="555"/>
      <c r="AH353" s="555"/>
      <c r="AI353" s="555"/>
      <c r="AJ353" s="555"/>
      <c r="AK353" s="555"/>
      <c r="AL353" s="555"/>
      <c r="AM353" s="555"/>
      <c r="AN353" s="555"/>
      <c r="AO353" s="555"/>
      <c r="AP353" s="555"/>
      <c r="AQ353" s="4"/>
      <c r="AR353" s="4"/>
      <c r="AS353" s="555"/>
      <c r="AT353" s="555"/>
      <c r="AU353" s="555"/>
      <c r="AV353" s="555"/>
      <c r="AW353" s="554"/>
      <c r="AX353" s="554"/>
      <c r="AY353" s="554"/>
      <c r="AZ353" s="554"/>
      <c r="BA353" s="554"/>
      <c r="BB353" s="554"/>
      <c r="BC353" s="554"/>
      <c r="BD353" s="554"/>
      <c r="BE353" s="554"/>
      <c r="BF353" s="554"/>
      <c r="BG353" s="554"/>
      <c r="BH353" s="554"/>
      <c r="BI353" s="554"/>
      <c r="BJ353" s="554"/>
      <c r="BK353" s="7"/>
      <c r="BL353" s="7"/>
      <c r="BM353" s="554"/>
      <c r="BN353" s="554"/>
      <c r="BO353" s="554"/>
      <c r="BP353" s="554"/>
      <c r="BQ353" s="554"/>
      <c r="BR353" s="554"/>
      <c r="BS353" s="554"/>
      <c r="BT353" s="554"/>
      <c r="BU353" s="554"/>
      <c r="BV353" s="554"/>
      <c r="BW353" s="554"/>
      <c r="BX353" s="554"/>
      <c r="BY353" s="554"/>
      <c r="BZ353" s="554"/>
      <c r="CA353" s="554"/>
      <c r="CB353" s="554"/>
      <c r="CC353" s="554"/>
      <c r="CD353" s="554"/>
      <c r="CE353" s="7"/>
      <c r="CF353" s="7"/>
      <c r="CG353" s="554"/>
      <c r="CH353" s="554"/>
      <c r="CI353" s="554"/>
      <c r="CJ353" s="554"/>
      <c r="CK353" s="554"/>
      <c r="CL353" s="554"/>
      <c r="CM353" s="554"/>
      <c r="CN353" s="554"/>
      <c r="CO353" s="554"/>
      <c r="CP353" s="554"/>
      <c r="CQ353" s="554"/>
      <c r="CR353" s="554"/>
      <c r="CS353" s="554"/>
      <c r="CT353" s="554"/>
      <c r="CU353" s="554"/>
      <c r="CV353" s="554"/>
      <c r="CW353" s="554"/>
      <c r="CX353" s="554"/>
      <c r="CY353" s="7"/>
      <c r="CZ353" s="7"/>
      <c r="DA353" s="554"/>
      <c r="DB353" s="554"/>
      <c r="DC353" s="554"/>
      <c r="DD353" s="554"/>
      <c r="DE353" s="554"/>
      <c r="DF353" s="554"/>
      <c r="DG353" s="554"/>
      <c r="DH353" s="554"/>
      <c r="DI353" s="554"/>
      <c r="DJ353" s="554"/>
      <c r="DK353" s="554"/>
      <c r="DL353" s="554"/>
      <c r="DM353" s="554"/>
      <c r="DN353" s="554"/>
      <c r="DO353" s="554"/>
      <c r="DP353" s="554"/>
      <c r="DQ353" s="554"/>
      <c r="DR353" s="554"/>
      <c r="DS353" s="7"/>
      <c r="DT353" s="7"/>
      <c r="DU353" s="554"/>
      <c r="DV353" s="554"/>
      <c r="DW353" s="554"/>
      <c r="DX353" s="554"/>
      <c r="DY353" s="554"/>
      <c r="DZ353" s="554"/>
      <c r="EA353" s="554"/>
      <c r="EB353" s="554"/>
      <c r="EC353" s="554"/>
      <c r="ED353" s="554"/>
      <c r="EE353" s="554"/>
      <c r="EF353" s="554"/>
      <c r="EG353" s="554"/>
      <c r="EH353" s="554"/>
      <c r="EI353" s="554"/>
      <c r="EJ353" s="554"/>
      <c r="EK353" s="554"/>
      <c r="EL353" s="554"/>
      <c r="EM353" s="7"/>
      <c r="EN353" s="7"/>
      <c r="EO353" s="554"/>
      <c r="EP353" s="554"/>
      <c r="EQ353" s="554"/>
      <c r="ER353" s="554"/>
      <c r="ES353" s="554"/>
      <c r="ET353" s="554"/>
      <c r="EU353" s="554"/>
      <c r="EV353" s="554"/>
      <c r="EW353" s="554"/>
      <c r="EX353" s="554"/>
      <c r="EY353" s="554"/>
      <c r="EZ353" s="554"/>
      <c r="FA353" s="554"/>
      <c r="FB353" s="554"/>
      <c r="FC353" s="554"/>
      <c r="FD353" s="554"/>
      <c r="FE353" s="554"/>
      <c r="FF353" s="554"/>
      <c r="FG353" s="16"/>
      <c r="FH353" s="2"/>
      <c r="FI353" s="2"/>
      <c r="FJ353" s="2"/>
      <c r="FK353" s="2"/>
    </row>
    <row r="354" spans="1:167" ht="12" customHeight="1">
      <c r="A354" s="2"/>
      <c r="B354" s="11"/>
      <c r="C354" s="11"/>
      <c r="D354" s="29"/>
      <c r="E354" s="560" t="str">
        <f>Tab!$C$1061</f>
        <v>D16.4006</v>
      </c>
      <c r="F354" s="560"/>
      <c r="G354" s="560"/>
      <c r="H354" s="560"/>
      <c r="I354" s="560"/>
      <c r="J354" s="560"/>
      <c r="K354" s="560"/>
      <c r="L354" s="560"/>
      <c r="M354" s="560"/>
      <c r="N354" s="560"/>
      <c r="O354" s="560"/>
      <c r="P354" s="560"/>
      <c r="Q354" s="560"/>
      <c r="R354" s="560"/>
      <c r="S354" s="560"/>
      <c r="T354" s="560"/>
      <c r="U354" s="560"/>
      <c r="V354" s="560"/>
      <c r="W354" s="27"/>
      <c r="X354" s="27"/>
      <c r="Y354" s="560" t="str">
        <f>Tab!$C$1065</f>
        <v>D16.4008</v>
      </c>
      <c r="Z354" s="560"/>
      <c r="AA354" s="560"/>
      <c r="AB354" s="560"/>
      <c r="AC354" s="560"/>
      <c r="AD354" s="560"/>
      <c r="AE354" s="560"/>
      <c r="AF354" s="560"/>
      <c r="AG354" s="560"/>
      <c r="AH354" s="560"/>
      <c r="AI354" s="560"/>
      <c r="AJ354" s="560"/>
      <c r="AK354" s="560"/>
      <c r="AL354" s="560"/>
      <c r="AM354" s="560"/>
      <c r="AN354" s="560"/>
      <c r="AO354" s="560"/>
      <c r="AP354" s="560"/>
      <c r="AQ354" s="27"/>
      <c r="AR354" s="27"/>
      <c r="AS354" s="560" t="str">
        <f>Tab!$C$1069</f>
        <v>D16.4012</v>
      </c>
      <c r="AT354" s="560"/>
      <c r="AU354" s="560"/>
      <c r="AV354" s="560"/>
      <c r="AW354" s="560"/>
      <c r="AX354" s="560"/>
      <c r="AY354" s="560"/>
      <c r="AZ354" s="560"/>
      <c r="BA354" s="560"/>
      <c r="BB354" s="560"/>
      <c r="BC354" s="560"/>
      <c r="BD354" s="560"/>
      <c r="BE354" s="560"/>
      <c r="BF354" s="560"/>
      <c r="BG354" s="560"/>
      <c r="BH354" s="560"/>
      <c r="BI354" s="560"/>
      <c r="BJ354" s="560"/>
      <c r="BK354" s="27"/>
      <c r="BL354" s="27"/>
      <c r="BM354" s="560" t="str">
        <f>Tab!$C$1073</f>
        <v>D16.4013</v>
      </c>
      <c r="BN354" s="560"/>
      <c r="BO354" s="560"/>
      <c r="BP354" s="560"/>
      <c r="BQ354" s="560"/>
      <c r="BR354" s="560"/>
      <c r="BS354" s="560"/>
      <c r="BT354" s="560"/>
      <c r="BU354" s="560"/>
      <c r="BV354" s="560"/>
      <c r="BW354" s="560"/>
      <c r="BX354" s="560"/>
      <c r="BY354" s="560"/>
      <c r="BZ354" s="560"/>
      <c r="CA354" s="560"/>
      <c r="CB354" s="560"/>
      <c r="CC354" s="560"/>
      <c r="CD354" s="560"/>
      <c r="CE354" s="27"/>
      <c r="CF354" s="27"/>
      <c r="CG354" s="560" t="str">
        <f>Tab!$C$1077</f>
        <v>D16.4014</v>
      </c>
      <c r="CH354" s="560"/>
      <c r="CI354" s="560"/>
      <c r="CJ354" s="560"/>
      <c r="CK354" s="560"/>
      <c r="CL354" s="560"/>
      <c r="CM354" s="560"/>
      <c r="CN354" s="560"/>
      <c r="CO354" s="560"/>
      <c r="CP354" s="560"/>
      <c r="CQ354" s="560"/>
      <c r="CR354" s="560"/>
      <c r="CS354" s="560"/>
      <c r="CT354" s="560"/>
      <c r="CU354" s="560"/>
      <c r="CV354" s="560"/>
      <c r="CW354" s="560"/>
      <c r="CX354" s="560"/>
      <c r="CY354" s="27"/>
      <c r="CZ354" s="27"/>
      <c r="DA354" s="560" t="str">
        <f>Tab!$C$1081</f>
        <v>D16.4015</v>
      </c>
      <c r="DB354" s="560"/>
      <c r="DC354" s="560"/>
      <c r="DD354" s="560"/>
      <c r="DE354" s="560"/>
      <c r="DF354" s="560"/>
      <c r="DG354" s="560"/>
      <c r="DH354" s="560"/>
      <c r="DI354" s="560"/>
      <c r="DJ354" s="560"/>
      <c r="DK354" s="560"/>
      <c r="DL354" s="560"/>
      <c r="DM354" s="560"/>
      <c r="DN354" s="560"/>
      <c r="DO354" s="560"/>
      <c r="DP354" s="560"/>
      <c r="DQ354" s="560"/>
      <c r="DR354" s="560"/>
      <c r="DS354" s="27"/>
      <c r="DT354" s="27"/>
      <c r="DU354" s="560" t="str">
        <f>Tab!$C$1085</f>
        <v>D16.4016</v>
      </c>
      <c r="DV354" s="560"/>
      <c r="DW354" s="560"/>
      <c r="DX354" s="560"/>
      <c r="DY354" s="560"/>
      <c r="DZ354" s="560"/>
      <c r="EA354" s="560"/>
      <c r="EB354" s="560"/>
      <c r="EC354" s="560"/>
      <c r="ED354" s="560"/>
      <c r="EE354" s="560"/>
      <c r="EF354" s="560"/>
      <c r="EG354" s="560"/>
      <c r="EH354" s="560"/>
      <c r="EI354" s="560"/>
      <c r="EJ354" s="560"/>
      <c r="EK354" s="560"/>
      <c r="EL354" s="560"/>
      <c r="EM354" s="27"/>
      <c r="EN354" s="27"/>
      <c r="EO354" s="560" t="str">
        <f>Tab!$C$1089</f>
        <v>D16.4040</v>
      </c>
      <c r="EP354" s="560"/>
      <c r="EQ354" s="560"/>
      <c r="ER354" s="560"/>
      <c r="ES354" s="560"/>
      <c r="ET354" s="560"/>
      <c r="EU354" s="560"/>
      <c r="EV354" s="560"/>
      <c r="EW354" s="560"/>
      <c r="EX354" s="560"/>
      <c r="EY354" s="560"/>
      <c r="EZ354" s="560"/>
      <c r="FA354" s="560"/>
      <c r="FB354" s="560"/>
      <c r="FC354" s="560"/>
      <c r="FD354" s="560"/>
      <c r="FE354" s="560"/>
      <c r="FF354" s="560"/>
      <c r="FG354" s="28"/>
      <c r="FH354" s="2"/>
      <c r="FI354" s="2"/>
      <c r="FJ354" s="2"/>
      <c r="FK354" s="2"/>
    </row>
    <row r="355" spans="1:167" ht="12" customHeight="1">
      <c r="A355" s="2"/>
      <c r="B355" s="10"/>
      <c r="C355" s="10"/>
      <c r="D355" s="22"/>
      <c r="E355" s="557" t="s">
        <v>173</v>
      </c>
      <c r="F355" s="557"/>
      <c r="G355" s="557"/>
      <c r="H355" s="557"/>
      <c r="I355" s="557"/>
      <c r="J355" s="557"/>
      <c r="K355" s="557"/>
      <c r="L355" s="557"/>
      <c r="M355" s="557"/>
      <c r="N355" s="557"/>
      <c r="O355" s="557"/>
      <c r="P355" s="557"/>
      <c r="Q355" s="557"/>
      <c r="R355" s="557"/>
      <c r="S355" s="557"/>
      <c r="T355" s="557"/>
      <c r="U355" s="557"/>
      <c r="V355" s="557"/>
      <c r="W355" s="299"/>
      <c r="X355" s="300"/>
      <c r="Y355" s="557" t="s">
        <v>174</v>
      </c>
      <c r="Z355" s="557"/>
      <c r="AA355" s="557"/>
      <c r="AB355" s="557"/>
      <c r="AC355" s="557"/>
      <c r="AD355" s="557"/>
      <c r="AE355" s="557"/>
      <c r="AF355" s="557"/>
      <c r="AG355" s="557"/>
      <c r="AH355" s="557"/>
      <c r="AI355" s="557"/>
      <c r="AJ355" s="557"/>
      <c r="AK355" s="557"/>
      <c r="AL355" s="557"/>
      <c r="AM355" s="557"/>
      <c r="AN355" s="557"/>
      <c r="AO355" s="557"/>
      <c r="AP355" s="557"/>
      <c r="AQ355" s="299"/>
      <c r="AR355" s="299"/>
      <c r="AS355" s="557" t="s">
        <v>175</v>
      </c>
      <c r="AT355" s="557"/>
      <c r="AU355" s="557"/>
      <c r="AV355" s="557"/>
      <c r="AW355" s="557"/>
      <c r="AX355" s="557"/>
      <c r="AY355" s="557"/>
      <c r="AZ355" s="557"/>
      <c r="BA355" s="557"/>
      <c r="BB355" s="557"/>
      <c r="BC355" s="557"/>
      <c r="BD355" s="557"/>
      <c r="BE355" s="557"/>
      <c r="BF355" s="557"/>
      <c r="BG355" s="557"/>
      <c r="BH355" s="557"/>
      <c r="BI355" s="557"/>
      <c r="BJ355" s="557"/>
      <c r="BK355" s="299"/>
      <c r="BL355" s="299"/>
      <c r="BM355" s="557" t="s">
        <v>176</v>
      </c>
      <c r="BN355" s="557"/>
      <c r="BO355" s="557"/>
      <c r="BP355" s="557"/>
      <c r="BQ355" s="557"/>
      <c r="BR355" s="557"/>
      <c r="BS355" s="557"/>
      <c r="BT355" s="557"/>
      <c r="BU355" s="557"/>
      <c r="BV355" s="557"/>
      <c r="BW355" s="557"/>
      <c r="BX355" s="557"/>
      <c r="BY355" s="557"/>
      <c r="BZ355" s="557"/>
      <c r="CA355" s="557"/>
      <c r="CB355" s="557"/>
      <c r="CC355" s="557"/>
      <c r="CD355" s="557"/>
      <c r="CE355" s="299"/>
      <c r="CF355" s="299"/>
      <c r="CG355" s="557" t="s">
        <v>177</v>
      </c>
      <c r="CH355" s="557"/>
      <c r="CI355" s="557"/>
      <c r="CJ355" s="557"/>
      <c r="CK355" s="557"/>
      <c r="CL355" s="557"/>
      <c r="CM355" s="557"/>
      <c r="CN355" s="557"/>
      <c r="CO355" s="557"/>
      <c r="CP355" s="557"/>
      <c r="CQ355" s="557"/>
      <c r="CR355" s="557"/>
      <c r="CS355" s="557"/>
      <c r="CT355" s="557"/>
      <c r="CU355" s="557"/>
      <c r="CV355" s="557"/>
      <c r="CW355" s="557"/>
      <c r="CX355" s="557"/>
      <c r="CY355" s="299"/>
      <c r="CZ355" s="299"/>
      <c r="DA355" s="557" t="s">
        <v>178</v>
      </c>
      <c r="DB355" s="557"/>
      <c r="DC355" s="557"/>
      <c r="DD355" s="557"/>
      <c r="DE355" s="557"/>
      <c r="DF355" s="557"/>
      <c r="DG355" s="557"/>
      <c r="DH355" s="557"/>
      <c r="DI355" s="557"/>
      <c r="DJ355" s="557"/>
      <c r="DK355" s="557"/>
      <c r="DL355" s="557"/>
      <c r="DM355" s="557"/>
      <c r="DN355" s="557"/>
      <c r="DO355" s="557"/>
      <c r="DP355" s="557"/>
      <c r="DQ355" s="557"/>
      <c r="DR355" s="557"/>
      <c r="DS355" s="299"/>
      <c r="DT355" s="299"/>
      <c r="DU355" s="557" t="s">
        <v>179</v>
      </c>
      <c r="DV355" s="557"/>
      <c r="DW355" s="557"/>
      <c r="DX355" s="557"/>
      <c r="DY355" s="557"/>
      <c r="DZ355" s="557"/>
      <c r="EA355" s="557"/>
      <c r="EB355" s="557"/>
      <c r="EC355" s="557"/>
      <c r="ED355" s="557"/>
      <c r="EE355" s="557"/>
      <c r="EF355" s="557"/>
      <c r="EG355" s="557"/>
      <c r="EH355" s="557"/>
      <c r="EI355" s="557"/>
      <c r="EJ355" s="557"/>
      <c r="EK355" s="557"/>
      <c r="EL355" s="557"/>
      <c r="EM355" s="299"/>
      <c r="EN355" s="299"/>
      <c r="EO355" s="557" t="s">
        <v>172</v>
      </c>
      <c r="EP355" s="557"/>
      <c r="EQ355" s="557"/>
      <c r="ER355" s="557"/>
      <c r="ES355" s="557"/>
      <c r="ET355" s="557"/>
      <c r="EU355" s="557"/>
      <c r="EV355" s="557"/>
      <c r="EW355" s="557"/>
      <c r="EX355" s="557"/>
      <c r="EY355" s="557"/>
      <c r="EZ355" s="557"/>
      <c r="FA355" s="557"/>
      <c r="FB355" s="557"/>
      <c r="FC355" s="557"/>
      <c r="FD355" s="557"/>
      <c r="FE355" s="557"/>
      <c r="FF355" s="557"/>
      <c r="FG355" s="23"/>
      <c r="FH355" s="2"/>
      <c r="FI355" s="2"/>
      <c r="FJ355" s="2"/>
      <c r="FK355" s="2"/>
    </row>
    <row r="356" spans="1:167" ht="12" customHeight="1">
      <c r="A356" s="2"/>
      <c r="B356" s="10"/>
      <c r="C356" s="10"/>
      <c r="D356" s="29"/>
      <c r="E356" s="565" t="str">
        <f>Tab!$F$1061</f>
        <v>600*600*1200</v>
      </c>
      <c r="F356" s="565"/>
      <c r="G356" s="565"/>
      <c r="H356" s="565"/>
      <c r="I356" s="565"/>
      <c r="J356" s="565"/>
      <c r="K356" s="565"/>
      <c r="L356" s="565"/>
      <c r="M356" s="565"/>
      <c r="N356" s="565"/>
      <c r="O356" s="565"/>
      <c r="P356" s="565"/>
      <c r="Q356" s="565"/>
      <c r="R356" s="565"/>
      <c r="S356" s="565"/>
      <c r="T356" s="565"/>
      <c r="U356" s="565"/>
      <c r="V356" s="565"/>
      <c r="W356" s="27"/>
      <c r="X356" s="27"/>
      <c r="Y356" s="565" t="str">
        <f>Tab!$F$1065</f>
        <v>800*600*1200</v>
      </c>
      <c r="Z356" s="565"/>
      <c r="AA356" s="565"/>
      <c r="AB356" s="565"/>
      <c r="AC356" s="565"/>
      <c r="AD356" s="565"/>
      <c r="AE356" s="565"/>
      <c r="AF356" s="565"/>
      <c r="AG356" s="565"/>
      <c r="AH356" s="565"/>
      <c r="AI356" s="565"/>
      <c r="AJ356" s="565"/>
      <c r="AK356" s="565"/>
      <c r="AL356" s="565"/>
      <c r="AM356" s="565"/>
      <c r="AN356" s="565"/>
      <c r="AO356" s="565"/>
      <c r="AP356" s="565"/>
      <c r="AQ356" s="27"/>
      <c r="AR356" s="27"/>
      <c r="AS356" s="565" t="str">
        <f>Tab!$F$1069</f>
        <v>1200*600*1200</v>
      </c>
      <c r="AT356" s="565"/>
      <c r="AU356" s="565"/>
      <c r="AV356" s="565"/>
      <c r="AW356" s="565"/>
      <c r="AX356" s="565"/>
      <c r="AY356" s="565"/>
      <c r="AZ356" s="565"/>
      <c r="BA356" s="565"/>
      <c r="BB356" s="565"/>
      <c r="BC356" s="565"/>
      <c r="BD356" s="565"/>
      <c r="BE356" s="565"/>
      <c r="BF356" s="565"/>
      <c r="BG356" s="565"/>
      <c r="BH356" s="565"/>
      <c r="BI356" s="565"/>
      <c r="BJ356" s="565"/>
      <c r="BK356" s="27"/>
      <c r="BL356" s="27"/>
      <c r="BM356" s="565" t="str">
        <f>Tab!$F$1073</f>
        <v>1300*600*1200</v>
      </c>
      <c r="BN356" s="565"/>
      <c r="BO356" s="565"/>
      <c r="BP356" s="565"/>
      <c r="BQ356" s="565"/>
      <c r="BR356" s="565"/>
      <c r="BS356" s="565"/>
      <c r="BT356" s="565"/>
      <c r="BU356" s="565"/>
      <c r="BV356" s="565"/>
      <c r="BW356" s="565"/>
      <c r="BX356" s="565"/>
      <c r="BY356" s="565"/>
      <c r="BZ356" s="565"/>
      <c r="CA356" s="565"/>
      <c r="CB356" s="565"/>
      <c r="CC356" s="565"/>
      <c r="CD356" s="565"/>
      <c r="CE356" s="27"/>
      <c r="CF356" s="27"/>
      <c r="CG356" s="565" t="str">
        <f>Tab!$F$1077</f>
        <v>1400*600*1200</v>
      </c>
      <c r="CH356" s="565"/>
      <c r="CI356" s="565"/>
      <c r="CJ356" s="565"/>
      <c r="CK356" s="565"/>
      <c r="CL356" s="565"/>
      <c r="CM356" s="565"/>
      <c r="CN356" s="565"/>
      <c r="CO356" s="565"/>
      <c r="CP356" s="565"/>
      <c r="CQ356" s="565"/>
      <c r="CR356" s="565"/>
      <c r="CS356" s="565"/>
      <c r="CT356" s="565"/>
      <c r="CU356" s="565"/>
      <c r="CV356" s="565"/>
      <c r="CW356" s="565"/>
      <c r="CX356" s="565"/>
      <c r="CY356" s="27"/>
      <c r="CZ356" s="27"/>
      <c r="DA356" s="565" t="str">
        <f>Tab!$F$1081</f>
        <v>1500*600*1200</v>
      </c>
      <c r="DB356" s="565"/>
      <c r="DC356" s="565"/>
      <c r="DD356" s="565"/>
      <c r="DE356" s="565"/>
      <c r="DF356" s="565"/>
      <c r="DG356" s="565"/>
      <c r="DH356" s="565"/>
      <c r="DI356" s="565"/>
      <c r="DJ356" s="565"/>
      <c r="DK356" s="565"/>
      <c r="DL356" s="565"/>
      <c r="DM356" s="565"/>
      <c r="DN356" s="565"/>
      <c r="DO356" s="565"/>
      <c r="DP356" s="565"/>
      <c r="DQ356" s="565"/>
      <c r="DR356" s="565"/>
      <c r="DS356" s="27"/>
      <c r="DT356" s="27"/>
      <c r="DU356" s="565" t="str">
        <f>Tab!$F$1085</f>
        <v>1600*600*1200</v>
      </c>
      <c r="DV356" s="565"/>
      <c r="DW356" s="565"/>
      <c r="DX356" s="565"/>
      <c r="DY356" s="565"/>
      <c r="DZ356" s="565"/>
      <c r="EA356" s="565"/>
      <c r="EB356" s="565"/>
      <c r="EC356" s="565"/>
      <c r="ED356" s="565"/>
      <c r="EE356" s="565"/>
      <c r="EF356" s="565"/>
      <c r="EG356" s="565"/>
      <c r="EH356" s="565"/>
      <c r="EI356" s="565"/>
      <c r="EJ356" s="565"/>
      <c r="EK356" s="565"/>
      <c r="EL356" s="565"/>
      <c r="EM356" s="27"/>
      <c r="EN356" s="27"/>
      <c r="EO356" s="565" t="str">
        <f>Tab!$F$1089</f>
        <v>900*900*1200</v>
      </c>
      <c r="EP356" s="565"/>
      <c r="EQ356" s="565"/>
      <c r="ER356" s="565"/>
      <c r="ES356" s="565"/>
      <c r="ET356" s="565"/>
      <c r="EU356" s="565"/>
      <c r="EV356" s="565"/>
      <c r="EW356" s="565"/>
      <c r="EX356" s="565"/>
      <c r="EY356" s="565"/>
      <c r="EZ356" s="565"/>
      <c r="FA356" s="565"/>
      <c r="FB356" s="565"/>
      <c r="FC356" s="565"/>
      <c r="FD356" s="565"/>
      <c r="FE356" s="565"/>
      <c r="FF356" s="565"/>
      <c r="FG356" s="28"/>
      <c r="FH356" s="2"/>
      <c r="FI356" s="2"/>
      <c r="FJ356" s="2"/>
      <c r="FK356" s="2"/>
    </row>
    <row r="357" spans="1:167" ht="12" customHeight="1">
      <c r="A357" s="2"/>
      <c r="B357" s="11"/>
      <c r="C357" s="11"/>
      <c r="D357" s="22"/>
      <c r="E357" s="556">
        <f>Tab!$J$1061</f>
        <v>3808.7999999999997</v>
      </c>
      <c r="F357" s="556"/>
      <c r="G357" s="556"/>
      <c r="H357" s="556"/>
      <c r="I357" s="556"/>
      <c r="J357" s="556"/>
      <c r="K357" s="556"/>
      <c r="L357" s="556"/>
      <c r="M357" s="556"/>
      <c r="N357" s="556"/>
      <c r="O357" s="556"/>
      <c r="P357" s="556"/>
      <c r="Q357" s="556"/>
      <c r="R357" s="556"/>
      <c r="S357" s="556"/>
      <c r="T357" s="556"/>
      <c r="U357" s="556"/>
      <c r="V357" s="556"/>
      <c r="W357" s="19"/>
      <c r="X357" s="215"/>
      <c r="Y357" s="556">
        <f>Tab!$J$1065</f>
        <v>4307.04</v>
      </c>
      <c r="Z357" s="556"/>
      <c r="AA357" s="556"/>
      <c r="AB357" s="556"/>
      <c r="AC357" s="556"/>
      <c r="AD357" s="556"/>
      <c r="AE357" s="556"/>
      <c r="AF357" s="556"/>
      <c r="AG357" s="556"/>
      <c r="AH357" s="556"/>
      <c r="AI357" s="556"/>
      <c r="AJ357" s="556"/>
      <c r="AK357" s="556"/>
      <c r="AL357" s="556"/>
      <c r="AM357" s="556"/>
      <c r="AN357" s="556"/>
      <c r="AO357" s="556"/>
      <c r="AP357" s="556"/>
      <c r="AQ357" s="19"/>
      <c r="AR357" s="19"/>
      <c r="AS357" s="556">
        <f>Tab!$J$1069</f>
        <v>5303.52</v>
      </c>
      <c r="AT357" s="556"/>
      <c r="AU357" s="556"/>
      <c r="AV357" s="556"/>
      <c r="AW357" s="556"/>
      <c r="AX357" s="556"/>
      <c r="AY357" s="556"/>
      <c r="AZ357" s="556"/>
      <c r="BA357" s="556"/>
      <c r="BB357" s="556"/>
      <c r="BC357" s="556"/>
      <c r="BD357" s="556"/>
      <c r="BE357" s="556"/>
      <c r="BF357" s="556"/>
      <c r="BG357" s="556"/>
      <c r="BH357" s="556"/>
      <c r="BI357" s="556"/>
      <c r="BJ357" s="556"/>
      <c r="BK357" s="19"/>
      <c r="BL357" s="19"/>
      <c r="BM357" s="556">
        <f>Tab!$J$1073</f>
        <v>5552.6399999999994</v>
      </c>
      <c r="BN357" s="556"/>
      <c r="BO357" s="556"/>
      <c r="BP357" s="556"/>
      <c r="BQ357" s="556"/>
      <c r="BR357" s="556"/>
      <c r="BS357" s="556"/>
      <c r="BT357" s="556"/>
      <c r="BU357" s="556"/>
      <c r="BV357" s="556"/>
      <c r="BW357" s="556"/>
      <c r="BX357" s="556"/>
      <c r="BY357" s="556"/>
      <c r="BZ357" s="556"/>
      <c r="CA357" s="556"/>
      <c r="CB357" s="556"/>
      <c r="CC357" s="556"/>
      <c r="CD357" s="556"/>
      <c r="CE357" s="19"/>
      <c r="CF357" s="19"/>
      <c r="CG357" s="556">
        <f>Tab!$J$1077</f>
        <v>5801.76</v>
      </c>
      <c r="CH357" s="556"/>
      <c r="CI357" s="556"/>
      <c r="CJ357" s="556"/>
      <c r="CK357" s="556"/>
      <c r="CL357" s="556"/>
      <c r="CM357" s="556"/>
      <c r="CN357" s="556"/>
      <c r="CO357" s="556"/>
      <c r="CP357" s="556"/>
      <c r="CQ357" s="556"/>
      <c r="CR357" s="556"/>
      <c r="CS357" s="556"/>
      <c r="CT357" s="556"/>
      <c r="CU357" s="556"/>
      <c r="CV357" s="556"/>
      <c r="CW357" s="556"/>
      <c r="CX357" s="556"/>
      <c r="CY357" s="19"/>
      <c r="CZ357" s="19"/>
      <c r="DA357" s="556">
        <f>Tab!$J$1081</f>
        <v>6050.8799999999992</v>
      </c>
      <c r="DB357" s="556"/>
      <c r="DC357" s="556"/>
      <c r="DD357" s="556"/>
      <c r="DE357" s="556"/>
      <c r="DF357" s="556"/>
      <c r="DG357" s="556"/>
      <c r="DH357" s="556"/>
      <c r="DI357" s="556"/>
      <c r="DJ357" s="556"/>
      <c r="DK357" s="556"/>
      <c r="DL357" s="556"/>
      <c r="DM357" s="556"/>
      <c r="DN357" s="556"/>
      <c r="DO357" s="556"/>
      <c r="DP357" s="556"/>
      <c r="DQ357" s="556"/>
      <c r="DR357" s="556"/>
      <c r="DS357" s="19"/>
      <c r="DT357" s="19"/>
      <c r="DU357" s="556">
        <f>Tab!$J$1085</f>
        <v>6300</v>
      </c>
      <c r="DV357" s="556"/>
      <c r="DW357" s="556"/>
      <c r="DX357" s="556"/>
      <c r="DY357" s="556"/>
      <c r="DZ357" s="556"/>
      <c r="EA357" s="556"/>
      <c r="EB357" s="556"/>
      <c r="EC357" s="556"/>
      <c r="ED357" s="556"/>
      <c r="EE357" s="556"/>
      <c r="EF357" s="556"/>
      <c r="EG357" s="556"/>
      <c r="EH357" s="556"/>
      <c r="EI357" s="556"/>
      <c r="EJ357" s="556"/>
      <c r="EK357" s="556"/>
      <c r="EL357" s="556"/>
      <c r="EM357" s="19"/>
      <c r="EN357" s="19"/>
      <c r="EO357" s="556">
        <f>Tab!$J$1089</f>
        <v>10951.2</v>
      </c>
      <c r="EP357" s="556"/>
      <c r="EQ357" s="556"/>
      <c r="ER357" s="556"/>
      <c r="ES357" s="556"/>
      <c r="ET357" s="556"/>
      <c r="EU357" s="556"/>
      <c r="EV357" s="556"/>
      <c r="EW357" s="556"/>
      <c r="EX357" s="556"/>
      <c r="EY357" s="556"/>
      <c r="EZ357" s="556"/>
      <c r="FA357" s="556"/>
      <c r="FB357" s="556"/>
      <c r="FC357" s="556"/>
      <c r="FD357" s="556"/>
      <c r="FE357" s="556"/>
      <c r="FF357" s="556"/>
      <c r="FG357" s="23"/>
      <c r="FH357" s="2"/>
      <c r="FI357" s="2"/>
      <c r="FJ357" s="2"/>
      <c r="FK357" s="2"/>
    </row>
    <row r="358" spans="1:167" ht="12" customHeight="1">
      <c r="A358" s="2"/>
      <c r="B358" s="10"/>
      <c r="C358" s="10"/>
      <c r="D358" s="373"/>
      <c r="E358" s="558" t="str">
        <f>Info!$CQ$178</f>
        <v>20</v>
      </c>
      <c r="F358" s="559"/>
      <c r="G358" s="559"/>
      <c r="H358" s="559"/>
      <c r="I358" s="559"/>
      <c r="J358" s="559"/>
      <c r="K358" s="559"/>
      <c r="L358" s="559"/>
      <c r="M358" s="559"/>
      <c r="N358" s="559"/>
      <c r="O358" s="559"/>
      <c r="P358" s="559"/>
      <c r="Q358" s="559"/>
      <c r="R358" s="559"/>
      <c r="S358" s="559"/>
      <c r="T358" s="559"/>
      <c r="U358" s="559"/>
      <c r="V358" s="559"/>
      <c r="W358" s="369"/>
      <c r="X358" s="369"/>
      <c r="Y358" s="558" t="str">
        <f>Info!$CQ$178</f>
        <v>20</v>
      </c>
      <c r="Z358" s="559"/>
      <c r="AA358" s="559"/>
      <c r="AB358" s="559"/>
      <c r="AC358" s="559"/>
      <c r="AD358" s="559"/>
      <c r="AE358" s="559"/>
      <c r="AF358" s="559"/>
      <c r="AG358" s="559"/>
      <c r="AH358" s="559"/>
      <c r="AI358" s="559"/>
      <c r="AJ358" s="559"/>
      <c r="AK358" s="559"/>
      <c r="AL358" s="559"/>
      <c r="AM358" s="559"/>
      <c r="AN358" s="559"/>
      <c r="AO358" s="559"/>
      <c r="AP358" s="559"/>
      <c r="AQ358" s="369"/>
      <c r="AR358" s="369"/>
      <c r="AS358" s="558" t="str">
        <f>Info!$CQ$178</f>
        <v>20</v>
      </c>
      <c r="AT358" s="559"/>
      <c r="AU358" s="559"/>
      <c r="AV358" s="559"/>
      <c r="AW358" s="559"/>
      <c r="AX358" s="559"/>
      <c r="AY358" s="559"/>
      <c r="AZ358" s="559"/>
      <c r="BA358" s="559"/>
      <c r="BB358" s="559"/>
      <c r="BC358" s="559"/>
      <c r="BD358" s="559"/>
      <c r="BE358" s="559"/>
      <c r="BF358" s="559"/>
      <c r="BG358" s="559"/>
      <c r="BH358" s="559"/>
      <c r="BI358" s="559"/>
      <c r="BJ358" s="559"/>
      <c r="BK358" s="478"/>
      <c r="BL358" s="478"/>
      <c r="BM358" s="558" t="str">
        <f>Info!$CQ$178</f>
        <v>20</v>
      </c>
      <c r="BN358" s="559"/>
      <c r="BO358" s="559"/>
      <c r="BP358" s="559"/>
      <c r="BQ358" s="559"/>
      <c r="BR358" s="559"/>
      <c r="BS358" s="559"/>
      <c r="BT358" s="559"/>
      <c r="BU358" s="559"/>
      <c r="BV358" s="559"/>
      <c r="BW358" s="559"/>
      <c r="BX358" s="559"/>
      <c r="BY358" s="559"/>
      <c r="BZ358" s="559"/>
      <c r="CA358" s="559"/>
      <c r="CB358" s="559"/>
      <c r="CC358" s="559"/>
      <c r="CD358" s="559"/>
      <c r="CE358" s="369"/>
      <c r="CF358" s="369"/>
      <c r="CG358" s="558" t="str">
        <f>Info!$CQ$178</f>
        <v>20</v>
      </c>
      <c r="CH358" s="559"/>
      <c r="CI358" s="559"/>
      <c r="CJ358" s="559"/>
      <c r="CK358" s="559"/>
      <c r="CL358" s="559"/>
      <c r="CM358" s="559"/>
      <c r="CN358" s="559"/>
      <c r="CO358" s="559"/>
      <c r="CP358" s="559"/>
      <c r="CQ358" s="559"/>
      <c r="CR358" s="559"/>
      <c r="CS358" s="559"/>
      <c r="CT358" s="559"/>
      <c r="CU358" s="559"/>
      <c r="CV358" s="559"/>
      <c r="CW358" s="559"/>
      <c r="CX358" s="559"/>
      <c r="CY358" s="369"/>
      <c r="CZ358" s="369"/>
      <c r="DA358" s="558" t="str">
        <f>Info!$CQ$178</f>
        <v>20</v>
      </c>
      <c r="DB358" s="559"/>
      <c r="DC358" s="559"/>
      <c r="DD358" s="559"/>
      <c r="DE358" s="559"/>
      <c r="DF358" s="559"/>
      <c r="DG358" s="559"/>
      <c r="DH358" s="559"/>
      <c r="DI358" s="559"/>
      <c r="DJ358" s="559"/>
      <c r="DK358" s="559"/>
      <c r="DL358" s="559"/>
      <c r="DM358" s="559"/>
      <c r="DN358" s="559"/>
      <c r="DO358" s="559"/>
      <c r="DP358" s="559"/>
      <c r="DQ358" s="559"/>
      <c r="DR358" s="559"/>
      <c r="DS358" s="369"/>
      <c r="DT358" s="369"/>
      <c r="DU358" s="558" t="str">
        <f>Info!$CQ$178</f>
        <v>20</v>
      </c>
      <c r="DV358" s="559"/>
      <c r="DW358" s="559"/>
      <c r="DX358" s="559"/>
      <c r="DY358" s="559"/>
      <c r="DZ358" s="559"/>
      <c r="EA358" s="559"/>
      <c r="EB358" s="559"/>
      <c r="EC358" s="559"/>
      <c r="ED358" s="559"/>
      <c r="EE358" s="559"/>
      <c r="EF358" s="559"/>
      <c r="EG358" s="559"/>
      <c r="EH358" s="559"/>
      <c r="EI358" s="559"/>
      <c r="EJ358" s="559"/>
      <c r="EK358" s="559"/>
      <c r="EL358" s="559"/>
      <c r="EM358" s="369"/>
      <c r="EN358" s="369"/>
      <c r="EO358" s="558" t="str">
        <f>Info!$CQ$178</f>
        <v>20</v>
      </c>
      <c r="EP358" s="559"/>
      <c r="EQ358" s="559"/>
      <c r="ER358" s="559"/>
      <c r="ES358" s="559"/>
      <c r="ET358" s="559"/>
      <c r="EU358" s="559"/>
      <c r="EV358" s="559"/>
      <c r="EW358" s="559"/>
      <c r="EX358" s="559"/>
      <c r="EY358" s="559"/>
      <c r="EZ358" s="559"/>
      <c r="FA358" s="559"/>
      <c r="FB358" s="559"/>
      <c r="FC358" s="559"/>
      <c r="FD358" s="559"/>
      <c r="FE358" s="559"/>
      <c r="FF358" s="559"/>
      <c r="FG358" s="374"/>
      <c r="FH358" s="2"/>
      <c r="FI358" s="2"/>
      <c r="FJ358" s="2"/>
      <c r="FK358" s="2"/>
    </row>
    <row r="359" spans="1:167" ht="12" customHeight="1">
      <c r="A359" s="2"/>
      <c r="B359" s="2"/>
      <c r="C359" s="2"/>
      <c r="D359" s="5"/>
      <c r="E359" s="4"/>
      <c r="F359" s="4"/>
      <c r="G359" s="4"/>
      <c r="H359" s="5"/>
      <c r="I359" s="5"/>
      <c r="J359" s="5"/>
      <c r="K359" s="5"/>
      <c r="L359" s="5"/>
      <c r="M359" s="5"/>
      <c r="N359" s="362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</row>
    <row r="360" spans="1:167" ht="12" customHeight="1">
      <c r="A360" s="20"/>
      <c r="B360" s="2"/>
      <c r="C360" s="2"/>
      <c r="D360" s="2"/>
      <c r="E360" s="3"/>
      <c r="F360" s="3"/>
      <c r="G360" s="3"/>
      <c r="H360" s="2"/>
      <c r="I360" s="2"/>
      <c r="J360" s="2"/>
      <c r="K360" s="2"/>
      <c r="L360" s="2"/>
      <c r="M360" s="2"/>
      <c r="N360" s="358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</row>
    <row r="361" spans="1:167" ht="12" customHeight="1">
      <c r="A361" s="2"/>
      <c r="B361" s="2"/>
      <c r="C361" s="2"/>
      <c r="D361" s="14"/>
      <c r="E361" s="14"/>
      <c r="F361" s="14" t="str">
        <f>Tab!$B$1090</f>
        <v>Модули стойки приемной финальные правые</v>
      </c>
      <c r="G361" s="14"/>
      <c r="H361" s="14"/>
      <c r="I361" s="14"/>
      <c r="J361" s="14"/>
      <c r="K361" s="14"/>
      <c r="L361" s="14"/>
      <c r="M361" s="14"/>
      <c r="N361" s="36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2"/>
      <c r="FI361" s="2"/>
      <c r="FJ361" s="2"/>
      <c r="FK361" s="2"/>
    </row>
    <row r="362" spans="1:167" ht="188.1" customHeight="1">
      <c r="A362" s="2"/>
      <c r="B362" s="5"/>
      <c r="C362" s="5"/>
      <c r="D362" s="6"/>
      <c r="E362" s="554"/>
      <c r="F362" s="555"/>
      <c r="G362" s="555"/>
      <c r="H362" s="555"/>
      <c r="I362" s="555"/>
      <c r="J362" s="555"/>
      <c r="K362" s="555"/>
      <c r="L362" s="555"/>
      <c r="M362" s="555"/>
      <c r="N362" s="555"/>
      <c r="O362" s="555"/>
      <c r="P362" s="555"/>
      <c r="Q362" s="555"/>
      <c r="R362" s="555"/>
      <c r="S362" s="555"/>
      <c r="T362" s="555"/>
      <c r="U362" s="555"/>
      <c r="V362" s="555"/>
      <c r="W362" s="4"/>
      <c r="X362" s="4"/>
      <c r="Y362" s="555"/>
      <c r="Z362" s="555"/>
      <c r="AA362" s="555"/>
      <c r="AB362" s="555"/>
      <c r="AC362" s="555"/>
      <c r="AD362" s="555"/>
      <c r="AE362" s="555"/>
      <c r="AF362" s="555"/>
      <c r="AG362" s="555"/>
      <c r="AH362" s="555"/>
      <c r="AI362" s="555"/>
      <c r="AJ362" s="555"/>
      <c r="AK362" s="555"/>
      <c r="AL362" s="555"/>
      <c r="AM362" s="555"/>
      <c r="AN362" s="555"/>
      <c r="AO362" s="555"/>
      <c r="AP362" s="555"/>
      <c r="AQ362" s="4"/>
      <c r="AR362" s="4"/>
      <c r="AS362" s="555"/>
      <c r="AT362" s="555"/>
      <c r="AU362" s="555"/>
      <c r="AV362" s="555"/>
      <c r="AW362" s="555"/>
      <c r="AX362" s="554"/>
      <c r="AY362" s="554"/>
      <c r="AZ362" s="554"/>
      <c r="BA362" s="554"/>
      <c r="BB362" s="554"/>
      <c r="BC362" s="554"/>
      <c r="BD362" s="554"/>
      <c r="BE362" s="554"/>
      <c r="BF362" s="554"/>
      <c r="BG362" s="554"/>
      <c r="BH362" s="554"/>
      <c r="BI362" s="554"/>
      <c r="BJ362" s="554"/>
      <c r="BK362" s="7"/>
      <c r="BL362" s="7"/>
      <c r="BM362" s="554"/>
      <c r="BN362" s="554"/>
      <c r="BO362" s="554"/>
      <c r="BP362" s="554"/>
      <c r="BQ362" s="554"/>
      <c r="BR362" s="554"/>
      <c r="BS362" s="554"/>
      <c r="BT362" s="554"/>
      <c r="BU362" s="554"/>
      <c r="BV362" s="554"/>
      <c r="BW362" s="554"/>
      <c r="BX362" s="554"/>
      <c r="BY362" s="554"/>
      <c r="BZ362" s="554"/>
      <c r="CA362" s="554"/>
      <c r="CB362" s="554"/>
      <c r="CC362" s="554"/>
      <c r="CD362" s="554"/>
      <c r="CE362" s="7"/>
      <c r="CF362" s="7"/>
      <c r="CG362" s="554"/>
      <c r="CH362" s="554"/>
      <c r="CI362" s="554"/>
      <c r="CJ362" s="554"/>
      <c r="CK362" s="554"/>
      <c r="CL362" s="554"/>
      <c r="CM362" s="554"/>
      <c r="CN362" s="554"/>
      <c r="CO362" s="554"/>
      <c r="CP362" s="554"/>
      <c r="CQ362" s="554"/>
      <c r="CR362" s="554"/>
      <c r="CS362" s="554"/>
      <c r="CT362" s="554"/>
      <c r="CU362" s="554"/>
      <c r="CV362" s="554"/>
      <c r="CW362" s="554"/>
      <c r="CX362" s="554"/>
      <c r="CY362" s="7"/>
      <c r="CZ362" s="7"/>
      <c r="DA362" s="554"/>
      <c r="DB362" s="554"/>
      <c r="DC362" s="554"/>
      <c r="DD362" s="554"/>
      <c r="DE362" s="554"/>
      <c r="DF362" s="554"/>
      <c r="DG362" s="554"/>
      <c r="DH362" s="554"/>
      <c r="DI362" s="554"/>
      <c r="DJ362" s="554"/>
      <c r="DK362" s="554"/>
      <c r="DL362" s="554"/>
      <c r="DM362" s="554"/>
      <c r="DN362" s="554"/>
      <c r="DO362" s="554"/>
      <c r="DP362" s="554"/>
      <c r="DQ362" s="554"/>
      <c r="DR362" s="554"/>
      <c r="DS362" s="7"/>
      <c r="DT362" s="7"/>
      <c r="DU362" s="554"/>
      <c r="DV362" s="554"/>
      <c r="DW362" s="554"/>
      <c r="DX362" s="554"/>
      <c r="DY362" s="554"/>
      <c r="DZ362" s="554"/>
      <c r="EA362" s="554"/>
      <c r="EB362" s="554"/>
      <c r="EC362" s="554"/>
      <c r="ED362" s="554"/>
      <c r="EE362" s="554"/>
      <c r="EF362" s="554"/>
      <c r="EG362" s="554"/>
      <c r="EH362" s="554"/>
      <c r="EI362" s="554"/>
      <c r="EJ362" s="554"/>
      <c r="EK362" s="554"/>
      <c r="EL362" s="554"/>
      <c r="EM362" s="7"/>
      <c r="EN362" s="7"/>
      <c r="EO362" s="554"/>
      <c r="EP362" s="554"/>
      <c r="EQ362" s="554"/>
      <c r="ER362" s="554"/>
      <c r="ES362" s="554"/>
      <c r="ET362" s="554"/>
      <c r="EU362" s="554"/>
      <c r="EV362" s="554"/>
      <c r="EW362" s="554"/>
      <c r="EX362" s="554"/>
      <c r="EY362" s="554"/>
      <c r="EZ362" s="554"/>
      <c r="FA362" s="554"/>
      <c r="FB362" s="554"/>
      <c r="FC362" s="554"/>
      <c r="FD362" s="554"/>
      <c r="FE362" s="554"/>
      <c r="FF362" s="554"/>
      <c r="FG362" s="16"/>
      <c r="FH362" s="2"/>
      <c r="FI362" s="2"/>
      <c r="FJ362" s="2"/>
      <c r="FK362" s="2"/>
    </row>
    <row r="363" spans="1:167" ht="12" customHeight="1">
      <c r="A363" s="2"/>
      <c r="B363" s="162"/>
      <c r="C363" s="162"/>
      <c r="D363" s="29"/>
      <c r="E363" s="560" t="str">
        <f>Tab!$C$1094</f>
        <v>D16.4106</v>
      </c>
      <c r="F363" s="560"/>
      <c r="G363" s="560"/>
      <c r="H363" s="560"/>
      <c r="I363" s="560"/>
      <c r="J363" s="560"/>
      <c r="K363" s="560"/>
      <c r="L363" s="560"/>
      <c r="M363" s="560"/>
      <c r="N363" s="560"/>
      <c r="O363" s="560"/>
      <c r="P363" s="560"/>
      <c r="Q363" s="560"/>
      <c r="R363" s="560"/>
      <c r="S363" s="560"/>
      <c r="T363" s="560"/>
      <c r="U363" s="560"/>
      <c r="V363" s="560"/>
      <c r="W363" s="27"/>
      <c r="X363" s="27"/>
      <c r="Y363" s="560" t="str">
        <f>Tab!$C$1098</f>
        <v>D16.4108</v>
      </c>
      <c r="Z363" s="560"/>
      <c r="AA363" s="560"/>
      <c r="AB363" s="560"/>
      <c r="AC363" s="560"/>
      <c r="AD363" s="560"/>
      <c r="AE363" s="560"/>
      <c r="AF363" s="560"/>
      <c r="AG363" s="560"/>
      <c r="AH363" s="560"/>
      <c r="AI363" s="560"/>
      <c r="AJ363" s="560"/>
      <c r="AK363" s="560"/>
      <c r="AL363" s="560"/>
      <c r="AM363" s="560"/>
      <c r="AN363" s="560"/>
      <c r="AO363" s="560"/>
      <c r="AP363" s="560"/>
      <c r="AQ363" s="27"/>
      <c r="AR363" s="27"/>
      <c r="AS363" s="560" t="str">
        <f>Tab!$C$1102</f>
        <v>D16.4112</v>
      </c>
      <c r="AT363" s="560"/>
      <c r="AU363" s="560"/>
      <c r="AV363" s="560"/>
      <c r="AW363" s="560"/>
      <c r="AX363" s="560"/>
      <c r="AY363" s="560"/>
      <c r="AZ363" s="560"/>
      <c r="BA363" s="560"/>
      <c r="BB363" s="560"/>
      <c r="BC363" s="560"/>
      <c r="BD363" s="560"/>
      <c r="BE363" s="560"/>
      <c r="BF363" s="560"/>
      <c r="BG363" s="560"/>
      <c r="BH363" s="560"/>
      <c r="BI363" s="560"/>
      <c r="BJ363" s="560"/>
      <c r="BK363" s="27"/>
      <c r="BL363" s="27"/>
      <c r="BM363" s="560" t="str">
        <f>Tab!$C$1106</f>
        <v>D16.4113</v>
      </c>
      <c r="BN363" s="560"/>
      <c r="BO363" s="560"/>
      <c r="BP363" s="560"/>
      <c r="BQ363" s="560"/>
      <c r="BR363" s="560"/>
      <c r="BS363" s="560"/>
      <c r="BT363" s="560"/>
      <c r="BU363" s="560"/>
      <c r="BV363" s="560"/>
      <c r="BW363" s="560"/>
      <c r="BX363" s="560"/>
      <c r="BY363" s="560"/>
      <c r="BZ363" s="560"/>
      <c r="CA363" s="560"/>
      <c r="CB363" s="560"/>
      <c r="CC363" s="560"/>
      <c r="CD363" s="560"/>
      <c r="CE363" s="27"/>
      <c r="CF363" s="27"/>
      <c r="CG363" s="560" t="str">
        <f>Tab!$C$1110</f>
        <v>D16.4114</v>
      </c>
      <c r="CH363" s="560"/>
      <c r="CI363" s="560"/>
      <c r="CJ363" s="560"/>
      <c r="CK363" s="560"/>
      <c r="CL363" s="560"/>
      <c r="CM363" s="560"/>
      <c r="CN363" s="560"/>
      <c r="CO363" s="560"/>
      <c r="CP363" s="560"/>
      <c r="CQ363" s="560"/>
      <c r="CR363" s="560"/>
      <c r="CS363" s="560"/>
      <c r="CT363" s="560"/>
      <c r="CU363" s="560"/>
      <c r="CV363" s="560"/>
      <c r="CW363" s="560"/>
      <c r="CX363" s="560"/>
      <c r="CY363" s="27"/>
      <c r="CZ363" s="27"/>
      <c r="DA363" s="560" t="str">
        <f>Tab!$C$1114</f>
        <v>D16.4115</v>
      </c>
      <c r="DB363" s="560"/>
      <c r="DC363" s="560"/>
      <c r="DD363" s="560"/>
      <c r="DE363" s="560"/>
      <c r="DF363" s="560"/>
      <c r="DG363" s="560"/>
      <c r="DH363" s="560"/>
      <c r="DI363" s="560"/>
      <c r="DJ363" s="560"/>
      <c r="DK363" s="560"/>
      <c r="DL363" s="560"/>
      <c r="DM363" s="560"/>
      <c r="DN363" s="560"/>
      <c r="DO363" s="560"/>
      <c r="DP363" s="560"/>
      <c r="DQ363" s="560"/>
      <c r="DR363" s="560"/>
      <c r="DS363" s="27"/>
      <c r="DT363" s="27"/>
      <c r="DU363" s="560" t="str">
        <f>Tab!$C$1118</f>
        <v>D16.4116</v>
      </c>
      <c r="DV363" s="560"/>
      <c r="DW363" s="560"/>
      <c r="DX363" s="560"/>
      <c r="DY363" s="560"/>
      <c r="DZ363" s="560"/>
      <c r="EA363" s="560"/>
      <c r="EB363" s="560"/>
      <c r="EC363" s="560"/>
      <c r="ED363" s="560"/>
      <c r="EE363" s="560"/>
      <c r="EF363" s="560"/>
      <c r="EG363" s="560"/>
      <c r="EH363" s="560"/>
      <c r="EI363" s="560"/>
      <c r="EJ363" s="560"/>
      <c r="EK363" s="560"/>
      <c r="EL363" s="560"/>
      <c r="EM363" s="27"/>
      <c r="EN363" s="27"/>
      <c r="EO363" s="560" t="str">
        <f>Tab!$C$1122</f>
        <v>D16.4140</v>
      </c>
      <c r="EP363" s="560"/>
      <c r="EQ363" s="560"/>
      <c r="ER363" s="560"/>
      <c r="ES363" s="560"/>
      <c r="ET363" s="560"/>
      <c r="EU363" s="560"/>
      <c r="EV363" s="560"/>
      <c r="EW363" s="560"/>
      <c r="EX363" s="560"/>
      <c r="EY363" s="560"/>
      <c r="EZ363" s="560"/>
      <c r="FA363" s="560"/>
      <c r="FB363" s="560"/>
      <c r="FC363" s="560"/>
      <c r="FD363" s="560"/>
      <c r="FE363" s="560"/>
      <c r="FF363" s="560"/>
      <c r="FG363" s="28"/>
      <c r="FH363" s="2"/>
      <c r="FI363" s="2"/>
      <c r="FJ363" s="2"/>
      <c r="FK363" s="2"/>
    </row>
    <row r="364" spans="1:167" ht="12" customHeight="1">
      <c r="A364" s="2"/>
      <c r="B364" s="10"/>
      <c r="C364" s="10"/>
      <c r="D364" s="22"/>
      <c r="E364" s="557" t="s">
        <v>173</v>
      </c>
      <c r="F364" s="557"/>
      <c r="G364" s="557"/>
      <c r="H364" s="557"/>
      <c r="I364" s="557"/>
      <c r="J364" s="557"/>
      <c r="K364" s="557"/>
      <c r="L364" s="557"/>
      <c r="M364" s="557"/>
      <c r="N364" s="557"/>
      <c r="O364" s="557"/>
      <c r="P364" s="557"/>
      <c r="Q364" s="557"/>
      <c r="R364" s="557"/>
      <c r="S364" s="557"/>
      <c r="T364" s="557"/>
      <c r="U364" s="557"/>
      <c r="V364" s="557"/>
      <c r="W364" s="299"/>
      <c r="X364" s="300"/>
      <c r="Y364" s="557" t="s">
        <v>174</v>
      </c>
      <c r="Z364" s="557"/>
      <c r="AA364" s="557"/>
      <c r="AB364" s="557"/>
      <c r="AC364" s="557"/>
      <c r="AD364" s="557"/>
      <c r="AE364" s="557"/>
      <c r="AF364" s="557"/>
      <c r="AG364" s="557"/>
      <c r="AH364" s="557"/>
      <c r="AI364" s="557"/>
      <c r="AJ364" s="557"/>
      <c r="AK364" s="557"/>
      <c r="AL364" s="557"/>
      <c r="AM364" s="557"/>
      <c r="AN364" s="557"/>
      <c r="AO364" s="557"/>
      <c r="AP364" s="557"/>
      <c r="AQ364" s="299"/>
      <c r="AR364" s="299"/>
      <c r="AS364" s="557" t="s">
        <v>175</v>
      </c>
      <c r="AT364" s="557"/>
      <c r="AU364" s="557"/>
      <c r="AV364" s="557"/>
      <c r="AW364" s="557"/>
      <c r="AX364" s="557"/>
      <c r="AY364" s="557"/>
      <c r="AZ364" s="557"/>
      <c r="BA364" s="557"/>
      <c r="BB364" s="557"/>
      <c r="BC364" s="557"/>
      <c r="BD364" s="557"/>
      <c r="BE364" s="557"/>
      <c r="BF364" s="557"/>
      <c r="BG364" s="557"/>
      <c r="BH364" s="557"/>
      <c r="BI364" s="557"/>
      <c r="BJ364" s="557"/>
      <c r="BK364" s="299"/>
      <c r="BL364" s="299"/>
      <c r="BM364" s="557" t="s">
        <v>176</v>
      </c>
      <c r="BN364" s="557"/>
      <c r="BO364" s="557"/>
      <c r="BP364" s="557"/>
      <c r="BQ364" s="557"/>
      <c r="BR364" s="557"/>
      <c r="BS364" s="557"/>
      <c r="BT364" s="557"/>
      <c r="BU364" s="557"/>
      <c r="BV364" s="557"/>
      <c r="BW364" s="557"/>
      <c r="BX364" s="557"/>
      <c r="BY364" s="557"/>
      <c r="BZ364" s="557"/>
      <c r="CA364" s="557"/>
      <c r="CB364" s="557"/>
      <c r="CC364" s="557"/>
      <c r="CD364" s="557"/>
      <c r="CE364" s="299"/>
      <c r="CF364" s="299"/>
      <c r="CG364" s="557" t="s">
        <v>177</v>
      </c>
      <c r="CH364" s="557"/>
      <c r="CI364" s="557"/>
      <c r="CJ364" s="557"/>
      <c r="CK364" s="557"/>
      <c r="CL364" s="557"/>
      <c r="CM364" s="557"/>
      <c r="CN364" s="557"/>
      <c r="CO364" s="557"/>
      <c r="CP364" s="557"/>
      <c r="CQ364" s="557"/>
      <c r="CR364" s="557"/>
      <c r="CS364" s="557"/>
      <c r="CT364" s="557"/>
      <c r="CU364" s="557"/>
      <c r="CV364" s="557"/>
      <c r="CW364" s="557"/>
      <c r="CX364" s="557"/>
      <c r="CY364" s="299"/>
      <c r="CZ364" s="299"/>
      <c r="DA364" s="557" t="s">
        <v>178</v>
      </c>
      <c r="DB364" s="557"/>
      <c r="DC364" s="557"/>
      <c r="DD364" s="557"/>
      <c r="DE364" s="557"/>
      <c r="DF364" s="557"/>
      <c r="DG364" s="557"/>
      <c r="DH364" s="557"/>
      <c r="DI364" s="557"/>
      <c r="DJ364" s="557"/>
      <c r="DK364" s="557"/>
      <c r="DL364" s="557"/>
      <c r="DM364" s="557"/>
      <c r="DN364" s="557"/>
      <c r="DO364" s="557"/>
      <c r="DP364" s="557"/>
      <c r="DQ364" s="557"/>
      <c r="DR364" s="557"/>
      <c r="DS364" s="299"/>
      <c r="DT364" s="299"/>
      <c r="DU364" s="557" t="s">
        <v>179</v>
      </c>
      <c r="DV364" s="557"/>
      <c r="DW364" s="557"/>
      <c r="DX364" s="557"/>
      <c r="DY364" s="557"/>
      <c r="DZ364" s="557"/>
      <c r="EA364" s="557"/>
      <c r="EB364" s="557"/>
      <c r="EC364" s="557"/>
      <c r="ED364" s="557"/>
      <c r="EE364" s="557"/>
      <c r="EF364" s="557"/>
      <c r="EG364" s="557"/>
      <c r="EH364" s="557"/>
      <c r="EI364" s="557"/>
      <c r="EJ364" s="557"/>
      <c r="EK364" s="557"/>
      <c r="EL364" s="557"/>
      <c r="EM364" s="299"/>
      <c r="EN364" s="299"/>
      <c r="EO364" s="557" t="s">
        <v>172</v>
      </c>
      <c r="EP364" s="557"/>
      <c r="EQ364" s="557"/>
      <c r="ER364" s="557"/>
      <c r="ES364" s="557"/>
      <c r="ET364" s="557"/>
      <c r="EU364" s="557"/>
      <c r="EV364" s="557"/>
      <c r="EW364" s="557"/>
      <c r="EX364" s="557"/>
      <c r="EY364" s="557"/>
      <c r="EZ364" s="557"/>
      <c r="FA364" s="557"/>
      <c r="FB364" s="557"/>
      <c r="FC364" s="557"/>
      <c r="FD364" s="557"/>
      <c r="FE364" s="557"/>
      <c r="FF364" s="557"/>
      <c r="FG364" s="23"/>
      <c r="FH364" s="2"/>
      <c r="FI364" s="2"/>
      <c r="FJ364" s="2"/>
      <c r="FK364" s="2"/>
    </row>
    <row r="365" spans="1:167" ht="12" customHeight="1">
      <c r="A365" s="2"/>
      <c r="B365" s="10"/>
      <c r="C365" s="10"/>
      <c r="D365" s="29"/>
      <c r="E365" s="565" t="str">
        <f>Tab!$F$1094</f>
        <v>600*600*1200</v>
      </c>
      <c r="F365" s="565"/>
      <c r="G365" s="565"/>
      <c r="H365" s="565"/>
      <c r="I365" s="565"/>
      <c r="J365" s="565"/>
      <c r="K365" s="565"/>
      <c r="L365" s="565"/>
      <c r="M365" s="565"/>
      <c r="N365" s="565"/>
      <c r="O365" s="565"/>
      <c r="P365" s="565"/>
      <c r="Q365" s="565"/>
      <c r="R365" s="565"/>
      <c r="S365" s="565"/>
      <c r="T365" s="565"/>
      <c r="U365" s="565"/>
      <c r="V365" s="565"/>
      <c r="W365" s="27"/>
      <c r="X365" s="27"/>
      <c r="Y365" s="565" t="str">
        <f>Tab!$F$1098</f>
        <v>800*600*1200</v>
      </c>
      <c r="Z365" s="565"/>
      <c r="AA365" s="565"/>
      <c r="AB365" s="565"/>
      <c r="AC365" s="565"/>
      <c r="AD365" s="565"/>
      <c r="AE365" s="565"/>
      <c r="AF365" s="565"/>
      <c r="AG365" s="565"/>
      <c r="AH365" s="565"/>
      <c r="AI365" s="565"/>
      <c r="AJ365" s="565"/>
      <c r="AK365" s="565"/>
      <c r="AL365" s="565"/>
      <c r="AM365" s="565"/>
      <c r="AN365" s="565"/>
      <c r="AO365" s="565"/>
      <c r="AP365" s="565"/>
      <c r="AQ365" s="27"/>
      <c r="AR365" s="27"/>
      <c r="AS365" s="565" t="str">
        <f>Tab!$F$1102</f>
        <v>1200*600*1200</v>
      </c>
      <c r="AT365" s="565"/>
      <c r="AU365" s="565"/>
      <c r="AV365" s="565"/>
      <c r="AW365" s="565"/>
      <c r="AX365" s="565"/>
      <c r="AY365" s="565"/>
      <c r="AZ365" s="565"/>
      <c r="BA365" s="565"/>
      <c r="BB365" s="565"/>
      <c r="BC365" s="565"/>
      <c r="BD365" s="565"/>
      <c r="BE365" s="565"/>
      <c r="BF365" s="565"/>
      <c r="BG365" s="565"/>
      <c r="BH365" s="565"/>
      <c r="BI365" s="565"/>
      <c r="BJ365" s="565"/>
      <c r="BK365" s="27"/>
      <c r="BL365" s="27"/>
      <c r="BM365" s="565" t="str">
        <f>Tab!$F$1106</f>
        <v>1300*600*1200</v>
      </c>
      <c r="BN365" s="565"/>
      <c r="BO365" s="565"/>
      <c r="BP365" s="565"/>
      <c r="BQ365" s="565"/>
      <c r="BR365" s="565"/>
      <c r="BS365" s="565"/>
      <c r="BT365" s="565"/>
      <c r="BU365" s="565"/>
      <c r="BV365" s="565"/>
      <c r="BW365" s="565"/>
      <c r="BX365" s="565"/>
      <c r="BY365" s="565"/>
      <c r="BZ365" s="565"/>
      <c r="CA365" s="565"/>
      <c r="CB365" s="565"/>
      <c r="CC365" s="565"/>
      <c r="CD365" s="565"/>
      <c r="CE365" s="27"/>
      <c r="CF365" s="27"/>
      <c r="CG365" s="565" t="str">
        <f>Tab!$F$1110</f>
        <v>1400*600*1200</v>
      </c>
      <c r="CH365" s="565"/>
      <c r="CI365" s="565"/>
      <c r="CJ365" s="565"/>
      <c r="CK365" s="565"/>
      <c r="CL365" s="565"/>
      <c r="CM365" s="565"/>
      <c r="CN365" s="565"/>
      <c r="CO365" s="565"/>
      <c r="CP365" s="565"/>
      <c r="CQ365" s="565"/>
      <c r="CR365" s="565"/>
      <c r="CS365" s="565"/>
      <c r="CT365" s="565"/>
      <c r="CU365" s="565"/>
      <c r="CV365" s="565"/>
      <c r="CW365" s="565"/>
      <c r="CX365" s="565"/>
      <c r="CY365" s="27"/>
      <c r="CZ365" s="27"/>
      <c r="DA365" s="565" t="str">
        <f>Tab!$F$1114</f>
        <v>1500*600*1200</v>
      </c>
      <c r="DB365" s="565"/>
      <c r="DC365" s="565"/>
      <c r="DD365" s="565"/>
      <c r="DE365" s="565"/>
      <c r="DF365" s="565"/>
      <c r="DG365" s="565"/>
      <c r="DH365" s="565"/>
      <c r="DI365" s="565"/>
      <c r="DJ365" s="565"/>
      <c r="DK365" s="565"/>
      <c r="DL365" s="565"/>
      <c r="DM365" s="565"/>
      <c r="DN365" s="565"/>
      <c r="DO365" s="565"/>
      <c r="DP365" s="565"/>
      <c r="DQ365" s="565"/>
      <c r="DR365" s="565"/>
      <c r="DS365" s="27"/>
      <c r="DT365" s="27"/>
      <c r="DU365" s="565" t="str">
        <f>Tab!$F$1118</f>
        <v>1600*600*1200</v>
      </c>
      <c r="DV365" s="565"/>
      <c r="DW365" s="565"/>
      <c r="DX365" s="565"/>
      <c r="DY365" s="565"/>
      <c r="DZ365" s="565"/>
      <c r="EA365" s="565"/>
      <c r="EB365" s="565"/>
      <c r="EC365" s="565"/>
      <c r="ED365" s="565"/>
      <c r="EE365" s="565"/>
      <c r="EF365" s="565"/>
      <c r="EG365" s="565"/>
      <c r="EH365" s="565"/>
      <c r="EI365" s="565"/>
      <c r="EJ365" s="565"/>
      <c r="EK365" s="565"/>
      <c r="EL365" s="565"/>
      <c r="EM365" s="27"/>
      <c r="EN365" s="27"/>
      <c r="EO365" s="565" t="str">
        <f>Tab!$F$1122</f>
        <v>900*900*1200</v>
      </c>
      <c r="EP365" s="565"/>
      <c r="EQ365" s="565"/>
      <c r="ER365" s="565"/>
      <c r="ES365" s="565"/>
      <c r="ET365" s="565"/>
      <c r="EU365" s="565"/>
      <c r="EV365" s="565"/>
      <c r="EW365" s="565"/>
      <c r="EX365" s="565"/>
      <c r="EY365" s="565"/>
      <c r="EZ365" s="565"/>
      <c r="FA365" s="565"/>
      <c r="FB365" s="565"/>
      <c r="FC365" s="565"/>
      <c r="FD365" s="565"/>
      <c r="FE365" s="565"/>
      <c r="FF365" s="565"/>
      <c r="FG365" s="28"/>
      <c r="FH365" s="2"/>
      <c r="FI365" s="2"/>
      <c r="FJ365" s="2"/>
      <c r="FK365" s="2"/>
    </row>
    <row r="366" spans="1:167" ht="12" customHeight="1">
      <c r="A366" s="2"/>
      <c r="B366" s="162"/>
      <c r="C366" s="162"/>
      <c r="D366" s="22"/>
      <c r="E366" s="556">
        <f>Tab!$J$1094</f>
        <v>3903</v>
      </c>
      <c r="F366" s="556"/>
      <c r="G366" s="556"/>
      <c r="H366" s="556"/>
      <c r="I366" s="556"/>
      <c r="J366" s="556"/>
      <c r="K366" s="556"/>
      <c r="L366" s="556"/>
      <c r="M366" s="556"/>
      <c r="N366" s="556"/>
      <c r="O366" s="556"/>
      <c r="P366" s="556"/>
      <c r="Q366" s="556"/>
      <c r="R366" s="556"/>
      <c r="S366" s="556"/>
      <c r="T366" s="556"/>
      <c r="U366" s="556"/>
      <c r="V366" s="556"/>
      <c r="W366" s="175"/>
      <c r="X366" s="215"/>
      <c r="Y366" s="556">
        <f>Tab!$J$1098</f>
        <v>4401.24</v>
      </c>
      <c r="Z366" s="556"/>
      <c r="AA366" s="556"/>
      <c r="AB366" s="556"/>
      <c r="AC366" s="556"/>
      <c r="AD366" s="556"/>
      <c r="AE366" s="556"/>
      <c r="AF366" s="556"/>
      <c r="AG366" s="556"/>
      <c r="AH366" s="556"/>
      <c r="AI366" s="556"/>
      <c r="AJ366" s="556"/>
      <c r="AK366" s="556"/>
      <c r="AL366" s="556"/>
      <c r="AM366" s="556"/>
      <c r="AN366" s="556"/>
      <c r="AO366" s="556"/>
      <c r="AP366" s="556"/>
      <c r="AQ366" s="175"/>
      <c r="AR366" s="175"/>
      <c r="AS366" s="556">
        <f>Tab!$J$1102</f>
        <v>5397.72</v>
      </c>
      <c r="AT366" s="556"/>
      <c r="AU366" s="556"/>
      <c r="AV366" s="556"/>
      <c r="AW366" s="556"/>
      <c r="AX366" s="556"/>
      <c r="AY366" s="556"/>
      <c r="AZ366" s="556"/>
      <c r="BA366" s="556"/>
      <c r="BB366" s="556"/>
      <c r="BC366" s="556"/>
      <c r="BD366" s="556"/>
      <c r="BE366" s="556"/>
      <c r="BF366" s="556"/>
      <c r="BG366" s="556"/>
      <c r="BH366" s="556"/>
      <c r="BI366" s="556"/>
      <c r="BJ366" s="556"/>
      <c r="BK366" s="175"/>
      <c r="BL366" s="175"/>
      <c r="BM366" s="556">
        <f>Tab!$J$1106</f>
        <v>5646.8399999999992</v>
      </c>
      <c r="BN366" s="556"/>
      <c r="BO366" s="556"/>
      <c r="BP366" s="556"/>
      <c r="BQ366" s="556"/>
      <c r="BR366" s="556"/>
      <c r="BS366" s="556"/>
      <c r="BT366" s="556"/>
      <c r="BU366" s="556"/>
      <c r="BV366" s="556"/>
      <c r="BW366" s="556"/>
      <c r="BX366" s="556"/>
      <c r="BY366" s="556"/>
      <c r="BZ366" s="556"/>
      <c r="CA366" s="556"/>
      <c r="CB366" s="556"/>
      <c r="CC366" s="556"/>
      <c r="CD366" s="556"/>
      <c r="CE366" s="175"/>
      <c r="CF366" s="175"/>
      <c r="CG366" s="556">
        <f>Tab!$J$1110</f>
        <v>5895.96</v>
      </c>
      <c r="CH366" s="556"/>
      <c r="CI366" s="556"/>
      <c r="CJ366" s="556"/>
      <c r="CK366" s="556"/>
      <c r="CL366" s="556"/>
      <c r="CM366" s="556"/>
      <c r="CN366" s="556"/>
      <c r="CO366" s="556"/>
      <c r="CP366" s="556"/>
      <c r="CQ366" s="556"/>
      <c r="CR366" s="556"/>
      <c r="CS366" s="556"/>
      <c r="CT366" s="556"/>
      <c r="CU366" s="556"/>
      <c r="CV366" s="556"/>
      <c r="CW366" s="556"/>
      <c r="CX366" s="556"/>
      <c r="CY366" s="175"/>
      <c r="CZ366" s="175"/>
      <c r="DA366" s="556">
        <f>Tab!$J$1114</f>
        <v>6145.079999999999</v>
      </c>
      <c r="DB366" s="556"/>
      <c r="DC366" s="556"/>
      <c r="DD366" s="556"/>
      <c r="DE366" s="556"/>
      <c r="DF366" s="556"/>
      <c r="DG366" s="556"/>
      <c r="DH366" s="556"/>
      <c r="DI366" s="556"/>
      <c r="DJ366" s="556"/>
      <c r="DK366" s="556"/>
      <c r="DL366" s="556"/>
      <c r="DM366" s="556"/>
      <c r="DN366" s="556"/>
      <c r="DO366" s="556"/>
      <c r="DP366" s="556"/>
      <c r="DQ366" s="556"/>
      <c r="DR366" s="556"/>
      <c r="DS366" s="175"/>
      <c r="DT366" s="175"/>
      <c r="DU366" s="556">
        <f>Tab!$J$1118</f>
        <v>6394.2</v>
      </c>
      <c r="DV366" s="556"/>
      <c r="DW366" s="556"/>
      <c r="DX366" s="556"/>
      <c r="DY366" s="556"/>
      <c r="DZ366" s="556"/>
      <c r="EA366" s="556"/>
      <c r="EB366" s="556"/>
      <c r="EC366" s="556"/>
      <c r="ED366" s="556"/>
      <c r="EE366" s="556"/>
      <c r="EF366" s="556"/>
      <c r="EG366" s="556"/>
      <c r="EH366" s="556"/>
      <c r="EI366" s="556"/>
      <c r="EJ366" s="556"/>
      <c r="EK366" s="556"/>
      <c r="EL366" s="556"/>
      <c r="EM366" s="175"/>
      <c r="EN366" s="175"/>
      <c r="EO366" s="556">
        <f>Tab!$J$1122</f>
        <v>11155.300000000001</v>
      </c>
      <c r="EP366" s="556"/>
      <c r="EQ366" s="556"/>
      <c r="ER366" s="556"/>
      <c r="ES366" s="556"/>
      <c r="ET366" s="556"/>
      <c r="EU366" s="556"/>
      <c r="EV366" s="556"/>
      <c r="EW366" s="556"/>
      <c r="EX366" s="556"/>
      <c r="EY366" s="556"/>
      <c r="EZ366" s="556"/>
      <c r="FA366" s="556"/>
      <c r="FB366" s="556"/>
      <c r="FC366" s="556"/>
      <c r="FD366" s="556"/>
      <c r="FE366" s="556"/>
      <c r="FF366" s="556"/>
      <c r="FG366" s="23"/>
      <c r="FH366" s="2"/>
      <c r="FI366" s="2"/>
      <c r="FJ366" s="2"/>
      <c r="FK366" s="2"/>
    </row>
    <row r="367" spans="1:167" ht="12" customHeight="1">
      <c r="A367" s="2"/>
      <c r="B367" s="10"/>
      <c r="C367" s="10"/>
      <c r="D367" s="373"/>
      <c r="E367" s="558" t="str">
        <f>Info!$CQ$178</f>
        <v>20</v>
      </c>
      <c r="F367" s="559"/>
      <c r="G367" s="559"/>
      <c r="H367" s="559"/>
      <c r="I367" s="559"/>
      <c r="J367" s="559"/>
      <c r="K367" s="559"/>
      <c r="L367" s="559"/>
      <c r="M367" s="559"/>
      <c r="N367" s="559"/>
      <c r="O367" s="559"/>
      <c r="P367" s="559"/>
      <c r="Q367" s="559"/>
      <c r="R367" s="559"/>
      <c r="S367" s="559"/>
      <c r="T367" s="559"/>
      <c r="U367" s="559"/>
      <c r="V367" s="559"/>
      <c r="W367" s="369"/>
      <c r="X367" s="369"/>
      <c r="Y367" s="558" t="str">
        <f>Info!$CQ$178</f>
        <v>20</v>
      </c>
      <c r="Z367" s="559"/>
      <c r="AA367" s="559"/>
      <c r="AB367" s="559"/>
      <c r="AC367" s="559"/>
      <c r="AD367" s="559"/>
      <c r="AE367" s="559"/>
      <c r="AF367" s="559"/>
      <c r="AG367" s="559"/>
      <c r="AH367" s="559"/>
      <c r="AI367" s="559"/>
      <c r="AJ367" s="559"/>
      <c r="AK367" s="559"/>
      <c r="AL367" s="559"/>
      <c r="AM367" s="559"/>
      <c r="AN367" s="559"/>
      <c r="AO367" s="559"/>
      <c r="AP367" s="559"/>
      <c r="AQ367" s="369"/>
      <c r="AR367" s="369"/>
      <c r="AS367" s="558" t="str">
        <f>Info!$CQ$178</f>
        <v>20</v>
      </c>
      <c r="AT367" s="559"/>
      <c r="AU367" s="559"/>
      <c r="AV367" s="559"/>
      <c r="AW367" s="559"/>
      <c r="AX367" s="559"/>
      <c r="AY367" s="559"/>
      <c r="AZ367" s="559"/>
      <c r="BA367" s="559"/>
      <c r="BB367" s="559"/>
      <c r="BC367" s="559"/>
      <c r="BD367" s="559"/>
      <c r="BE367" s="559"/>
      <c r="BF367" s="559"/>
      <c r="BG367" s="559"/>
      <c r="BH367" s="559"/>
      <c r="BI367" s="559"/>
      <c r="BJ367" s="559"/>
      <c r="BK367" s="478"/>
      <c r="BL367" s="478"/>
      <c r="BM367" s="558" t="str">
        <f>Info!$CQ$178</f>
        <v>20</v>
      </c>
      <c r="BN367" s="559"/>
      <c r="BO367" s="559"/>
      <c r="BP367" s="559"/>
      <c r="BQ367" s="559"/>
      <c r="BR367" s="559"/>
      <c r="BS367" s="559"/>
      <c r="BT367" s="559"/>
      <c r="BU367" s="559"/>
      <c r="BV367" s="559"/>
      <c r="BW367" s="559"/>
      <c r="BX367" s="559"/>
      <c r="BY367" s="559"/>
      <c r="BZ367" s="559"/>
      <c r="CA367" s="559"/>
      <c r="CB367" s="559"/>
      <c r="CC367" s="559"/>
      <c r="CD367" s="559"/>
      <c r="CE367" s="369"/>
      <c r="CF367" s="369"/>
      <c r="CG367" s="558" t="str">
        <f>Info!$CQ$178</f>
        <v>20</v>
      </c>
      <c r="CH367" s="559"/>
      <c r="CI367" s="559"/>
      <c r="CJ367" s="559"/>
      <c r="CK367" s="559"/>
      <c r="CL367" s="559"/>
      <c r="CM367" s="559"/>
      <c r="CN367" s="559"/>
      <c r="CO367" s="559"/>
      <c r="CP367" s="559"/>
      <c r="CQ367" s="559"/>
      <c r="CR367" s="559"/>
      <c r="CS367" s="559"/>
      <c r="CT367" s="559"/>
      <c r="CU367" s="559"/>
      <c r="CV367" s="559"/>
      <c r="CW367" s="559"/>
      <c r="CX367" s="559"/>
      <c r="CY367" s="369"/>
      <c r="CZ367" s="369"/>
      <c r="DA367" s="558" t="str">
        <f>Info!$CQ$178</f>
        <v>20</v>
      </c>
      <c r="DB367" s="559"/>
      <c r="DC367" s="559"/>
      <c r="DD367" s="559"/>
      <c r="DE367" s="559"/>
      <c r="DF367" s="559"/>
      <c r="DG367" s="559"/>
      <c r="DH367" s="559"/>
      <c r="DI367" s="559"/>
      <c r="DJ367" s="559"/>
      <c r="DK367" s="559"/>
      <c r="DL367" s="559"/>
      <c r="DM367" s="559"/>
      <c r="DN367" s="559"/>
      <c r="DO367" s="559"/>
      <c r="DP367" s="559"/>
      <c r="DQ367" s="559"/>
      <c r="DR367" s="559"/>
      <c r="DS367" s="369"/>
      <c r="DT367" s="369"/>
      <c r="DU367" s="558" t="str">
        <f>Info!$CQ$178</f>
        <v>20</v>
      </c>
      <c r="DV367" s="559"/>
      <c r="DW367" s="559"/>
      <c r="DX367" s="559"/>
      <c r="DY367" s="559"/>
      <c r="DZ367" s="559"/>
      <c r="EA367" s="559"/>
      <c r="EB367" s="559"/>
      <c r="EC367" s="559"/>
      <c r="ED367" s="559"/>
      <c r="EE367" s="559"/>
      <c r="EF367" s="559"/>
      <c r="EG367" s="559"/>
      <c r="EH367" s="559"/>
      <c r="EI367" s="559"/>
      <c r="EJ367" s="559"/>
      <c r="EK367" s="559"/>
      <c r="EL367" s="559"/>
      <c r="EM367" s="369"/>
      <c r="EN367" s="369"/>
      <c r="EO367" s="558" t="str">
        <f>Info!$CQ$178</f>
        <v>20</v>
      </c>
      <c r="EP367" s="559"/>
      <c r="EQ367" s="559"/>
      <c r="ER367" s="559"/>
      <c r="ES367" s="559"/>
      <c r="ET367" s="559"/>
      <c r="EU367" s="559"/>
      <c r="EV367" s="559"/>
      <c r="EW367" s="559"/>
      <c r="EX367" s="559"/>
      <c r="EY367" s="559"/>
      <c r="EZ367" s="559"/>
      <c r="FA367" s="559"/>
      <c r="FB367" s="559"/>
      <c r="FC367" s="559"/>
      <c r="FD367" s="559"/>
      <c r="FE367" s="559"/>
      <c r="FF367" s="559"/>
      <c r="FG367" s="374"/>
      <c r="FH367" s="2"/>
      <c r="FI367" s="2"/>
      <c r="FJ367" s="2"/>
      <c r="FK367" s="2"/>
    </row>
    <row r="368" spans="1:167" ht="12" customHeight="1">
      <c r="A368" s="2"/>
      <c r="B368" s="2"/>
      <c r="C368" s="2"/>
      <c r="D368" s="5"/>
      <c r="E368" s="4"/>
      <c r="F368" s="4"/>
      <c r="G368" s="4"/>
      <c r="H368" s="5"/>
      <c r="I368" s="5"/>
      <c r="J368" s="5"/>
      <c r="K368" s="5"/>
      <c r="L368" s="5"/>
      <c r="M368" s="5"/>
      <c r="N368" s="362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</row>
    <row r="369" spans="1:167" ht="12" customHeight="1">
      <c r="A369" s="20"/>
      <c r="B369" s="241" t="s">
        <v>285</v>
      </c>
      <c r="C369" s="2"/>
      <c r="D369" s="2"/>
      <c r="E369" s="3"/>
      <c r="F369" s="3"/>
      <c r="G369" s="3"/>
      <c r="H369" s="2"/>
      <c r="I369" s="2"/>
      <c r="J369" s="2"/>
      <c r="K369" s="2"/>
      <c r="L369" s="2"/>
      <c r="M369" s="2"/>
      <c r="N369" s="358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</row>
    <row r="370" spans="1:167" ht="12" customHeight="1">
      <c r="A370" s="20"/>
      <c r="B370" s="2"/>
      <c r="C370" s="2"/>
      <c r="D370" s="2"/>
      <c r="E370" s="3"/>
      <c r="F370" s="3"/>
      <c r="G370" s="3"/>
      <c r="H370" s="2"/>
      <c r="I370" s="2"/>
      <c r="J370" s="2"/>
      <c r="K370" s="2"/>
      <c r="L370" s="2"/>
      <c r="M370" s="2"/>
      <c r="N370" s="358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</row>
    <row r="371" spans="1:167" ht="12" customHeight="1">
      <c r="A371" s="2"/>
      <c r="B371" s="2"/>
      <c r="C371" s="2"/>
      <c r="D371" s="176" t="s">
        <v>184</v>
      </c>
      <c r="E371" s="176"/>
      <c r="F371" s="176"/>
      <c r="G371" s="176"/>
      <c r="H371" s="176"/>
      <c r="I371" s="176"/>
      <c r="J371" s="176"/>
      <c r="K371" s="176"/>
      <c r="L371" s="176"/>
      <c r="M371" s="176"/>
      <c r="N371" s="359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</row>
    <row r="372" spans="1:167" ht="12" customHeight="1">
      <c r="A372" s="2"/>
      <c r="B372" s="2"/>
      <c r="C372" s="2"/>
      <c r="D372" s="2"/>
      <c r="E372" s="3"/>
      <c r="F372" s="3"/>
      <c r="G372" s="3"/>
      <c r="H372" s="2"/>
      <c r="I372" s="2"/>
      <c r="J372" s="2"/>
      <c r="K372" s="2"/>
      <c r="L372" s="2"/>
      <c r="M372" s="2"/>
      <c r="N372" s="358"/>
      <c r="O372" s="2"/>
      <c r="P372" s="2"/>
      <c r="Q372" s="2"/>
      <c r="R372" s="2"/>
      <c r="S372" s="2"/>
      <c r="T372" s="2"/>
      <c r="U372" s="2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2"/>
      <c r="FK372" s="2"/>
    </row>
    <row r="373" spans="1:167" ht="12" customHeight="1">
      <c r="A373" s="2"/>
      <c r="B373" s="2"/>
      <c r="C373" s="2"/>
      <c r="D373" s="14"/>
      <c r="E373" s="14"/>
      <c r="F373" s="14" t="str">
        <f>Tab!$B$1123</f>
        <v>Модули стойки приемной финальные левые</v>
      </c>
      <c r="G373" s="14"/>
      <c r="H373" s="14"/>
      <c r="I373" s="14"/>
      <c r="J373" s="14"/>
      <c r="K373" s="14"/>
      <c r="L373" s="14"/>
      <c r="M373" s="14"/>
      <c r="N373" s="36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2"/>
      <c r="FI373" s="2"/>
      <c r="FJ373" s="2"/>
      <c r="FK373" s="2"/>
    </row>
    <row r="374" spans="1:167" ht="188.1" customHeight="1">
      <c r="A374" s="2"/>
      <c r="B374" s="5"/>
      <c r="C374" s="5"/>
      <c r="D374" s="6"/>
      <c r="E374" s="554"/>
      <c r="F374" s="555"/>
      <c r="G374" s="555"/>
      <c r="H374" s="555"/>
      <c r="I374" s="555"/>
      <c r="J374" s="555"/>
      <c r="K374" s="555"/>
      <c r="L374" s="555"/>
      <c r="M374" s="555"/>
      <c r="N374" s="555"/>
      <c r="O374" s="555"/>
      <c r="P374" s="555"/>
      <c r="Q374" s="555"/>
      <c r="R374" s="555"/>
      <c r="S374" s="555"/>
      <c r="T374" s="555"/>
      <c r="U374" s="555"/>
      <c r="V374" s="555"/>
      <c r="W374" s="4"/>
      <c r="X374" s="4"/>
      <c r="Y374" s="555"/>
      <c r="Z374" s="555"/>
      <c r="AA374" s="555"/>
      <c r="AB374" s="555"/>
      <c r="AC374" s="555"/>
      <c r="AD374" s="555"/>
      <c r="AE374" s="555"/>
      <c r="AF374" s="555"/>
      <c r="AG374" s="555"/>
      <c r="AH374" s="555"/>
      <c r="AI374" s="555"/>
      <c r="AJ374" s="555"/>
      <c r="AK374" s="555"/>
      <c r="AL374" s="555"/>
      <c r="AM374" s="555"/>
      <c r="AN374" s="555"/>
      <c r="AO374" s="555"/>
      <c r="AP374" s="555"/>
      <c r="AQ374" s="4"/>
      <c r="AR374" s="4"/>
      <c r="AS374" s="555"/>
      <c r="AT374" s="555"/>
      <c r="AU374" s="555"/>
      <c r="AV374" s="555"/>
      <c r="AW374" s="554"/>
      <c r="AX374" s="554"/>
      <c r="AY374" s="554"/>
      <c r="AZ374" s="554"/>
      <c r="BA374" s="554"/>
      <c r="BB374" s="554"/>
      <c r="BC374" s="554"/>
      <c r="BD374" s="554"/>
      <c r="BE374" s="554"/>
      <c r="BF374" s="554"/>
      <c r="BG374" s="554"/>
      <c r="BH374" s="554"/>
      <c r="BI374" s="554"/>
      <c r="BJ374" s="554"/>
      <c r="BK374" s="7"/>
      <c r="BL374" s="7"/>
      <c r="BM374" s="554"/>
      <c r="BN374" s="554"/>
      <c r="BO374" s="554"/>
      <c r="BP374" s="554"/>
      <c r="BQ374" s="554"/>
      <c r="BR374" s="554"/>
      <c r="BS374" s="554"/>
      <c r="BT374" s="554"/>
      <c r="BU374" s="554"/>
      <c r="BV374" s="554"/>
      <c r="BW374" s="554"/>
      <c r="BX374" s="554"/>
      <c r="BY374" s="554"/>
      <c r="BZ374" s="554"/>
      <c r="CA374" s="554"/>
      <c r="CB374" s="554"/>
      <c r="CC374" s="554"/>
      <c r="CD374" s="554"/>
      <c r="CE374" s="7"/>
      <c r="CF374" s="7"/>
      <c r="CG374" s="554"/>
      <c r="CH374" s="554"/>
      <c r="CI374" s="554"/>
      <c r="CJ374" s="554"/>
      <c r="CK374" s="554"/>
      <c r="CL374" s="554"/>
      <c r="CM374" s="554"/>
      <c r="CN374" s="554"/>
      <c r="CO374" s="554"/>
      <c r="CP374" s="554"/>
      <c r="CQ374" s="554"/>
      <c r="CR374" s="554"/>
      <c r="CS374" s="554"/>
      <c r="CT374" s="554"/>
      <c r="CU374" s="554"/>
      <c r="CV374" s="554"/>
      <c r="CW374" s="554"/>
      <c r="CX374" s="554"/>
      <c r="CY374" s="7"/>
      <c r="CZ374" s="7"/>
      <c r="DA374" s="554"/>
      <c r="DB374" s="554"/>
      <c r="DC374" s="554"/>
      <c r="DD374" s="554"/>
      <c r="DE374" s="554"/>
      <c r="DF374" s="554"/>
      <c r="DG374" s="554"/>
      <c r="DH374" s="554"/>
      <c r="DI374" s="554"/>
      <c r="DJ374" s="554"/>
      <c r="DK374" s="554"/>
      <c r="DL374" s="554"/>
      <c r="DM374" s="554"/>
      <c r="DN374" s="554"/>
      <c r="DO374" s="554"/>
      <c r="DP374" s="554"/>
      <c r="DQ374" s="554"/>
      <c r="DR374" s="554"/>
      <c r="DS374" s="7"/>
      <c r="DT374" s="7"/>
      <c r="DU374" s="554"/>
      <c r="DV374" s="554"/>
      <c r="DW374" s="554"/>
      <c r="DX374" s="554"/>
      <c r="DY374" s="554"/>
      <c r="DZ374" s="554"/>
      <c r="EA374" s="554"/>
      <c r="EB374" s="554"/>
      <c r="EC374" s="554"/>
      <c r="ED374" s="554"/>
      <c r="EE374" s="554"/>
      <c r="EF374" s="554"/>
      <c r="EG374" s="554"/>
      <c r="EH374" s="554"/>
      <c r="EI374" s="554"/>
      <c r="EJ374" s="554"/>
      <c r="EK374" s="554"/>
      <c r="EL374" s="554"/>
      <c r="EM374" s="7"/>
      <c r="EN374" s="7"/>
      <c r="EO374" s="554"/>
      <c r="EP374" s="554"/>
      <c r="EQ374" s="554"/>
      <c r="ER374" s="554"/>
      <c r="ES374" s="554"/>
      <c r="ET374" s="554"/>
      <c r="EU374" s="554"/>
      <c r="EV374" s="554"/>
      <c r="EW374" s="554"/>
      <c r="EX374" s="554"/>
      <c r="EY374" s="554"/>
      <c r="EZ374" s="554"/>
      <c r="FA374" s="554"/>
      <c r="FB374" s="554"/>
      <c r="FC374" s="554"/>
      <c r="FD374" s="554"/>
      <c r="FE374" s="554"/>
      <c r="FF374" s="554"/>
      <c r="FG374" s="16"/>
      <c r="FH374" s="2"/>
      <c r="FI374" s="2"/>
      <c r="FJ374" s="2"/>
      <c r="FK374" s="2"/>
    </row>
    <row r="375" spans="1:167" ht="12" customHeight="1">
      <c r="A375" s="2"/>
      <c r="B375" s="162"/>
      <c r="C375" s="162"/>
      <c r="D375" s="29"/>
      <c r="E375" s="560" t="str">
        <f>Tab!$C$1127</f>
        <v>D16.4206</v>
      </c>
      <c r="F375" s="560"/>
      <c r="G375" s="560"/>
      <c r="H375" s="560"/>
      <c r="I375" s="560"/>
      <c r="J375" s="560"/>
      <c r="K375" s="560"/>
      <c r="L375" s="560"/>
      <c r="M375" s="560"/>
      <c r="N375" s="560"/>
      <c r="O375" s="560"/>
      <c r="P375" s="560"/>
      <c r="Q375" s="560"/>
      <c r="R375" s="560"/>
      <c r="S375" s="560"/>
      <c r="T375" s="560"/>
      <c r="U375" s="560"/>
      <c r="V375" s="560"/>
      <c r="W375" s="27"/>
      <c r="X375" s="27"/>
      <c r="Y375" s="560" t="str">
        <f>Tab!$C$1131</f>
        <v>D16.4208</v>
      </c>
      <c r="Z375" s="560"/>
      <c r="AA375" s="560"/>
      <c r="AB375" s="560"/>
      <c r="AC375" s="560"/>
      <c r="AD375" s="560"/>
      <c r="AE375" s="560"/>
      <c r="AF375" s="560"/>
      <c r="AG375" s="560"/>
      <c r="AH375" s="560"/>
      <c r="AI375" s="560"/>
      <c r="AJ375" s="560"/>
      <c r="AK375" s="560"/>
      <c r="AL375" s="560"/>
      <c r="AM375" s="560"/>
      <c r="AN375" s="560"/>
      <c r="AO375" s="560"/>
      <c r="AP375" s="560"/>
      <c r="AQ375" s="27"/>
      <c r="AR375" s="27"/>
      <c r="AS375" s="560" t="str">
        <f>Tab!$C$1135</f>
        <v>D16.4212</v>
      </c>
      <c r="AT375" s="560"/>
      <c r="AU375" s="560"/>
      <c r="AV375" s="560"/>
      <c r="AW375" s="560"/>
      <c r="AX375" s="560"/>
      <c r="AY375" s="560"/>
      <c r="AZ375" s="560"/>
      <c r="BA375" s="560"/>
      <c r="BB375" s="560"/>
      <c r="BC375" s="560"/>
      <c r="BD375" s="560"/>
      <c r="BE375" s="560"/>
      <c r="BF375" s="560"/>
      <c r="BG375" s="560"/>
      <c r="BH375" s="560"/>
      <c r="BI375" s="560"/>
      <c r="BJ375" s="560"/>
      <c r="BK375" s="27"/>
      <c r="BL375" s="27"/>
      <c r="BM375" s="560" t="str">
        <f>Tab!$C$1139</f>
        <v>D16.4213</v>
      </c>
      <c r="BN375" s="560"/>
      <c r="BO375" s="560"/>
      <c r="BP375" s="560"/>
      <c r="BQ375" s="560"/>
      <c r="BR375" s="560"/>
      <c r="BS375" s="560"/>
      <c r="BT375" s="560"/>
      <c r="BU375" s="560"/>
      <c r="BV375" s="560"/>
      <c r="BW375" s="560"/>
      <c r="BX375" s="560"/>
      <c r="BY375" s="560"/>
      <c r="BZ375" s="560"/>
      <c r="CA375" s="560"/>
      <c r="CB375" s="560"/>
      <c r="CC375" s="560"/>
      <c r="CD375" s="560"/>
      <c r="CE375" s="27"/>
      <c r="CF375" s="27"/>
      <c r="CG375" s="560" t="str">
        <f>Tab!$C$1143</f>
        <v>D16.4214</v>
      </c>
      <c r="CH375" s="560"/>
      <c r="CI375" s="560"/>
      <c r="CJ375" s="560"/>
      <c r="CK375" s="560"/>
      <c r="CL375" s="560"/>
      <c r="CM375" s="560"/>
      <c r="CN375" s="560"/>
      <c r="CO375" s="560"/>
      <c r="CP375" s="560"/>
      <c r="CQ375" s="560"/>
      <c r="CR375" s="560"/>
      <c r="CS375" s="560"/>
      <c r="CT375" s="560"/>
      <c r="CU375" s="560"/>
      <c r="CV375" s="560"/>
      <c r="CW375" s="560"/>
      <c r="CX375" s="560"/>
      <c r="CY375" s="27"/>
      <c r="CZ375" s="27"/>
      <c r="DA375" s="560" t="str">
        <f>Tab!$C$1147</f>
        <v>D16.4215</v>
      </c>
      <c r="DB375" s="560"/>
      <c r="DC375" s="560"/>
      <c r="DD375" s="560"/>
      <c r="DE375" s="560"/>
      <c r="DF375" s="560"/>
      <c r="DG375" s="560"/>
      <c r="DH375" s="560"/>
      <c r="DI375" s="560"/>
      <c r="DJ375" s="560"/>
      <c r="DK375" s="560"/>
      <c r="DL375" s="560"/>
      <c r="DM375" s="560"/>
      <c r="DN375" s="560"/>
      <c r="DO375" s="560"/>
      <c r="DP375" s="560"/>
      <c r="DQ375" s="560"/>
      <c r="DR375" s="560"/>
      <c r="DS375" s="27"/>
      <c r="DT375" s="27"/>
      <c r="DU375" s="560" t="str">
        <f>Tab!$C$1151</f>
        <v>D16.4216</v>
      </c>
      <c r="DV375" s="560"/>
      <c r="DW375" s="560"/>
      <c r="DX375" s="560"/>
      <c r="DY375" s="560"/>
      <c r="DZ375" s="560"/>
      <c r="EA375" s="560"/>
      <c r="EB375" s="560"/>
      <c r="EC375" s="560"/>
      <c r="ED375" s="560"/>
      <c r="EE375" s="560"/>
      <c r="EF375" s="560"/>
      <c r="EG375" s="560"/>
      <c r="EH375" s="560"/>
      <c r="EI375" s="560"/>
      <c r="EJ375" s="560"/>
      <c r="EK375" s="560"/>
      <c r="EL375" s="560"/>
      <c r="EM375" s="27"/>
      <c r="EN375" s="27"/>
      <c r="EO375" s="560" t="str">
        <f>Tab!$C$1155</f>
        <v>D16.4240</v>
      </c>
      <c r="EP375" s="560"/>
      <c r="EQ375" s="560"/>
      <c r="ER375" s="560"/>
      <c r="ES375" s="560"/>
      <c r="ET375" s="560"/>
      <c r="EU375" s="560"/>
      <c r="EV375" s="560"/>
      <c r="EW375" s="560"/>
      <c r="EX375" s="560"/>
      <c r="EY375" s="560"/>
      <c r="EZ375" s="560"/>
      <c r="FA375" s="560"/>
      <c r="FB375" s="560"/>
      <c r="FC375" s="560"/>
      <c r="FD375" s="560"/>
      <c r="FE375" s="560"/>
      <c r="FF375" s="560"/>
      <c r="FG375" s="28"/>
      <c r="FH375" s="2"/>
      <c r="FI375" s="2"/>
      <c r="FJ375" s="2"/>
      <c r="FK375" s="2"/>
    </row>
    <row r="376" spans="1:167" ht="12" customHeight="1">
      <c r="A376" s="2"/>
      <c r="B376" s="10"/>
      <c r="C376" s="10"/>
      <c r="D376" s="22"/>
      <c r="E376" s="557" t="s">
        <v>173</v>
      </c>
      <c r="F376" s="557"/>
      <c r="G376" s="557"/>
      <c r="H376" s="557"/>
      <c r="I376" s="557"/>
      <c r="J376" s="557"/>
      <c r="K376" s="557"/>
      <c r="L376" s="557"/>
      <c r="M376" s="557"/>
      <c r="N376" s="557"/>
      <c r="O376" s="557"/>
      <c r="P376" s="557"/>
      <c r="Q376" s="557"/>
      <c r="R376" s="557"/>
      <c r="S376" s="557"/>
      <c r="T376" s="557"/>
      <c r="U376" s="557"/>
      <c r="V376" s="557"/>
      <c r="W376" s="299"/>
      <c r="X376" s="300"/>
      <c r="Y376" s="557" t="s">
        <v>174</v>
      </c>
      <c r="Z376" s="557"/>
      <c r="AA376" s="557"/>
      <c r="AB376" s="557"/>
      <c r="AC376" s="557"/>
      <c r="AD376" s="557"/>
      <c r="AE376" s="557"/>
      <c r="AF376" s="557"/>
      <c r="AG376" s="557"/>
      <c r="AH376" s="557"/>
      <c r="AI376" s="557"/>
      <c r="AJ376" s="557"/>
      <c r="AK376" s="557"/>
      <c r="AL376" s="557"/>
      <c r="AM376" s="557"/>
      <c r="AN376" s="557"/>
      <c r="AO376" s="557"/>
      <c r="AP376" s="557"/>
      <c r="AQ376" s="299"/>
      <c r="AR376" s="299"/>
      <c r="AS376" s="557" t="s">
        <v>175</v>
      </c>
      <c r="AT376" s="557"/>
      <c r="AU376" s="557"/>
      <c r="AV376" s="557"/>
      <c r="AW376" s="557"/>
      <c r="AX376" s="557"/>
      <c r="AY376" s="557"/>
      <c r="AZ376" s="557"/>
      <c r="BA376" s="557"/>
      <c r="BB376" s="557"/>
      <c r="BC376" s="557"/>
      <c r="BD376" s="557"/>
      <c r="BE376" s="557"/>
      <c r="BF376" s="557"/>
      <c r="BG376" s="557"/>
      <c r="BH376" s="557"/>
      <c r="BI376" s="557"/>
      <c r="BJ376" s="557"/>
      <c r="BK376" s="299"/>
      <c r="BL376" s="299"/>
      <c r="BM376" s="557" t="s">
        <v>176</v>
      </c>
      <c r="BN376" s="557"/>
      <c r="BO376" s="557"/>
      <c r="BP376" s="557"/>
      <c r="BQ376" s="557"/>
      <c r="BR376" s="557"/>
      <c r="BS376" s="557"/>
      <c r="BT376" s="557"/>
      <c r="BU376" s="557"/>
      <c r="BV376" s="557"/>
      <c r="BW376" s="557"/>
      <c r="BX376" s="557"/>
      <c r="BY376" s="557"/>
      <c r="BZ376" s="557"/>
      <c r="CA376" s="557"/>
      <c r="CB376" s="557"/>
      <c r="CC376" s="557"/>
      <c r="CD376" s="557"/>
      <c r="CE376" s="299"/>
      <c r="CF376" s="299"/>
      <c r="CG376" s="557" t="s">
        <v>177</v>
      </c>
      <c r="CH376" s="557"/>
      <c r="CI376" s="557"/>
      <c r="CJ376" s="557"/>
      <c r="CK376" s="557"/>
      <c r="CL376" s="557"/>
      <c r="CM376" s="557"/>
      <c r="CN376" s="557"/>
      <c r="CO376" s="557"/>
      <c r="CP376" s="557"/>
      <c r="CQ376" s="557"/>
      <c r="CR376" s="557"/>
      <c r="CS376" s="557"/>
      <c r="CT376" s="557"/>
      <c r="CU376" s="557"/>
      <c r="CV376" s="557"/>
      <c r="CW376" s="557"/>
      <c r="CX376" s="557"/>
      <c r="CY376" s="299"/>
      <c r="CZ376" s="299"/>
      <c r="DA376" s="557" t="s">
        <v>178</v>
      </c>
      <c r="DB376" s="557"/>
      <c r="DC376" s="557"/>
      <c r="DD376" s="557"/>
      <c r="DE376" s="557"/>
      <c r="DF376" s="557"/>
      <c r="DG376" s="557"/>
      <c r="DH376" s="557"/>
      <c r="DI376" s="557"/>
      <c r="DJ376" s="557"/>
      <c r="DK376" s="557"/>
      <c r="DL376" s="557"/>
      <c r="DM376" s="557"/>
      <c r="DN376" s="557"/>
      <c r="DO376" s="557"/>
      <c r="DP376" s="557"/>
      <c r="DQ376" s="557"/>
      <c r="DR376" s="557"/>
      <c r="DS376" s="299"/>
      <c r="DT376" s="299"/>
      <c r="DU376" s="557" t="s">
        <v>179</v>
      </c>
      <c r="DV376" s="557"/>
      <c r="DW376" s="557"/>
      <c r="DX376" s="557"/>
      <c r="DY376" s="557"/>
      <c r="DZ376" s="557"/>
      <c r="EA376" s="557"/>
      <c r="EB376" s="557"/>
      <c r="EC376" s="557"/>
      <c r="ED376" s="557"/>
      <c r="EE376" s="557"/>
      <c r="EF376" s="557"/>
      <c r="EG376" s="557"/>
      <c r="EH376" s="557"/>
      <c r="EI376" s="557"/>
      <c r="EJ376" s="557"/>
      <c r="EK376" s="557"/>
      <c r="EL376" s="557"/>
      <c r="EM376" s="299"/>
      <c r="EN376" s="299"/>
      <c r="EO376" s="557" t="s">
        <v>172</v>
      </c>
      <c r="EP376" s="557"/>
      <c r="EQ376" s="557"/>
      <c r="ER376" s="557"/>
      <c r="ES376" s="557"/>
      <c r="ET376" s="557"/>
      <c r="EU376" s="557"/>
      <c r="EV376" s="557"/>
      <c r="EW376" s="557"/>
      <c r="EX376" s="557"/>
      <c r="EY376" s="557"/>
      <c r="EZ376" s="557"/>
      <c r="FA376" s="557"/>
      <c r="FB376" s="557"/>
      <c r="FC376" s="557"/>
      <c r="FD376" s="557"/>
      <c r="FE376" s="557"/>
      <c r="FF376" s="557"/>
      <c r="FG376" s="23"/>
      <c r="FH376" s="2"/>
      <c r="FI376" s="2"/>
      <c r="FJ376" s="2"/>
      <c r="FK376" s="2"/>
    </row>
    <row r="377" spans="1:167" ht="12" customHeight="1">
      <c r="A377" s="2"/>
      <c r="B377" s="10"/>
      <c r="C377" s="10"/>
      <c r="D377" s="29"/>
      <c r="E377" s="565" t="str">
        <f>Tab!$F$1127</f>
        <v>600*600*1200</v>
      </c>
      <c r="F377" s="565"/>
      <c r="G377" s="565"/>
      <c r="H377" s="565"/>
      <c r="I377" s="565"/>
      <c r="J377" s="565"/>
      <c r="K377" s="565"/>
      <c r="L377" s="565"/>
      <c r="M377" s="565"/>
      <c r="N377" s="565"/>
      <c r="O377" s="565"/>
      <c r="P377" s="565"/>
      <c r="Q377" s="565"/>
      <c r="R377" s="565"/>
      <c r="S377" s="565"/>
      <c r="T377" s="565"/>
      <c r="U377" s="565"/>
      <c r="V377" s="565"/>
      <c r="W377" s="27"/>
      <c r="X377" s="27"/>
      <c r="Y377" s="565" t="str">
        <f>Tab!$F$1131</f>
        <v>800*600*1200</v>
      </c>
      <c r="Z377" s="565"/>
      <c r="AA377" s="565"/>
      <c r="AB377" s="565"/>
      <c r="AC377" s="565"/>
      <c r="AD377" s="565"/>
      <c r="AE377" s="565"/>
      <c r="AF377" s="565"/>
      <c r="AG377" s="565"/>
      <c r="AH377" s="565"/>
      <c r="AI377" s="565"/>
      <c r="AJ377" s="565"/>
      <c r="AK377" s="565"/>
      <c r="AL377" s="565"/>
      <c r="AM377" s="565"/>
      <c r="AN377" s="565"/>
      <c r="AO377" s="565"/>
      <c r="AP377" s="565"/>
      <c r="AQ377" s="27"/>
      <c r="AR377" s="27"/>
      <c r="AS377" s="565" t="str">
        <f>Tab!$F$1135</f>
        <v>1200*600*1200</v>
      </c>
      <c r="AT377" s="565"/>
      <c r="AU377" s="565"/>
      <c r="AV377" s="565"/>
      <c r="AW377" s="565"/>
      <c r="AX377" s="565"/>
      <c r="AY377" s="565"/>
      <c r="AZ377" s="565"/>
      <c r="BA377" s="565"/>
      <c r="BB377" s="565"/>
      <c r="BC377" s="565"/>
      <c r="BD377" s="565"/>
      <c r="BE377" s="565"/>
      <c r="BF377" s="565"/>
      <c r="BG377" s="565"/>
      <c r="BH377" s="565"/>
      <c r="BI377" s="565"/>
      <c r="BJ377" s="565"/>
      <c r="BK377" s="27"/>
      <c r="BL377" s="27"/>
      <c r="BM377" s="565" t="str">
        <f>Tab!$F$1139</f>
        <v>1300*600*1200</v>
      </c>
      <c r="BN377" s="565"/>
      <c r="BO377" s="565"/>
      <c r="BP377" s="565"/>
      <c r="BQ377" s="565"/>
      <c r="BR377" s="565"/>
      <c r="BS377" s="565"/>
      <c r="BT377" s="565"/>
      <c r="BU377" s="565"/>
      <c r="BV377" s="565"/>
      <c r="BW377" s="565"/>
      <c r="BX377" s="565"/>
      <c r="BY377" s="565"/>
      <c r="BZ377" s="565"/>
      <c r="CA377" s="565"/>
      <c r="CB377" s="565"/>
      <c r="CC377" s="565"/>
      <c r="CD377" s="565"/>
      <c r="CE377" s="27"/>
      <c r="CF377" s="27"/>
      <c r="CG377" s="565" t="str">
        <f>Tab!$F$1143</f>
        <v>1400*600*1200</v>
      </c>
      <c r="CH377" s="565"/>
      <c r="CI377" s="565"/>
      <c r="CJ377" s="565"/>
      <c r="CK377" s="565"/>
      <c r="CL377" s="565"/>
      <c r="CM377" s="565"/>
      <c r="CN377" s="565"/>
      <c r="CO377" s="565"/>
      <c r="CP377" s="565"/>
      <c r="CQ377" s="565"/>
      <c r="CR377" s="565"/>
      <c r="CS377" s="565"/>
      <c r="CT377" s="565"/>
      <c r="CU377" s="565"/>
      <c r="CV377" s="565"/>
      <c r="CW377" s="565"/>
      <c r="CX377" s="565"/>
      <c r="CY377" s="27"/>
      <c r="CZ377" s="27"/>
      <c r="DA377" s="565" t="str">
        <f>Tab!$F$1147</f>
        <v>1500*600*1200</v>
      </c>
      <c r="DB377" s="565"/>
      <c r="DC377" s="565"/>
      <c r="DD377" s="565"/>
      <c r="DE377" s="565"/>
      <c r="DF377" s="565"/>
      <c r="DG377" s="565"/>
      <c r="DH377" s="565"/>
      <c r="DI377" s="565"/>
      <c r="DJ377" s="565"/>
      <c r="DK377" s="565"/>
      <c r="DL377" s="565"/>
      <c r="DM377" s="565"/>
      <c r="DN377" s="565"/>
      <c r="DO377" s="565"/>
      <c r="DP377" s="565"/>
      <c r="DQ377" s="565"/>
      <c r="DR377" s="565"/>
      <c r="DS377" s="27"/>
      <c r="DT377" s="27"/>
      <c r="DU377" s="565" t="str">
        <f>Tab!$F$1151</f>
        <v>1600*600*1200</v>
      </c>
      <c r="DV377" s="565"/>
      <c r="DW377" s="565"/>
      <c r="DX377" s="565"/>
      <c r="DY377" s="565"/>
      <c r="DZ377" s="565"/>
      <c r="EA377" s="565"/>
      <c r="EB377" s="565"/>
      <c r="EC377" s="565"/>
      <c r="ED377" s="565"/>
      <c r="EE377" s="565"/>
      <c r="EF377" s="565"/>
      <c r="EG377" s="565"/>
      <c r="EH377" s="565"/>
      <c r="EI377" s="565"/>
      <c r="EJ377" s="565"/>
      <c r="EK377" s="565"/>
      <c r="EL377" s="565"/>
      <c r="EM377" s="27"/>
      <c r="EN377" s="27"/>
      <c r="EO377" s="565" t="str">
        <f>Tab!$F$1155</f>
        <v>900*900*1200</v>
      </c>
      <c r="EP377" s="565"/>
      <c r="EQ377" s="565"/>
      <c r="ER377" s="565"/>
      <c r="ES377" s="565"/>
      <c r="ET377" s="565"/>
      <c r="EU377" s="565"/>
      <c r="EV377" s="565"/>
      <c r="EW377" s="565"/>
      <c r="EX377" s="565"/>
      <c r="EY377" s="565"/>
      <c r="EZ377" s="565"/>
      <c r="FA377" s="565"/>
      <c r="FB377" s="565"/>
      <c r="FC377" s="565"/>
      <c r="FD377" s="565"/>
      <c r="FE377" s="565"/>
      <c r="FF377" s="565"/>
      <c r="FG377" s="28"/>
      <c r="FH377" s="2"/>
      <c r="FI377" s="2"/>
      <c r="FJ377" s="2"/>
      <c r="FK377" s="2"/>
    </row>
    <row r="378" spans="1:167" ht="12" customHeight="1">
      <c r="A378" s="2"/>
      <c r="B378" s="162"/>
      <c r="C378" s="162"/>
      <c r="D378" s="22"/>
      <c r="E378" s="556">
        <f>Tab!$J$1127</f>
        <v>3903</v>
      </c>
      <c r="F378" s="556"/>
      <c r="G378" s="556"/>
      <c r="H378" s="556"/>
      <c r="I378" s="556"/>
      <c r="J378" s="556"/>
      <c r="K378" s="556"/>
      <c r="L378" s="556"/>
      <c r="M378" s="556"/>
      <c r="N378" s="556"/>
      <c r="O378" s="556"/>
      <c r="P378" s="556"/>
      <c r="Q378" s="556"/>
      <c r="R378" s="556"/>
      <c r="S378" s="556"/>
      <c r="T378" s="556"/>
      <c r="U378" s="556"/>
      <c r="V378" s="556"/>
      <c r="W378" s="175"/>
      <c r="X378" s="215"/>
      <c r="Y378" s="556">
        <f>Tab!$J$1131</f>
        <v>4401.24</v>
      </c>
      <c r="Z378" s="556"/>
      <c r="AA378" s="556"/>
      <c r="AB378" s="556"/>
      <c r="AC378" s="556"/>
      <c r="AD378" s="556"/>
      <c r="AE378" s="556"/>
      <c r="AF378" s="556"/>
      <c r="AG378" s="556"/>
      <c r="AH378" s="556"/>
      <c r="AI378" s="556"/>
      <c r="AJ378" s="556"/>
      <c r="AK378" s="556"/>
      <c r="AL378" s="556"/>
      <c r="AM378" s="556"/>
      <c r="AN378" s="556"/>
      <c r="AO378" s="556"/>
      <c r="AP378" s="556"/>
      <c r="AQ378" s="175"/>
      <c r="AR378" s="175"/>
      <c r="AS378" s="556">
        <f>Tab!$J$1135</f>
        <v>5397.72</v>
      </c>
      <c r="AT378" s="556"/>
      <c r="AU378" s="556"/>
      <c r="AV378" s="556"/>
      <c r="AW378" s="556"/>
      <c r="AX378" s="556"/>
      <c r="AY378" s="556"/>
      <c r="AZ378" s="556"/>
      <c r="BA378" s="556"/>
      <c r="BB378" s="556"/>
      <c r="BC378" s="556"/>
      <c r="BD378" s="556"/>
      <c r="BE378" s="556"/>
      <c r="BF378" s="556"/>
      <c r="BG378" s="556"/>
      <c r="BH378" s="556"/>
      <c r="BI378" s="556"/>
      <c r="BJ378" s="556"/>
      <c r="BK378" s="175"/>
      <c r="BL378" s="175"/>
      <c r="BM378" s="556">
        <f>Tab!$J$1139</f>
        <v>5646.8399999999992</v>
      </c>
      <c r="BN378" s="556"/>
      <c r="BO378" s="556"/>
      <c r="BP378" s="556"/>
      <c r="BQ378" s="556"/>
      <c r="BR378" s="556"/>
      <c r="BS378" s="556"/>
      <c r="BT378" s="556"/>
      <c r="BU378" s="556"/>
      <c r="BV378" s="556"/>
      <c r="BW378" s="556"/>
      <c r="BX378" s="556"/>
      <c r="BY378" s="556"/>
      <c r="BZ378" s="556"/>
      <c r="CA378" s="556"/>
      <c r="CB378" s="556"/>
      <c r="CC378" s="556"/>
      <c r="CD378" s="556"/>
      <c r="CE378" s="175"/>
      <c r="CF378" s="175"/>
      <c r="CG378" s="556">
        <f>Tab!$J$1143</f>
        <v>5895.96</v>
      </c>
      <c r="CH378" s="556"/>
      <c r="CI378" s="556"/>
      <c r="CJ378" s="556"/>
      <c r="CK378" s="556"/>
      <c r="CL378" s="556"/>
      <c r="CM378" s="556"/>
      <c r="CN378" s="556"/>
      <c r="CO378" s="556"/>
      <c r="CP378" s="556"/>
      <c r="CQ378" s="556"/>
      <c r="CR378" s="556"/>
      <c r="CS378" s="556"/>
      <c r="CT378" s="556"/>
      <c r="CU378" s="556"/>
      <c r="CV378" s="556"/>
      <c r="CW378" s="556"/>
      <c r="CX378" s="556"/>
      <c r="CY378" s="175"/>
      <c r="CZ378" s="175"/>
      <c r="DA378" s="556">
        <f>Tab!$J$1147</f>
        <v>6145.079999999999</v>
      </c>
      <c r="DB378" s="556"/>
      <c r="DC378" s="556"/>
      <c r="DD378" s="556"/>
      <c r="DE378" s="556"/>
      <c r="DF378" s="556"/>
      <c r="DG378" s="556"/>
      <c r="DH378" s="556"/>
      <c r="DI378" s="556"/>
      <c r="DJ378" s="556"/>
      <c r="DK378" s="556"/>
      <c r="DL378" s="556"/>
      <c r="DM378" s="556"/>
      <c r="DN378" s="556"/>
      <c r="DO378" s="556"/>
      <c r="DP378" s="556"/>
      <c r="DQ378" s="556"/>
      <c r="DR378" s="556"/>
      <c r="DS378" s="175"/>
      <c r="DT378" s="175"/>
      <c r="DU378" s="556">
        <f>Tab!$J$1151</f>
        <v>6394.2</v>
      </c>
      <c r="DV378" s="556"/>
      <c r="DW378" s="556"/>
      <c r="DX378" s="556"/>
      <c r="DY378" s="556"/>
      <c r="DZ378" s="556"/>
      <c r="EA378" s="556"/>
      <c r="EB378" s="556"/>
      <c r="EC378" s="556"/>
      <c r="ED378" s="556"/>
      <c r="EE378" s="556"/>
      <c r="EF378" s="556"/>
      <c r="EG378" s="556"/>
      <c r="EH378" s="556"/>
      <c r="EI378" s="556"/>
      <c r="EJ378" s="556"/>
      <c r="EK378" s="556"/>
      <c r="EL378" s="556"/>
      <c r="EM378" s="175"/>
      <c r="EN378" s="175"/>
      <c r="EO378" s="556">
        <f>Tab!$J$1155</f>
        <v>11155.300000000001</v>
      </c>
      <c r="EP378" s="556"/>
      <c r="EQ378" s="556"/>
      <c r="ER378" s="556"/>
      <c r="ES378" s="556"/>
      <c r="ET378" s="556"/>
      <c r="EU378" s="556"/>
      <c r="EV378" s="556"/>
      <c r="EW378" s="556"/>
      <c r="EX378" s="556"/>
      <c r="EY378" s="556"/>
      <c r="EZ378" s="556"/>
      <c r="FA378" s="556"/>
      <c r="FB378" s="556"/>
      <c r="FC378" s="556"/>
      <c r="FD378" s="556"/>
      <c r="FE378" s="556"/>
      <c r="FF378" s="556"/>
      <c r="FG378" s="23"/>
      <c r="FH378" s="2"/>
      <c r="FI378" s="2"/>
      <c r="FJ378" s="2"/>
      <c r="FK378" s="2"/>
    </row>
    <row r="379" spans="1:167" ht="12" customHeight="1">
      <c r="A379" s="2"/>
      <c r="B379" s="10"/>
      <c r="C379" s="10"/>
      <c r="D379" s="373"/>
      <c r="E379" s="558" t="str">
        <f>Info!$CQ$178</f>
        <v>20</v>
      </c>
      <c r="F379" s="559"/>
      <c r="G379" s="559"/>
      <c r="H379" s="559"/>
      <c r="I379" s="559"/>
      <c r="J379" s="559"/>
      <c r="K379" s="559"/>
      <c r="L379" s="559"/>
      <c r="M379" s="559"/>
      <c r="N379" s="559"/>
      <c r="O379" s="559"/>
      <c r="P379" s="559"/>
      <c r="Q379" s="559"/>
      <c r="R379" s="559"/>
      <c r="S379" s="559"/>
      <c r="T379" s="559"/>
      <c r="U379" s="559"/>
      <c r="V379" s="559"/>
      <c r="W379" s="369"/>
      <c r="X379" s="369"/>
      <c r="Y379" s="558" t="str">
        <f>Info!$CQ$178</f>
        <v>20</v>
      </c>
      <c r="Z379" s="559"/>
      <c r="AA379" s="559"/>
      <c r="AB379" s="559"/>
      <c r="AC379" s="559"/>
      <c r="AD379" s="559"/>
      <c r="AE379" s="559"/>
      <c r="AF379" s="559"/>
      <c r="AG379" s="559"/>
      <c r="AH379" s="559"/>
      <c r="AI379" s="559"/>
      <c r="AJ379" s="559"/>
      <c r="AK379" s="559"/>
      <c r="AL379" s="559"/>
      <c r="AM379" s="559"/>
      <c r="AN379" s="559"/>
      <c r="AO379" s="559"/>
      <c r="AP379" s="559"/>
      <c r="AQ379" s="369"/>
      <c r="AR379" s="369"/>
      <c r="AS379" s="558" t="str">
        <f>Info!$CQ$178</f>
        <v>20</v>
      </c>
      <c r="AT379" s="559"/>
      <c r="AU379" s="559"/>
      <c r="AV379" s="559"/>
      <c r="AW379" s="559"/>
      <c r="AX379" s="559"/>
      <c r="AY379" s="559"/>
      <c r="AZ379" s="559"/>
      <c r="BA379" s="559"/>
      <c r="BB379" s="559"/>
      <c r="BC379" s="559"/>
      <c r="BD379" s="559"/>
      <c r="BE379" s="559"/>
      <c r="BF379" s="559"/>
      <c r="BG379" s="559"/>
      <c r="BH379" s="559"/>
      <c r="BI379" s="559"/>
      <c r="BJ379" s="559"/>
      <c r="BK379" s="478"/>
      <c r="BL379" s="478"/>
      <c r="BM379" s="558" t="str">
        <f>Info!$CQ$178</f>
        <v>20</v>
      </c>
      <c r="BN379" s="559"/>
      <c r="BO379" s="559"/>
      <c r="BP379" s="559"/>
      <c r="BQ379" s="559"/>
      <c r="BR379" s="559"/>
      <c r="BS379" s="559"/>
      <c r="BT379" s="559"/>
      <c r="BU379" s="559"/>
      <c r="BV379" s="559"/>
      <c r="BW379" s="559"/>
      <c r="BX379" s="559"/>
      <c r="BY379" s="559"/>
      <c r="BZ379" s="559"/>
      <c r="CA379" s="559"/>
      <c r="CB379" s="559"/>
      <c r="CC379" s="559"/>
      <c r="CD379" s="559"/>
      <c r="CE379" s="369"/>
      <c r="CF379" s="369"/>
      <c r="CG379" s="558" t="str">
        <f>Info!$CQ$178</f>
        <v>20</v>
      </c>
      <c r="CH379" s="559"/>
      <c r="CI379" s="559"/>
      <c r="CJ379" s="559"/>
      <c r="CK379" s="559"/>
      <c r="CL379" s="559"/>
      <c r="CM379" s="559"/>
      <c r="CN379" s="559"/>
      <c r="CO379" s="559"/>
      <c r="CP379" s="559"/>
      <c r="CQ379" s="559"/>
      <c r="CR379" s="559"/>
      <c r="CS379" s="559"/>
      <c r="CT379" s="559"/>
      <c r="CU379" s="559"/>
      <c r="CV379" s="559"/>
      <c r="CW379" s="559"/>
      <c r="CX379" s="559"/>
      <c r="CY379" s="369"/>
      <c r="CZ379" s="369"/>
      <c r="DA379" s="558" t="str">
        <f>Info!$CQ$178</f>
        <v>20</v>
      </c>
      <c r="DB379" s="559"/>
      <c r="DC379" s="559"/>
      <c r="DD379" s="559"/>
      <c r="DE379" s="559"/>
      <c r="DF379" s="559"/>
      <c r="DG379" s="559"/>
      <c r="DH379" s="559"/>
      <c r="DI379" s="559"/>
      <c r="DJ379" s="559"/>
      <c r="DK379" s="559"/>
      <c r="DL379" s="559"/>
      <c r="DM379" s="559"/>
      <c r="DN379" s="559"/>
      <c r="DO379" s="559"/>
      <c r="DP379" s="559"/>
      <c r="DQ379" s="559"/>
      <c r="DR379" s="559"/>
      <c r="DS379" s="369"/>
      <c r="DT379" s="369"/>
      <c r="DU379" s="558" t="str">
        <f>Info!$CQ$178</f>
        <v>20</v>
      </c>
      <c r="DV379" s="559"/>
      <c r="DW379" s="559"/>
      <c r="DX379" s="559"/>
      <c r="DY379" s="559"/>
      <c r="DZ379" s="559"/>
      <c r="EA379" s="559"/>
      <c r="EB379" s="559"/>
      <c r="EC379" s="559"/>
      <c r="ED379" s="559"/>
      <c r="EE379" s="559"/>
      <c r="EF379" s="559"/>
      <c r="EG379" s="559"/>
      <c r="EH379" s="559"/>
      <c r="EI379" s="559"/>
      <c r="EJ379" s="559"/>
      <c r="EK379" s="559"/>
      <c r="EL379" s="559"/>
      <c r="EM379" s="369"/>
      <c r="EN379" s="369"/>
      <c r="EO379" s="558" t="str">
        <f>Info!$CQ$178</f>
        <v>20</v>
      </c>
      <c r="EP379" s="559"/>
      <c r="EQ379" s="559"/>
      <c r="ER379" s="559"/>
      <c r="ES379" s="559"/>
      <c r="ET379" s="559"/>
      <c r="EU379" s="559"/>
      <c r="EV379" s="559"/>
      <c r="EW379" s="559"/>
      <c r="EX379" s="559"/>
      <c r="EY379" s="559"/>
      <c r="EZ379" s="559"/>
      <c r="FA379" s="559"/>
      <c r="FB379" s="559"/>
      <c r="FC379" s="559"/>
      <c r="FD379" s="559"/>
      <c r="FE379" s="559"/>
      <c r="FF379" s="559"/>
      <c r="FG379" s="374"/>
      <c r="FH379" s="2"/>
      <c r="FI379" s="2"/>
      <c r="FJ379" s="2"/>
      <c r="FK379" s="2"/>
    </row>
    <row r="380" spans="1:167" ht="12" customHeight="1">
      <c r="A380" s="2"/>
      <c r="B380" s="2"/>
      <c r="C380" s="2"/>
      <c r="D380" s="5"/>
      <c r="E380" s="4"/>
      <c r="F380" s="4"/>
      <c r="G380" s="4"/>
      <c r="H380" s="5"/>
      <c r="I380" s="5"/>
      <c r="J380" s="5"/>
      <c r="K380" s="5"/>
      <c r="L380" s="5"/>
      <c r="M380" s="5"/>
      <c r="N380" s="362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</row>
    <row r="381" spans="1:167" ht="12" customHeight="1">
      <c r="A381" s="2"/>
      <c r="B381" s="2"/>
      <c r="C381" s="2"/>
      <c r="D381" s="5"/>
      <c r="E381" s="4"/>
      <c r="F381" s="4"/>
      <c r="G381" s="4"/>
      <c r="H381" s="5"/>
      <c r="I381" s="5"/>
      <c r="J381" s="5"/>
      <c r="K381" s="5"/>
      <c r="L381" s="5"/>
      <c r="M381" s="5"/>
      <c r="N381" s="362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</row>
    <row r="382" spans="1:167" ht="12" customHeight="1">
      <c r="A382" s="2"/>
      <c r="B382" s="2"/>
      <c r="C382" s="2"/>
      <c r="D382" s="14"/>
      <c r="E382" s="14"/>
      <c r="F382" s="14" t="str">
        <f>Tab!$B$1156</f>
        <v>Модули стойки приемной одиночные</v>
      </c>
      <c r="G382" s="14"/>
      <c r="H382" s="14"/>
      <c r="I382" s="14"/>
      <c r="J382" s="14"/>
      <c r="K382" s="14"/>
      <c r="L382" s="14"/>
      <c r="M382" s="14"/>
      <c r="N382" s="36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5"/>
      <c r="AR382" s="145"/>
      <c r="AS382" s="145"/>
      <c r="AT382" s="145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2"/>
      <c r="FI382" s="2"/>
      <c r="FJ382" s="2"/>
      <c r="FK382" s="2"/>
    </row>
    <row r="383" spans="1:167" ht="188.1" customHeight="1">
      <c r="A383" s="2"/>
      <c r="B383" s="5"/>
      <c r="C383" s="5"/>
      <c r="D383" s="6"/>
      <c r="E383" s="554"/>
      <c r="F383" s="555"/>
      <c r="G383" s="555"/>
      <c r="H383" s="555"/>
      <c r="I383" s="555"/>
      <c r="J383" s="555"/>
      <c r="K383" s="555"/>
      <c r="L383" s="555"/>
      <c r="M383" s="555"/>
      <c r="N383" s="555"/>
      <c r="O383" s="555"/>
      <c r="P383" s="555"/>
      <c r="Q383" s="555"/>
      <c r="R383" s="555"/>
      <c r="S383" s="555"/>
      <c r="T383" s="555"/>
      <c r="U383" s="555"/>
      <c r="V383" s="555"/>
      <c r="W383" s="4"/>
      <c r="X383" s="4"/>
      <c r="Y383" s="555"/>
      <c r="Z383" s="555"/>
      <c r="AA383" s="555"/>
      <c r="AB383" s="555"/>
      <c r="AC383" s="555"/>
      <c r="AD383" s="555"/>
      <c r="AE383" s="555"/>
      <c r="AF383" s="555"/>
      <c r="AG383" s="555"/>
      <c r="AH383" s="555"/>
      <c r="AI383" s="555"/>
      <c r="AJ383" s="555"/>
      <c r="AK383" s="555"/>
      <c r="AL383" s="555"/>
      <c r="AM383" s="555"/>
      <c r="AN383" s="555"/>
      <c r="AO383" s="555"/>
      <c r="AP383" s="555"/>
      <c r="AQ383" s="4"/>
      <c r="AR383" s="4"/>
      <c r="AS383" s="555"/>
      <c r="AT383" s="555"/>
      <c r="AU383" s="554"/>
      <c r="AV383" s="554"/>
      <c r="AW383" s="554"/>
      <c r="AX383" s="554"/>
      <c r="AY383" s="554"/>
      <c r="AZ383" s="554"/>
      <c r="BA383" s="554"/>
      <c r="BB383" s="554"/>
      <c r="BC383" s="554"/>
      <c r="BD383" s="554"/>
      <c r="BE383" s="554"/>
      <c r="BF383" s="554"/>
      <c r="BG383" s="554"/>
      <c r="BH383" s="554"/>
      <c r="BI383" s="554"/>
      <c r="BJ383" s="554"/>
      <c r="BK383" s="7"/>
      <c r="BL383" s="7"/>
      <c r="BM383" s="554"/>
      <c r="BN383" s="554"/>
      <c r="BO383" s="554"/>
      <c r="BP383" s="554"/>
      <c r="BQ383" s="554"/>
      <c r="BR383" s="554"/>
      <c r="BS383" s="554"/>
      <c r="BT383" s="554"/>
      <c r="BU383" s="554"/>
      <c r="BV383" s="554"/>
      <c r="BW383" s="554"/>
      <c r="BX383" s="554"/>
      <c r="BY383" s="554"/>
      <c r="BZ383" s="554"/>
      <c r="CA383" s="554"/>
      <c r="CB383" s="554"/>
      <c r="CC383" s="554"/>
      <c r="CD383" s="554"/>
      <c r="CE383" s="7"/>
      <c r="CF383" s="7"/>
      <c r="CG383" s="554"/>
      <c r="CH383" s="554"/>
      <c r="CI383" s="554"/>
      <c r="CJ383" s="554"/>
      <c r="CK383" s="554"/>
      <c r="CL383" s="554"/>
      <c r="CM383" s="554"/>
      <c r="CN383" s="554"/>
      <c r="CO383" s="554"/>
      <c r="CP383" s="554"/>
      <c r="CQ383" s="554"/>
      <c r="CR383" s="554"/>
      <c r="CS383" s="554"/>
      <c r="CT383" s="554"/>
      <c r="CU383" s="554"/>
      <c r="CV383" s="554"/>
      <c r="CW383" s="554"/>
      <c r="CX383" s="554"/>
      <c r="CY383" s="7"/>
      <c r="CZ383" s="7"/>
      <c r="DA383" s="554"/>
      <c r="DB383" s="554"/>
      <c r="DC383" s="554"/>
      <c r="DD383" s="554"/>
      <c r="DE383" s="554"/>
      <c r="DF383" s="554"/>
      <c r="DG383" s="554"/>
      <c r="DH383" s="554"/>
      <c r="DI383" s="554"/>
      <c r="DJ383" s="554"/>
      <c r="DK383" s="554"/>
      <c r="DL383" s="554"/>
      <c r="DM383" s="554"/>
      <c r="DN383" s="554"/>
      <c r="DO383" s="554"/>
      <c r="DP383" s="554"/>
      <c r="DQ383" s="554"/>
      <c r="DR383" s="554"/>
      <c r="DS383" s="7"/>
      <c r="DT383" s="7"/>
      <c r="DU383" s="554"/>
      <c r="DV383" s="554"/>
      <c r="DW383" s="554"/>
      <c r="DX383" s="554"/>
      <c r="DY383" s="554"/>
      <c r="DZ383" s="554"/>
      <c r="EA383" s="554"/>
      <c r="EB383" s="554"/>
      <c r="EC383" s="554"/>
      <c r="ED383" s="554"/>
      <c r="EE383" s="554"/>
      <c r="EF383" s="554"/>
      <c r="EG383" s="554"/>
      <c r="EH383" s="554"/>
      <c r="EI383" s="554"/>
      <c r="EJ383" s="554"/>
      <c r="EK383" s="554"/>
      <c r="EL383" s="554"/>
      <c r="EM383" s="7"/>
      <c r="EN383" s="7"/>
      <c r="EO383" s="554"/>
      <c r="EP383" s="554"/>
      <c r="EQ383" s="554"/>
      <c r="ER383" s="554"/>
      <c r="ES383" s="554"/>
      <c r="ET383" s="554"/>
      <c r="EU383" s="554"/>
      <c r="EV383" s="554"/>
      <c r="EW383" s="554"/>
      <c r="EX383" s="554"/>
      <c r="EY383" s="554"/>
      <c r="EZ383" s="554"/>
      <c r="FA383" s="554"/>
      <c r="FB383" s="554"/>
      <c r="FC383" s="554"/>
      <c r="FD383" s="554"/>
      <c r="FE383" s="554"/>
      <c r="FF383" s="554"/>
      <c r="FG383" s="16"/>
      <c r="FH383" s="2"/>
      <c r="FI383" s="2"/>
      <c r="FJ383" s="2"/>
      <c r="FK383" s="2"/>
    </row>
    <row r="384" spans="1:167" ht="12" customHeight="1">
      <c r="A384" s="2"/>
      <c r="B384" s="162"/>
      <c r="C384" s="162"/>
      <c r="D384" s="29"/>
      <c r="E384" s="560" t="str">
        <f>Tab!$C$1160</f>
        <v>D16.4306</v>
      </c>
      <c r="F384" s="560"/>
      <c r="G384" s="560"/>
      <c r="H384" s="560"/>
      <c r="I384" s="560"/>
      <c r="J384" s="560"/>
      <c r="K384" s="560"/>
      <c r="L384" s="560"/>
      <c r="M384" s="560"/>
      <c r="N384" s="560"/>
      <c r="O384" s="560"/>
      <c r="P384" s="560"/>
      <c r="Q384" s="560"/>
      <c r="R384" s="560"/>
      <c r="S384" s="560"/>
      <c r="T384" s="560"/>
      <c r="U384" s="560"/>
      <c r="V384" s="560"/>
      <c r="W384" s="27"/>
      <c r="X384" s="27"/>
      <c r="Y384" s="560" t="str">
        <f>Tab!$C$1164</f>
        <v>D16.4308</v>
      </c>
      <c r="Z384" s="560"/>
      <c r="AA384" s="560"/>
      <c r="AB384" s="560"/>
      <c r="AC384" s="560"/>
      <c r="AD384" s="560"/>
      <c r="AE384" s="560"/>
      <c r="AF384" s="560"/>
      <c r="AG384" s="560"/>
      <c r="AH384" s="560"/>
      <c r="AI384" s="560"/>
      <c r="AJ384" s="560"/>
      <c r="AK384" s="560"/>
      <c r="AL384" s="560"/>
      <c r="AM384" s="560"/>
      <c r="AN384" s="560"/>
      <c r="AO384" s="560"/>
      <c r="AP384" s="560"/>
      <c r="AQ384" s="27"/>
      <c r="AR384" s="27"/>
      <c r="AS384" s="560" t="str">
        <f>Tab!$C$1168</f>
        <v>D16.4312</v>
      </c>
      <c r="AT384" s="560"/>
      <c r="AU384" s="560"/>
      <c r="AV384" s="560"/>
      <c r="AW384" s="560"/>
      <c r="AX384" s="560"/>
      <c r="AY384" s="560"/>
      <c r="AZ384" s="560"/>
      <c r="BA384" s="560"/>
      <c r="BB384" s="560"/>
      <c r="BC384" s="560"/>
      <c r="BD384" s="560"/>
      <c r="BE384" s="560"/>
      <c r="BF384" s="560"/>
      <c r="BG384" s="560"/>
      <c r="BH384" s="560"/>
      <c r="BI384" s="560"/>
      <c r="BJ384" s="560"/>
      <c r="BK384" s="27"/>
      <c r="BL384" s="27"/>
      <c r="BM384" s="560" t="str">
        <f>Tab!$C$1172</f>
        <v>D16.4313</v>
      </c>
      <c r="BN384" s="560"/>
      <c r="BO384" s="560"/>
      <c r="BP384" s="560"/>
      <c r="BQ384" s="560"/>
      <c r="BR384" s="560"/>
      <c r="BS384" s="560"/>
      <c r="BT384" s="560"/>
      <c r="BU384" s="560"/>
      <c r="BV384" s="560"/>
      <c r="BW384" s="560"/>
      <c r="BX384" s="560"/>
      <c r="BY384" s="560"/>
      <c r="BZ384" s="560"/>
      <c r="CA384" s="560"/>
      <c r="CB384" s="560"/>
      <c r="CC384" s="560"/>
      <c r="CD384" s="560"/>
      <c r="CE384" s="27"/>
      <c r="CF384" s="27"/>
      <c r="CG384" s="560" t="str">
        <f>Tab!$C$1176</f>
        <v>D16.4314</v>
      </c>
      <c r="CH384" s="560"/>
      <c r="CI384" s="560"/>
      <c r="CJ384" s="560"/>
      <c r="CK384" s="560"/>
      <c r="CL384" s="560"/>
      <c r="CM384" s="560"/>
      <c r="CN384" s="560"/>
      <c r="CO384" s="560"/>
      <c r="CP384" s="560"/>
      <c r="CQ384" s="560"/>
      <c r="CR384" s="560"/>
      <c r="CS384" s="560"/>
      <c r="CT384" s="560"/>
      <c r="CU384" s="560"/>
      <c r="CV384" s="560"/>
      <c r="CW384" s="560"/>
      <c r="CX384" s="560"/>
      <c r="CY384" s="27"/>
      <c r="CZ384" s="27"/>
      <c r="DA384" s="560" t="str">
        <f>Tab!$C$1180</f>
        <v>D16.4315</v>
      </c>
      <c r="DB384" s="560"/>
      <c r="DC384" s="560"/>
      <c r="DD384" s="560"/>
      <c r="DE384" s="560"/>
      <c r="DF384" s="560"/>
      <c r="DG384" s="560"/>
      <c r="DH384" s="560"/>
      <c r="DI384" s="560"/>
      <c r="DJ384" s="560"/>
      <c r="DK384" s="560"/>
      <c r="DL384" s="560"/>
      <c r="DM384" s="560"/>
      <c r="DN384" s="560"/>
      <c r="DO384" s="560"/>
      <c r="DP384" s="560"/>
      <c r="DQ384" s="560"/>
      <c r="DR384" s="560"/>
      <c r="DS384" s="27"/>
      <c r="DT384" s="27"/>
      <c r="DU384" s="560" t="str">
        <f>Tab!$C$1184</f>
        <v>D16.4316</v>
      </c>
      <c r="DV384" s="560"/>
      <c r="DW384" s="560"/>
      <c r="DX384" s="560"/>
      <c r="DY384" s="560"/>
      <c r="DZ384" s="560"/>
      <c r="EA384" s="560"/>
      <c r="EB384" s="560"/>
      <c r="EC384" s="560"/>
      <c r="ED384" s="560"/>
      <c r="EE384" s="560"/>
      <c r="EF384" s="560"/>
      <c r="EG384" s="560"/>
      <c r="EH384" s="560"/>
      <c r="EI384" s="560"/>
      <c r="EJ384" s="560"/>
      <c r="EK384" s="560"/>
      <c r="EL384" s="560"/>
      <c r="EM384" s="27"/>
      <c r="EN384" s="27"/>
      <c r="EO384" s="560" t="str">
        <f>Tab!$C$1188</f>
        <v>D16.4340</v>
      </c>
      <c r="EP384" s="560"/>
      <c r="EQ384" s="560"/>
      <c r="ER384" s="560"/>
      <c r="ES384" s="560"/>
      <c r="ET384" s="560"/>
      <c r="EU384" s="560"/>
      <c r="EV384" s="560"/>
      <c r="EW384" s="560"/>
      <c r="EX384" s="560"/>
      <c r="EY384" s="560"/>
      <c r="EZ384" s="560"/>
      <c r="FA384" s="560"/>
      <c r="FB384" s="560"/>
      <c r="FC384" s="560"/>
      <c r="FD384" s="560"/>
      <c r="FE384" s="560"/>
      <c r="FF384" s="560"/>
      <c r="FG384" s="28"/>
      <c r="FH384" s="2"/>
      <c r="FI384" s="2"/>
      <c r="FJ384" s="2"/>
      <c r="FK384" s="2"/>
    </row>
    <row r="385" spans="1:167" ht="12" customHeight="1">
      <c r="A385" s="2"/>
      <c r="B385" s="10"/>
      <c r="C385" s="10"/>
      <c r="D385" s="22"/>
      <c r="E385" s="557" t="s">
        <v>173</v>
      </c>
      <c r="F385" s="557"/>
      <c r="G385" s="557"/>
      <c r="H385" s="557"/>
      <c r="I385" s="557"/>
      <c r="J385" s="557"/>
      <c r="K385" s="557"/>
      <c r="L385" s="557"/>
      <c r="M385" s="557"/>
      <c r="N385" s="557"/>
      <c r="O385" s="557"/>
      <c r="P385" s="557"/>
      <c r="Q385" s="557"/>
      <c r="R385" s="557"/>
      <c r="S385" s="557"/>
      <c r="T385" s="557"/>
      <c r="U385" s="557"/>
      <c r="V385" s="557"/>
      <c r="W385" s="299"/>
      <c r="X385" s="300"/>
      <c r="Y385" s="557" t="s">
        <v>174</v>
      </c>
      <c r="Z385" s="557"/>
      <c r="AA385" s="557"/>
      <c r="AB385" s="557"/>
      <c r="AC385" s="557"/>
      <c r="AD385" s="557"/>
      <c r="AE385" s="557"/>
      <c r="AF385" s="557"/>
      <c r="AG385" s="557"/>
      <c r="AH385" s="557"/>
      <c r="AI385" s="557"/>
      <c r="AJ385" s="557"/>
      <c r="AK385" s="557"/>
      <c r="AL385" s="557"/>
      <c r="AM385" s="557"/>
      <c r="AN385" s="557"/>
      <c r="AO385" s="557"/>
      <c r="AP385" s="557"/>
      <c r="AQ385" s="299"/>
      <c r="AR385" s="299"/>
      <c r="AS385" s="557" t="s">
        <v>175</v>
      </c>
      <c r="AT385" s="557"/>
      <c r="AU385" s="557"/>
      <c r="AV385" s="557"/>
      <c r="AW385" s="557"/>
      <c r="AX385" s="557"/>
      <c r="AY385" s="557"/>
      <c r="AZ385" s="557"/>
      <c r="BA385" s="557"/>
      <c r="BB385" s="557"/>
      <c r="BC385" s="557"/>
      <c r="BD385" s="557"/>
      <c r="BE385" s="557"/>
      <c r="BF385" s="557"/>
      <c r="BG385" s="557"/>
      <c r="BH385" s="557"/>
      <c r="BI385" s="557"/>
      <c r="BJ385" s="557"/>
      <c r="BK385" s="299"/>
      <c r="BL385" s="299"/>
      <c r="BM385" s="557" t="s">
        <v>176</v>
      </c>
      <c r="BN385" s="557"/>
      <c r="BO385" s="557"/>
      <c r="BP385" s="557"/>
      <c r="BQ385" s="557"/>
      <c r="BR385" s="557"/>
      <c r="BS385" s="557"/>
      <c r="BT385" s="557"/>
      <c r="BU385" s="557"/>
      <c r="BV385" s="557"/>
      <c r="BW385" s="557"/>
      <c r="BX385" s="557"/>
      <c r="BY385" s="557"/>
      <c r="BZ385" s="557"/>
      <c r="CA385" s="557"/>
      <c r="CB385" s="557"/>
      <c r="CC385" s="557"/>
      <c r="CD385" s="557"/>
      <c r="CE385" s="299"/>
      <c r="CF385" s="299"/>
      <c r="CG385" s="557" t="s">
        <v>177</v>
      </c>
      <c r="CH385" s="557"/>
      <c r="CI385" s="557"/>
      <c r="CJ385" s="557"/>
      <c r="CK385" s="557"/>
      <c r="CL385" s="557"/>
      <c r="CM385" s="557"/>
      <c r="CN385" s="557"/>
      <c r="CO385" s="557"/>
      <c r="CP385" s="557"/>
      <c r="CQ385" s="557"/>
      <c r="CR385" s="557"/>
      <c r="CS385" s="557"/>
      <c r="CT385" s="557"/>
      <c r="CU385" s="557"/>
      <c r="CV385" s="557"/>
      <c r="CW385" s="557"/>
      <c r="CX385" s="557"/>
      <c r="CY385" s="299"/>
      <c r="CZ385" s="299"/>
      <c r="DA385" s="557" t="s">
        <v>178</v>
      </c>
      <c r="DB385" s="557"/>
      <c r="DC385" s="557"/>
      <c r="DD385" s="557"/>
      <c r="DE385" s="557"/>
      <c r="DF385" s="557"/>
      <c r="DG385" s="557"/>
      <c r="DH385" s="557"/>
      <c r="DI385" s="557"/>
      <c r="DJ385" s="557"/>
      <c r="DK385" s="557"/>
      <c r="DL385" s="557"/>
      <c r="DM385" s="557"/>
      <c r="DN385" s="557"/>
      <c r="DO385" s="557"/>
      <c r="DP385" s="557"/>
      <c r="DQ385" s="557"/>
      <c r="DR385" s="557"/>
      <c r="DS385" s="299"/>
      <c r="DT385" s="299"/>
      <c r="DU385" s="557" t="s">
        <v>179</v>
      </c>
      <c r="DV385" s="557"/>
      <c r="DW385" s="557"/>
      <c r="DX385" s="557"/>
      <c r="DY385" s="557"/>
      <c r="DZ385" s="557"/>
      <c r="EA385" s="557"/>
      <c r="EB385" s="557"/>
      <c r="EC385" s="557"/>
      <c r="ED385" s="557"/>
      <c r="EE385" s="557"/>
      <c r="EF385" s="557"/>
      <c r="EG385" s="557"/>
      <c r="EH385" s="557"/>
      <c r="EI385" s="557"/>
      <c r="EJ385" s="557"/>
      <c r="EK385" s="557"/>
      <c r="EL385" s="557"/>
      <c r="EM385" s="299"/>
      <c r="EN385" s="299"/>
      <c r="EO385" s="557" t="s">
        <v>172</v>
      </c>
      <c r="EP385" s="557"/>
      <c r="EQ385" s="557"/>
      <c r="ER385" s="557"/>
      <c r="ES385" s="557"/>
      <c r="ET385" s="557"/>
      <c r="EU385" s="557"/>
      <c r="EV385" s="557"/>
      <c r="EW385" s="557"/>
      <c r="EX385" s="557"/>
      <c r="EY385" s="557"/>
      <c r="EZ385" s="557"/>
      <c r="FA385" s="557"/>
      <c r="FB385" s="557"/>
      <c r="FC385" s="557"/>
      <c r="FD385" s="557"/>
      <c r="FE385" s="557"/>
      <c r="FF385" s="557"/>
      <c r="FG385" s="23"/>
      <c r="FH385" s="2"/>
      <c r="FI385" s="2"/>
      <c r="FJ385" s="2"/>
      <c r="FK385" s="2"/>
    </row>
    <row r="386" spans="1:167" ht="12" customHeight="1">
      <c r="A386" s="2"/>
      <c r="B386" s="10"/>
      <c r="C386" s="10"/>
      <c r="D386" s="29"/>
      <c r="E386" s="565" t="str">
        <f>Tab!$F$1160</f>
        <v>600*600*1200</v>
      </c>
      <c r="F386" s="565"/>
      <c r="G386" s="565"/>
      <c r="H386" s="565"/>
      <c r="I386" s="565"/>
      <c r="J386" s="565"/>
      <c r="K386" s="565"/>
      <c r="L386" s="565"/>
      <c r="M386" s="565"/>
      <c r="N386" s="565"/>
      <c r="O386" s="565"/>
      <c r="P386" s="565"/>
      <c r="Q386" s="565"/>
      <c r="R386" s="565"/>
      <c r="S386" s="565"/>
      <c r="T386" s="565"/>
      <c r="U386" s="565"/>
      <c r="V386" s="565"/>
      <c r="W386" s="27"/>
      <c r="X386" s="27"/>
      <c r="Y386" s="565" t="str">
        <f>Tab!$F$1164</f>
        <v>800*600*1200</v>
      </c>
      <c r="Z386" s="565"/>
      <c r="AA386" s="565"/>
      <c r="AB386" s="565"/>
      <c r="AC386" s="565"/>
      <c r="AD386" s="565"/>
      <c r="AE386" s="565"/>
      <c r="AF386" s="565"/>
      <c r="AG386" s="565"/>
      <c r="AH386" s="565"/>
      <c r="AI386" s="565"/>
      <c r="AJ386" s="565"/>
      <c r="AK386" s="565"/>
      <c r="AL386" s="565"/>
      <c r="AM386" s="565"/>
      <c r="AN386" s="565"/>
      <c r="AO386" s="565"/>
      <c r="AP386" s="565"/>
      <c r="AQ386" s="27"/>
      <c r="AR386" s="27"/>
      <c r="AS386" s="565" t="str">
        <f>Tab!$F$1168</f>
        <v>1200*600*1200</v>
      </c>
      <c r="AT386" s="565"/>
      <c r="AU386" s="565"/>
      <c r="AV386" s="565"/>
      <c r="AW386" s="565"/>
      <c r="AX386" s="565"/>
      <c r="AY386" s="565"/>
      <c r="AZ386" s="565"/>
      <c r="BA386" s="565"/>
      <c r="BB386" s="565"/>
      <c r="BC386" s="565"/>
      <c r="BD386" s="565"/>
      <c r="BE386" s="565"/>
      <c r="BF386" s="565"/>
      <c r="BG386" s="565"/>
      <c r="BH386" s="565"/>
      <c r="BI386" s="565"/>
      <c r="BJ386" s="565"/>
      <c r="BK386" s="27"/>
      <c r="BL386" s="27"/>
      <c r="BM386" s="565" t="str">
        <f>Tab!$F$1172</f>
        <v>1300*600*1200</v>
      </c>
      <c r="BN386" s="565"/>
      <c r="BO386" s="565"/>
      <c r="BP386" s="565"/>
      <c r="BQ386" s="565"/>
      <c r="BR386" s="565"/>
      <c r="BS386" s="565"/>
      <c r="BT386" s="565"/>
      <c r="BU386" s="565"/>
      <c r="BV386" s="565"/>
      <c r="BW386" s="565"/>
      <c r="BX386" s="565"/>
      <c r="BY386" s="565"/>
      <c r="BZ386" s="565"/>
      <c r="CA386" s="565"/>
      <c r="CB386" s="565"/>
      <c r="CC386" s="565"/>
      <c r="CD386" s="565"/>
      <c r="CE386" s="27"/>
      <c r="CF386" s="27"/>
      <c r="CG386" s="565" t="str">
        <f>Tab!$F$1176</f>
        <v>1400*600*1200</v>
      </c>
      <c r="CH386" s="565"/>
      <c r="CI386" s="565"/>
      <c r="CJ386" s="565"/>
      <c r="CK386" s="565"/>
      <c r="CL386" s="565"/>
      <c r="CM386" s="565"/>
      <c r="CN386" s="565"/>
      <c r="CO386" s="565"/>
      <c r="CP386" s="565"/>
      <c r="CQ386" s="565"/>
      <c r="CR386" s="565"/>
      <c r="CS386" s="565"/>
      <c r="CT386" s="565"/>
      <c r="CU386" s="565"/>
      <c r="CV386" s="565"/>
      <c r="CW386" s="565"/>
      <c r="CX386" s="565"/>
      <c r="CY386" s="27"/>
      <c r="CZ386" s="27"/>
      <c r="DA386" s="565" t="str">
        <f>Tab!$F$1180</f>
        <v>1500*600*1200</v>
      </c>
      <c r="DB386" s="565"/>
      <c r="DC386" s="565"/>
      <c r="DD386" s="565"/>
      <c r="DE386" s="565"/>
      <c r="DF386" s="565"/>
      <c r="DG386" s="565"/>
      <c r="DH386" s="565"/>
      <c r="DI386" s="565"/>
      <c r="DJ386" s="565"/>
      <c r="DK386" s="565"/>
      <c r="DL386" s="565"/>
      <c r="DM386" s="565"/>
      <c r="DN386" s="565"/>
      <c r="DO386" s="565"/>
      <c r="DP386" s="565"/>
      <c r="DQ386" s="565"/>
      <c r="DR386" s="565"/>
      <c r="DS386" s="27"/>
      <c r="DT386" s="27"/>
      <c r="DU386" s="565" t="str">
        <f>Tab!$F$1184</f>
        <v>1600*600*1200</v>
      </c>
      <c r="DV386" s="565"/>
      <c r="DW386" s="565"/>
      <c r="DX386" s="565"/>
      <c r="DY386" s="565"/>
      <c r="DZ386" s="565"/>
      <c r="EA386" s="565"/>
      <c r="EB386" s="565"/>
      <c r="EC386" s="565"/>
      <c r="ED386" s="565"/>
      <c r="EE386" s="565"/>
      <c r="EF386" s="565"/>
      <c r="EG386" s="565"/>
      <c r="EH386" s="565"/>
      <c r="EI386" s="565"/>
      <c r="EJ386" s="565"/>
      <c r="EK386" s="565"/>
      <c r="EL386" s="565"/>
      <c r="EM386" s="27"/>
      <c r="EN386" s="27"/>
      <c r="EO386" s="565" t="str">
        <f>Tab!$F$1188</f>
        <v>900*900*1200</v>
      </c>
      <c r="EP386" s="565"/>
      <c r="EQ386" s="565"/>
      <c r="ER386" s="565"/>
      <c r="ES386" s="565"/>
      <c r="ET386" s="565"/>
      <c r="EU386" s="565"/>
      <c r="EV386" s="565"/>
      <c r="EW386" s="565"/>
      <c r="EX386" s="565"/>
      <c r="EY386" s="565"/>
      <c r="EZ386" s="565"/>
      <c r="FA386" s="565"/>
      <c r="FB386" s="565"/>
      <c r="FC386" s="565"/>
      <c r="FD386" s="565"/>
      <c r="FE386" s="565"/>
      <c r="FF386" s="565"/>
      <c r="FG386" s="28"/>
      <c r="FH386" s="2"/>
      <c r="FI386" s="2"/>
      <c r="FJ386" s="2"/>
      <c r="FK386" s="2"/>
    </row>
    <row r="387" spans="1:167" ht="12" customHeight="1">
      <c r="A387" s="2"/>
      <c r="B387" s="162"/>
      <c r="C387" s="162"/>
      <c r="D387" s="22"/>
      <c r="E387" s="556">
        <f>Tab!$J$1160</f>
        <v>3997.2</v>
      </c>
      <c r="F387" s="556"/>
      <c r="G387" s="556"/>
      <c r="H387" s="556"/>
      <c r="I387" s="556"/>
      <c r="J387" s="556"/>
      <c r="K387" s="556"/>
      <c r="L387" s="556"/>
      <c r="M387" s="556"/>
      <c r="N387" s="556"/>
      <c r="O387" s="556"/>
      <c r="P387" s="556"/>
      <c r="Q387" s="556"/>
      <c r="R387" s="556"/>
      <c r="S387" s="556"/>
      <c r="T387" s="556"/>
      <c r="U387" s="556"/>
      <c r="V387" s="556"/>
      <c r="W387" s="175"/>
      <c r="X387" s="215"/>
      <c r="Y387" s="556">
        <f>Tab!$J$1164</f>
        <v>4495.4399999999996</v>
      </c>
      <c r="Z387" s="556"/>
      <c r="AA387" s="556"/>
      <c r="AB387" s="556"/>
      <c r="AC387" s="556"/>
      <c r="AD387" s="556"/>
      <c r="AE387" s="556"/>
      <c r="AF387" s="556"/>
      <c r="AG387" s="556"/>
      <c r="AH387" s="556"/>
      <c r="AI387" s="556"/>
      <c r="AJ387" s="556"/>
      <c r="AK387" s="556"/>
      <c r="AL387" s="556"/>
      <c r="AM387" s="556"/>
      <c r="AN387" s="556"/>
      <c r="AO387" s="556"/>
      <c r="AP387" s="556"/>
      <c r="AQ387" s="175"/>
      <c r="AR387" s="175"/>
      <c r="AS387" s="556">
        <f>Tab!$J$1168</f>
        <v>5491.92</v>
      </c>
      <c r="AT387" s="556"/>
      <c r="AU387" s="556"/>
      <c r="AV387" s="556"/>
      <c r="AW387" s="556"/>
      <c r="AX387" s="556"/>
      <c r="AY387" s="556"/>
      <c r="AZ387" s="556"/>
      <c r="BA387" s="556"/>
      <c r="BB387" s="556"/>
      <c r="BC387" s="556"/>
      <c r="BD387" s="556"/>
      <c r="BE387" s="556"/>
      <c r="BF387" s="556"/>
      <c r="BG387" s="556"/>
      <c r="BH387" s="556"/>
      <c r="BI387" s="556"/>
      <c r="BJ387" s="556"/>
      <c r="BK387" s="175"/>
      <c r="BL387" s="175"/>
      <c r="BM387" s="556">
        <f>Tab!$J$1172</f>
        <v>5741.04</v>
      </c>
      <c r="BN387" s="556"/>
      <c r="BO387" s="556"/>
      <c r="BP387" s="556"/>
      <c r="BQ387" s="556"/>
      <c r="BR387" s="556"/>
      <c r="BS387" s="556"/>
      <c r="BT387" s="556"/>
      <c r="BU387" s="556"/>
      <c r="BV387" s="556"/>
      <c r="BW387" s="556"/>
      <c r="BX387" s="556"/>
      <c r="BY387" s="556"/>
      <c r="BZ387" s="556"/>
      <c r="CA387" s="556"/>
      <c r="CB387" s="556"/>
      <c r="CC387" s="556"/>
      <c r="CD387" s="556"/>
      <c r="CE387" s="175"/>
      <c r="CF387" s="175"/>
      <c r="CG387" s="556">
        <f>Tab!$J$1176</f>
        <v>5990.16</v>
      </c>
      <c r="CH387" s="556"/>
      <c r="CI387" s="556"/>
      <c r="CJ387" s="556"/>
      <c r="CK387" s="556"/>
      <c r="CL387" s="556"/>
      <c r="CM387" s="556"/>
      <c r="CN387" s="556"/>
      <c r="CO387" s="556"/>
      <c r="CP387" s="556"/>
      <c r="CQ387" s="556"/>
      <c r="CR387" s="556"/>
      <c r="CS387" s="556"/>
      <c r="CT387" s="556"/>
      <c r="CU387" s="556"/>
      <c r="CV387" s="556"/>
      <c r="CW387" s="556"/>
      <c r="CX387" s="556"/>
      <c r="CY387" s="175"/>
      <c r="CZ387" s="175"/>
      <c r="DA387" s="556">
        <f>Tab!$J$1180</f>
        <v>6239.28</v>
      </c>
      <c r="DB387" s="556"/>
      <c r="DC387" s="556"/>
      <c r="DD387" s="556"/>
      <c r="DE387" s="556"/>
      <c r="DF387" s="556"/>
      <c r="DG387" s="556"/>
      <c r="DH387" s="556"/>
      <c r="DI387" s="556"/>
      <c r="DJ387" s="556"/>
      <c r="DK387" s="556"/>
      <c r="DL387" s="556"/>
      <c r="DM387" s="556"/>
      <c r="DN387" s="556"/>
      <c r="DO387" s="556"/>
      <c r="DP387" s="556"/>
      <c r="DQ387" s="556"/>
      <c r="DR387" s="556"/>
      <c r="DS387" s="175"/>
      <c r="DT387" s="175"/>
      <c r="DU387" s="556">
        <f>Tab!$J$1184</f>
        <v>6488.4</v>
      </c>
      <c r="DV387" s="556"/>
      <c r="DW387" s="556"/>
      <c r="DX387" s="556"/>
      <c r="DY387" s="556"/>
      <c r="DZ387" s="556"/>
      <c r="EA387" s="556"/>
      <c r="EB387" s="556"/>
      <c r="EC387" s="556"/>
      <c r="ED387" s="556"/>
      <c r="EE387" s="556"/>
      <c r="EF387" s="556"/>
      <c r="EG387" s="556"/>
      <c r="EH387" s="556"/>
      <c r="EI387" s="556"/>
      <c r="EJ387" s="556"/>
      <c r="EK387" s="556"/>
      <c r="EL387" s="556"/>
      <c r="EM387" s="175"/>
      <c r="EN387" s="175"/>
      <c r="EO387" s="556">
        <f>Tab!$J$1188</f>
        <v>11359.4</v>
      </c>
      <c r="EP387" s="556"/>
      <c r="EQ387" s="556"/>
      <c r="ER387" s="556"/>
      <c r="ES387" s="556"/>
      <c r="ET387" s="556"/>
      <c r="EU387" s="556"/>
      <c r="EV387" s="556"/>
      <c r="EW387" s="556"/>
      <c r="EX387" s="556"/>
      <c r="EY387" s="556"/>
      <c r="EZ387" s="556"/>
      <c r="FA387" s="556"/>
      <c r="FB387" s="556"/>
      <c r="FC387" s="556"/>
      <c r="FD387" s="556"/>
      <c r="FE387" s="556"/>
      <c r="FF387" s="556"/>
      <c r="FG387" s="23"/>
      <c r="FH387" s="2"/>
      <c r="FI387" s="2"/>
      <c r="FJ387" s="2"/>
      <c r="FK387" s="2"/>
    </row>
    <row r="388" spans="1:167" ht="12" customHeight="1">
      <c r="A388" s="2"/>
      <c r="B388" s="10"/>
      <c r="C388" s="10"/>
      <c r="D388" s="373"/>
      <c r="E388" s="558" t="str">
        <f>Info!$CQ$178</f>
        <v>20</v>
      </c>
      <c r="F388" s="559"/>
      <c r="G388" s="559"/>
      <c r="H388" s="559"/>
      <c r="I388" s="559"/>
      <c r="J388" s="559"/>
      <c r="K388" s="559"/>
      <c r="L388" s="559"/>
      <c r="M388" s="559"/>
      <c r="N388" s="559"/>
      <c r="O388" s="559"/>
      <c r="P388" s="559"/>
      <c r="Q388" s="559"/>
      <c r="R388" s="559"/>
      <c r="S388" s="559"/>
      <c r="T388" s="559"/>
      <c r="U388" s="559"/>
      <c r="V388" s="559"/>
      <c r="W388" s="369"/>
      <c r="X388" s="369"/>
      <c r="Y388" s="558" t="str">
        <f>Info!$CQ$178</f>
        <v>20</v>
      </c>
      <c r="Z388" s="559"/>
      <c r="AA388" s="559"/>
      <c r="AB388" s="559"/>
      <c r="AC388" s="559"/>
      <c r="AD388" s="559"/>
      <c r="AE388" s="559"/>
      <c r="AF388" s="559"/>
      <c r="AG388" s="559"/>
      <c r="AH388" s="559"/>
      <c r="AI388" s="559"/>
      <c r="AJ388" s="559"/>
      <c r="AK388" s="559"/>
      <c r="AL388" s="559"/>
      <c r="AM388" s="559"/>
      <c r="AN388" s="559"/>
      <c r="AO388" s="559"/>
      <c r="AP388" s="559"/>
      <c r="AQ388" s="369"/>
      <c r="AR388" s="369"/>
      <c r="AS388" s="558" t="str">
        <f>Info!$CQ$178</f>
        <v>20</v>
      </c>
      <c r="AT388" s="559"/>
      <c r="AU388" s="559"/>
      <c r="AV388" s="559"/>
      <c r="AW388" s="559"/>
      <c r="AX388" s="559"/>
      <c r="AY388" s="559"/>
      <c r="AZ388" s="559"/>
      <c r="BA388" s="559"/>
      <c r="BB388" s="559"/>
      <c r="BC388" s="559"/>
      <c r="BD388" s="559"/>
      <c r="BE388" s="559"/>
      <c r="BF388" s="559"/>
      <c r="BG388" s="559"/>
      <c r="BH388" s="559"/>
      <c r="BI388" s="559"/>
      <c r="BJ388" s="559"/>
      <c r="BK388" s="478"/>
      <c r="BL388" s="478"/>
      <c r="BM388" s="558" t="str">
        <f>Info!$CQ$178</f>
        <v>20</v>
      </c>
      <c r="BN388" s="559"/>
      <c r="BO388" s="559"/>
      <c r="BP388" s="559"/>
      <c r="BQ388" s="559"/>
      <c r="BR388" s="559"/>
      <c r="BS388" s="559"/>
      <c r="BT388" s="559"/>
      <c r="BU388" s="559"/>
      <c r="BV388" s="559"/>
      <c r="BW388" s="559"/>
      <c r="BX388" s="559"/>
      <c r="BY388" s="559"/>
      <c r="BZ388" s="559"/>
      <c r="CA388" s="559"/>
      <c r="CB388" s="559"/>
      <c r="CC388" s="559"/>
      <c r="CD388" s="559"/>
      <c r="CE388" s="369"/>
      <c r="CF388" s="369"/>
      <c r="CG388" s="558" t="str">
        <f>Info!$CQ$178</f>
        <v>20</v>
      </c>
      <c r="CH388" s="559"/>
      <c r="CI388" s="559"/>
      <c r="CJ388" s="559"/>
      <c r="CK388" s="559"/>
      <c r="CL388" s="559"/>
      <c r="CM388" s="559"/>
      <c r="CN388" s="559"/>
      <c r="CO388" s="559"/>
      <c r="CP388" s="559"/>
      <c r="CQ388" s="559"/>
      <c r="CR388" s="559"/>
      <c r="CS388" s="559"/>
      <c r="CT388" s="559"/>
      <c r="CU388" s="559"/>
      <c r="CV388" s="559"/>
      <c r="CW388" s="559"/>
      <c r="CX388" s="559"/>
      <c r="CY388" s="369"/>
      <c r="CZ388" s="369"/>
      <c r="DA388" s="558" t="str">
        <f>Info!$CQ$178</f>
        <v>20</v>
      </c>
      <c r="DB388" s="559"/>
      <c r="DC388" s="559"/>
      <c r="DD388" s="559"/>
      <c r="DE388" s="559"/>
      <c r="DF388" s="559"/>
      <c r="DG388" s="559"/>
      <c r="DH388" s="559"/>
      <c r="DI388" s="559"/>
      <c r="DJ388" s="559"/>
      <c r="DK388" s="559"/>
      <c r="DL388" s="559"/>
      <c r="DM388" s="559"/>
      <c r="DN388" s="559"/>
      <c r="DO388" s="559"/>
      <c r="DP388" s="559"/>
      <c r="DQ388" s="559"/>
      <c r="DR388" s="559"/>
      <c r="DS388" s="369"/>
      <c r="DT388" s="369"/>
      <c r="DU388" s="558" t="str">
        <f>Info!$CQ$178</f>
        <v>20</v>
      </c>
      <c r="DV388" s="559"/>
      <c r="DW388" s="559"/>
      <c r="DX388" s="559"/>
      <c r="DY388" s="559"/>
      <c r="DZ388" s="559"/>
      <c r="EA388" s="559"/>
      <c r="EB388" s="559"/>
      <c r="EC388" s="559"/>
      <c r="ED388" s="559"/>
      <c r="EE388" s="559"/>
      <c r="EF388" s="559"/>
      <c r="EG388" s="559"/>
      <c r="EH388" s="559"/>
      <c r="EI388" s="559"/>
      <c r="EJ388" s="559"/>
      <c r="EK388" s="559"/>
      <c r="EL388" s="559"/>
      <c r="EM388" s="369"/>
      <c r="EN388" s="369"/>
      <c r="EO388" s="558" t="str">
        <f>Info!$CQ$178</f>
        <v>20</v>
      </c>
      <c r="EP388" s="559"/>
      <c r="EQ388" s="559"/>
      <c r="ER388" s="559"/>
      <c r="ES388" s="559"/>
      <c r="ET388" s="559"/>
      <c r="EU388" s="559"/>
      <c r="EV388" s="559"/>
      <c r="EW388" s="559"/>
      <c r="EX388" s="559"/>
      <c r="EY388" s="559"/>
      <c r="EZ388" s="559"/>
      <c r="FA388" s="559"/>
      <c r="FB388" s="559"/>
      <c r="FC388" s="559"/>
      <c r="FD388" s="559"/>
      <c r="FE388" s="559"/>
      <c r="FF388" s="559"/>
      <c r="FG388" s="374"/>
      <c r="FH388" s="2"/>
      <c r="FI388" s="2"/>
      <c r="FJ388" s="2"/>
      <c r="FK388" s="2"/>
    </row>
    <row r="389" spans="1:167" ht="12" customHeight="1">
      <c r="A389" s="2"/>
      <c r="B389" s="2"/>
      <c r="C389" s="2"/>
      <c r="D389" s="5"/>
      <c r="E389" s="4"/>
      <c r="F389" s="4"/>
      <c r="G389" s="4"/>
      <c r="H389" s="5"/>
      <c r="I389" s="5"/>
      <c r="J389" s="5"/>
      <c r="K389" s="5"/>
      <c r="L389" s="5"/>
      <c r="M389" s="5"/>
      <c r="N389" s="362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</row>
    <row r="390" spans="1:167" ht="12" customHeight="1">
      <c r="A390" s="20"/>
      <c r="B390" s="241" t="s">
        <v>286</v>
      </c>
      <c r="C390" s="2"/>
      <c r="D390" s="2"/>
      <c r="E390" s="3"/>
      <c r="F390" s="3"/>
      <c r="G390" s="3"/>
      <c r="H390" s="198"/>
      <c r="I390" s="198"/>
      <c r="J390" s="198"/>
      <c r="K390" s="198"/>
      <c r="L390" s="198"/>
      <c r="M390" s="198"/>
      <c r="N390" s="363"/>
      <c r="O390" s="198"/>
      <c r="P390" s="198"/>
      <c r="Q390" s="198"/>
      <c r="R390" s="198"/>
      <c r="S390" s="198"/>
      <c r="T390" s="198"/>
      <c r="U390" s="198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</row>
    <row r="391" spans="1:167" ht="12" customHeight="1">
      <c r="A391" s="20"/>
      <c r="B391" s="2"/>
      <c r="C391" s="2"/>
      <c r="D391" s="2"/>
      <c r="E391" s="3"/>
      <c r="F391" s="3"/>
      <c r="G391" s="3"/>
      <c r="H391" s="198"/>
      <c r="I391" s="198"/>
      <c r="J391" s="198"/>
      <c r="K391" s="198"/>
      <c r="L391" s="198"/>
      <c r="M391" s="198"/>
      <c r="N391" s="363"/>
      <c r="O391" s="198"/>
      <c r="P391" s="198"/>
      <c r="Q391" s="198"/>
      <c r="R391" s="198"/>
      <c r="S391" s="198"/>
      <c r="T391" s="198"/>
      <c r="U391" s="198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</row>
    <row r="392" spans="1:167" ht="12" customHeight="1">
      <c r="A392" s="2"/>
      <c r="B392" s="2"/>
      <c r="C392" s="2"/>
      <c r="D392" s="176" t="s">
        <v>184</v>
      </c>
      <c r="E392" s="176"/>
      <c r="F392" s="176"/>
      <c r="G392" s="176"/>
      <c r="H392" s="198"/>
      <c r="I392" s="198"/>
      <c r="J392" s="198"/>
      <c r="K392" s="198"/>
      <c r="L392" s="198"/>
      <c r="M392" s="198"/>
      <c r="N392" s="363"/>
      <c r="O392" s="198"/>
      <c r="P392" s="198"/>
      <c r="Q392" s="198"/>
      <c r="R392" s="198"/>
      <c r="S392" s="198"/>
      <c r="T392" s="198"/>
      <c r="U392" s="198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</row>
    <row r="393" spans="1:167" ht="12" customHeight="1">
      <c r="A393" s="20"/>
      <c r="B393" s="2"/>
      <c r="C393" s="2"/>
      <c r="D393" s="2"/>
      <c r="E393" s="3"/>
      <c r="F393" s="3"/>
      <c r="G393" s="3"/>
      <c r="H393" s="2"/>
      <c r="I393" s="2"/>
      <c r="J393" s="2"/>
      <c r="K393" s="2"/>
      <c r="L393" s="2"/>
      <c r="M393" s="2"/>
      <c r="N393" s="358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</row>
    <row r="394" spans="1:167" ht="12" customHeight="1">
      <c r="A394" s="2"/>
      <c r="B394" s="2"/>
      <c r="C394" s="2"/>
      <c r="D394" s="14"/>
      <c r="E394" s="14"/>
      <c r="F394" s="14" t="str">
        <f>Tab!$B$1189</f>
        <v>Дополнительные модули стойки приемной</v>
      </c>
      <c r="G394" s="14"/>
      <c r="H394" s="14"/>
      <c r="I394" s="14"/>
      <c r="J394" s="14"/>
      <c r="K394" s="14"/>
      <c r="L394" s="14"/>
      <c r="M394" s="14"/>
      <c r="N394" s="36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"/>
      <c r="BJ394" s="14"/>
      <c r="BK394" s="14"/>
      <c r="BL394" s="14"/>
      <c r="BM394" s="14"/>
      <c r="BN394" s="14"/>
      <c r="BO394" s="14">
        <f>Tab!$B$846</f>
        <v>1</v>
      </c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2"/>
      <c r="FI394" s="2"/>
      <c r="FJ394" s="2"/>
      <c r="FK394" s="2"/>
    </row>
    <row r="395" spans="1:167" ht="111.9" customHeight="1">
      <c r="A395" s="2"/>
      <c r="B395" s="5"/>
      <c r="C395" s="5"/>
      <c r="D395" s="6"/>
      <c r="E395" s="554"/>
      <c r="F395" s="555"/>
      <c r="G395" s="555"/>
      <c r="H395" s="555"/>
      <c r="I395" s="555"/>
      <c r="J395" s="555"/>
      <c r="K395" s="555"/>
      <c r="L395" s="555"/>
      <c r="M395" s="555"/>
      <c r="N395" s="555"/>
      <c r="O395" s="555"/>
      <c r="P395" s="555"/>
      <c r="Q395" s="555"/>
      <c r="R395" s="555"/>
      <c r="S395" s="555"/>
      <c r="T395" s="555"/>
      <c r="U395" s="555"/>
      <c r="V395" s="555"/>
      <c r="W395" s="4"/>
      <c r="X395" s="4"/>
      <c r="Y395" s="555"/>
      <c r="Z395" s="555"/>
      <c r="AA395" s="555"/>
      <c r="AB395" s="555"/>
      <c r="AC395" s="555"/>
      <c r="AD395" s="555"/>
      <c r="AE395" s="555"/>
      <c r="AF395" s="555"/>
      <c r="AG395" s="555"/>
      <c r="AH395" s="555"/>
      <c r="AI395" s="555"/>
      <c r="AJ395" s="555"/>
      <c r="AK395" s="555"/>
      <c r="AL395" s="555"/>
      <c r="AM395" s="555"/>
      <c r="AN395" s="555"/>
      <c r="AO395" s="555"/>
      <c r="AP395" s="555"/>
      <c r="AQ395" s="4"/>
      <c r="AR395" s="4"/>
      <c r="AS395" s="555"/>
      <c r="AT395" s="555"/>
      <c r="AU395" s="555"/>
      <c r="AV395" s="555"/>
      <c r="AW395" s="555"/>
      <c r="AX395" s="555"/>
      <c r="AY395" s="555"/>
      <c r="AZ395" s="555"/>
      <c r="BA395" s="555"/>
      <c r="BB395" s="555"/>
      <c r="BC395" s="555"/>
      <c r="BD395" s="555"/>
      <c r="BE395" s="555"/>
      <c r="BF395" s="555"/>
      <c r="BG395" s="555"/>
      <c r="BH395" s="555"/>
      <c r="BI395" s="554"/>
      <c r="BJ395" s="554"/>
      <c r="BK395" s="7"/>
      <c r="BL395" s="7"/>
      <c r="BM395" s="554"/>
      <c r="BN395" s="554"/>
      <c r="BO395" s="554"/>
      <c r="BP395" s="554"/>
      <c r="BQ395" s="554"/>
      <c r="BR395" s="554"/>
      <c r="BS395" s="554"/>
      <c r="BT395" s="554"/>
      <c r="BU395" s="554"/>
      <c r="BV395" s="554"/>
      <c r="BW395" s="554"/>
      <c r="BX395" s="554"/>
      <c r="BY395" s="554"/>
      <c r="BZ395" s="554"/>
      <c r="CA395" s="554"/>
      <c r="CB395" s="554"/>
      <c r="CC395" s="554"/>
      <c r="CD395" s="554"/>
      <c r="CE395" s="16"/>
      <c r="CF395" s="4"/>
      <c r="CG395" s="555"/>
      <c r="CH395" s="555"/>
      <c r="CI395" s="555"/>
      <c r="CJ395" s="555"/>
      <c r="CK395" s="555"/>
      <c r="CL395" s="555"/>
      <c r="CM395" s="555"/>
      <c r="CN395" s="555"/>
      <c r="CO395" s="555"/>
      <c r="CP395" s="555"/>
      <c r="CQ395" s="555"/>
      <c r="CR395" s="555"/>
      <c r="CS395" s="555"/>
      <c r="CT395" s="555"/>
      <c r="CU395" s="555"/>
      <c r="CV395" s="555"/>
      <c r="CW395" s="555"/>
      <c r="CX395" s="555"/>
      <c r="CY395" s="4"/>
      <c r="CZ395" s="4"/>
      <c r="DA395" s="555"/>
      <c r="DB395" s="555"/>
      <c r="DC395" s="555"/>
      <c r="DD395" s="555"/>
      <c r="DE395" s="555"/>
      <c r="DF395" s="555"/>
      <c r="DG395" s="555"/>
      <c r="DH395" s="555"/>
      <c r="DI395" s="555"/>
      <c r="DJ395" s="555"/>
      <c r="DK395" s="555"/>
      <c r="DL395" s="555"/>
      <c r="DM395" s="555"/>
      <c r="DN395" s="555"/>
      <c r="DO395" s="555"/>
      <c r="DP395" s="555"/>
      <c r="DQ395" s="555"/>
      <c r="DR395" s="555"/>
      <c r="DS395" s="4"/>
      <c r="DT395" s="4"/>
      <c r="DU395" s="555"/>
      <c r="DV395" s="555"/>
      <c r="DW395" s="555"/>
      <c r="DX395" s="555"/>
      <c r="DY395" s="555"/>
      <c r="DZ395" s="555"/>
      <c r="EA395" s="555"/>
      <c r="EB395" s="555"/>
      <c r="EC395" s="555"/>
      <c r="ED395" s="555"/>
      <c r="EE395" s="555"/>
      <c r="EF395" s="555"/>
      <c r="EG395" s="555"/>
      <c r="EH395" s="555"/>
      <c r="EI395" s="555"/>
      <c r="EJ395" s="555"/>
      <c r="EK395" s="555"/>
      <c r="EL395" s="555"/>
      <c r="EM395" s="4"/>
      <c r="EN395" s="4"/>
      <c r="EO395" s="555"/>
      <c r="EP395" s="555"/>
      <c r="EQ395" s="555"/>
      <c r="ER395" s="555"/>
      <c r="ES395" s="555"/>
      <c r="ET395" s="555"/>
      <c r="EU395" s="555"/>
      <c r="EV395" s="555"/>
      <c r="EW395" s="555"/>
      <c r="EX395" s="555"/>
      <c r="EY395" s="555"/>
      <c r="EZ395" s="555"/>
      <c r="FA395" s="555"/>
      <c r="FB395" s="555"/>
      <c r="FC395" s="555"/>
      <c r="FD395" s="555"/>
      <c r="FE395" s="555"/>
      <c r="FF395" s="555"/>
      <c r="FG395" s="4"/>
      <c r="FH395" s="5">
        <v>0</v>
      </c>
      <c r="FI395" s="5"/>
      <c r="FJ395" s="5"/>
      <c r="FK395" s="2"/>
    </row>
    <row r="396" spans="1:167" ht="12" customHeight="1">
      <c r="A396" s="2"/>
      <c r="B396" s="11"/>
      <c r="C396" s="144"/>
      <c r="D396" s="29"/>
      <c r="E396" s="560" t="str">
        <f>Tab!$C$1192</f>
        <v>D16.1201</v>
      </c>
      <c r="F396" s="560"/>
      <c r="G396" s="560"/>
      <c r="H396" s="560"/>
      <c r="I396" s="560"/>
      <c r="J396" s="560"/>
      <c r="K396" s="560"/>
      <c r="L396" s="560"/>
      <c r="M396" s="560"/>
      <c r="N396" s="560"/>
      <c r="O396" s="560"/>
      <c r="P396" s="560"/>
      <c r="Q396" s="560"/>
      <c r="R396" s="560"/>
      <c r="S396" s="560"/>
      <c r="T396" s="560"/>
      <c r="U396" s="560"/>
      <c r="V396" s="560"/>
      <c r="W396" s="560"/>
      <c r="X396" s="560"/>
      <c r="Y396" s="560"/>
      <c r="Z396" s="560"/>
      <c r="AA396" s="560"/>
      <c r="AB396" s="560"/>
      <c r="AC396" s="560"/>
      <c r="AD396" s="560"/>
      <c r="AE396" s="560"/>
      <c r="AF396" s="560"/>
      <c r="AG396" s="560"/>
      <c r="AH396" s="560"/>
      <c r="AI396" s="560"/>
      <c r="AJ396" s="560"/>
      <c r="AK396" s="560"/>
      <c r="AL396" s="560"/>
      <c r="AM396" s="560"/>
      <c r="AN396" s="560"/>
      <c r="AO396" s="560"/>
      <c r="AP396" s="560"/>
      <c r="AQ396" s="27"/>
      <c r="AR396" s="27"/>
      <c r="AS396" s="560" t="str">
        <f>Tab!$C$1195</f>
        <v>D16.1202</v>
      </c>
      <c r="AT396" s="560"/>
      <c r="AU396" s="560"/>
      <c r="AV396" s="560"/>
      <c r="AW396" s="560"/>
      <c r="AX396" s="560"/>
      <c r="AY396" s="560"/>
      <c r="AZ396" s="560"/>
      <c r="BA396" s="560"/>
      <c r="BB396" s="560"/>
      <c r="BC396" s="560"/>
      <c r="BD396" s="560"/>
      <c r="BE396" s="560"/>
      <c r="BF396" s="560"/>
      <c r="BG396" s="560"/>
      <c r="BH396" s="560"/>
      <c r="BI396" s="560"/>
      <c r="BJ396" s="560"/>
      <c r="BK396" s="560"/>
      <c r="BL396" s="560"/>
      <c r="BM396" s="560"/>
      <c r="BN396" s="560"/>
      <c r="BO396" s="560"/>
      <c r="BP396" s="560"/>
      <c r="BQ396" s="560"/>
      <c r="BR396" s="560"/>
      <c r="BS396" s="560"/>
      <c r="BT396" s="560"/>
      <c r="BU396" s="560"/>
      <c r="BV396" s="560"/>
      <c r="BW396" s="560"/>
      <c r="BX396" s="560"/>
      <c r="BY396" s="560"/>
      <c r="BZ396" s="560"/>
      <c r="CA396" s="560"/>
      <c r="CB396" s="560"/>
      <c r="CC396" s="560"/>
      <c r="CD396" s="560"/>
      <c r="CE396" s="123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579"/>
      <c r="DB396" s="579"/>
      <c r="DC396" s="579"/>
      <c r="DD396" s="579"/>
      <c r="DE396" s="579"/>
      <c r="DF396" s="579"/>
      <c r="DG396" s="579"/>
      <c r="DH396" s="579"/>
      <c r="DI396" s="579"/>
      <c r="DJ396" s="579"/>
      <c r="DK396" s="579"/>
      <c r="DL396" s="579"/>
      <c r="DM396" s="579"/>
      <c r="DN396" s="579"/>
      <c r="DO396" s="579"/>
      <c r="DP396" s="579"/>
      <c r="DQ396" s="579"/>
      <c r="DR396" s="579"/>
      <c r="DS396" s="579"/>
      <c r="DT396" s="579"/>
      <c r="DU396" s="579"/>
      <c r="DV396" s="579"/>
      <c r="DW396" s="579"/>
      <c r="DX396" s="579"/>
      <c r="DY396" s="579"/>
      <c r="DZ396" s="579"/>
      <c r="EA396" s="579"/>
      <c r="EB396" s="579"/>
      <c r="EC396" s="579"/>
      <c r="ED396" s="579"/>
      <c r="EE396" s="579"/>
      <c r="EF396" s="579"/>
      <c r="EG396" s="579"/>
      <c r="EH396" s="579"/>
      <c r="EI396" s="579"/>
      <c r="EJ396" s="579"/>
      <c r="EK396" s="579"/>
      <c r="EL396" s="579"/>
      <c r="EM396" s="175"/>
      <c r="EN396" s="175"/>
      <c r="EO396" s="579"/>
      <c r="EP396" s="579"/>
      <c r="EQ396" s="579"/>
      <c r="ER396" s="579"/>
      <c r="ES396" s="579"/>
      <c r="ET396" s="579"/>
      <c r="EU396" s="579"/>
      <c r="EV396" s="579"/>
      <c r="EW396" s="579"/>
      <c r="EX396" s="579"/>
      <c r="EY396" s="579"/>
      <c r="EZ396" s="579"/>
      <c r="FA396" s="579"/>
      <c r="FB396" s="579"/>
      <c r="FC396" s="579"/>
      <c r="FD396" s="579"/>
      <c r="FE396" s="579"/>
      <c r="FF396" s="579"/>
      <c r="FG396" s="175"/>
      <c r="FH396" s="5"/>
      <c r="FI396" s="5"/>
      <c r="FJ396" s="5"/>
      <c r="FK396" s="2"/>
    </row>
    <row r="397" spans="1:167" ht="12" customHeight="1">
      <c r="A397" s="2"/>
      <c r="B397" s="10"/>
      <c r="C397" s="143"/>
      <c r="D397" s="22"/>
      <c r="E397" s="569" t="s">
        <v>180</v>
      </c>
      <c r="F397" s="569"/>
      <c r="G397" s="569"/>
      <c r="H397" s="569"/>
      <c r="I397" s="569"/>
      <c r="J397" s="569"/>
      <c r="K397" s="569"/>
      <c r="L397" s="569"/>
      <c r="M397" s="569"/>
      <c r="N397" s="569"/>
      <c r="O397" s="569"/>
      <c r="P397" s="569"/>
      <c r="Q397" s="569"/>
      <c r="R397" s="569"/>
      <c r="S397" s="569"/>
      <c r="T397" s="569"/>
      <c r="U397" s="569"/>
      <c r="V397" s="569"/>
      <c r="W397" s="569"/>
      <c r="X397" s="569"/>
      <c r="Y397" s="569"/>
      <c r="Z397" s="569"/>
      <c r="AA397" s="569"/>
      <c r="AB397" s="569"/>
      <c r="AC397" s="569"/>
      <c r="AD397" s="569"/>
      <c r="AE397" s="569"/>
      <c r="AF397" s="569"/>
      <c r="AG397" s="569"/>
      <c r="AH397" s="569"/>
      <c r="AI397" s="569"/>
      <c r="AJ397" s="569"/>
      <c r="AK397" s="569"/>
      <c r="AL397" s="569"/>
      <c r="AM397" s="569"/>
      <c r="AN397" s="569"/>
      <c r="AO397" s="569"/>
      <c r="AP397" s="569"/>
      <c r="AQ397" s="175"/>
      <c r="AR397" s="175"/>
      <c r="AS397" s="569" t="s">
        <v>181</v>
      </c>
      <c r="AT397" s="569"/>
      <c r="AU397" s="569"/>
      <c r="AV397" s="569"/>
      <c r="AW397" s="569"/>
      <c r="AX397" s="569"/>
      <c r="AY397" s="569"/>
      <c r="AZ397" s="569"/>
      <c r="BA397" s="569"/>
      <c r="BB397" s="569"/>
      <c r="BC397" s="569"/>
      <c r="BD397" s="569"/>
      <c r="BE397" s="569"/>
      <c r="BF397" s="569"/>
      <c r="BG397" s="569"/>
      <c r="BH397" s="569"/>
      <c r="BI397" s="569"/>
      <c r="BJ397" s="569"/>
      <c r="BK397" s="569"/>
      <c r="BL397" s="569"/>
      <c r="BM397" s="569"/>
      <c r="BN397" s="569"/>
      <c r="BO397" s="569"/>
      <c r="BP397" s="569"/>
      <c r="BQ397" s="569"/>
      <c r="BR397" s="569"/>
      <c r="BS397" s="569"/>
      <c r="BT397" s="569"/>
      <c r="BU397" s="569"/>
      <c r="BV397" s="569"/>
      <c r="BW397" s="569"/>
      <c r="BX397" s="569"/>
      <c r="BY397" s="569"/>
      <c r="BZ397" s="569"/>
      <c r="CA397" s="569"/>
      <c r="CB397" s="569"/>
      <c r="CC397" s="569"/>
      <c r="CD397" s="569"/>
      <c r="CE397" s="122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569"/>
      <c r="DB397" s="569"/>
      <c r="DC397" s="569"/>
      <c r="DD397" s="569"/>
      <c r="DE397" s="569"/>
      <c r="DF397" s="569"/>
      <c r="DG397" s="569"/>
      <c r="DH397" s="569"/>
      <c r="DI397" s="569"/>
      <c r="DJ397" s="569"/>
      <c r="DK397" s="569"/>
      <c r="DL397" s="569"/>
      <c r="DM397" s="569"/>
      <c r="DN397" s="569"/>
      <c r="DO397" s="569"/>
      <c r="DP397" s="569"/>
      <c r="DQ397" s="569"/>
      <c r="DR397" s="569"/>
      <c r="DS397" s="569"/>
      <c r="DT397" s="569"/>
      <c r="DU397" s="569"/>
      <c r="DV397" s="569"/>
      <c r="DW397" s="569"/>
      <c r="DX397" s="569"/>
      <c r="DY397" s="569"/>
      <c r="DZ397" s="569"/>
      <c r="EA397" s="569"/>
      <c r="EB397" s="569"/>
      <c r="EC397" s="569"/>
      <c r="ED397" s="569"/>
      <c r="EE397" s="569"/>
      <c r="EF397" s="569"/>
      <c r="EG397" s="569"/>
      <c r="EH397" s="569"/>
      <c r="EI397" s="569"/>
      <c r="EJ397" s="569"/>
      <c r="EK397" s="569"/>
      <c r="EL397" s="569"/>
      <c r="EM397" s="175"/>
      <c r="EN397" s="175"/>
      <c r="EO397" s="568"/>
      <c r="EP397" s="568"/>
      <c r="EQ397" s="568"/>
      <c r="ER397" s="568"/>
      <c r="ES397" s="568"/>
      <c r="ET397" s="568"/>
      <c r="EU397" s="568"/>
      <c r="EV397" s="568"/>
      <c r="EW397" s="568"/>
      <c r="EX397" s="568"/>
      <c r="EY397" s="568"/>
      <c r="EZ397" s="568"/>
      <c r="FA397" s="568"/>
      <c r="FB397" s="568"/>
      <c r="FC397" s="568"/>
      <c r="FD397" s="568"/>
      <c r="FE397" s="568"/>
      <c r="FF397" s="568"/>
      <c r="FG397" s="175"/>
      <c r="FH397" s="5"/>
      <c r="FI397" s="5"/>
      <c r="FJ397" s="5"/>
      <c r="FK397" s="2"/>
    </row>
    <row r="398" spans="1:167" ht="12" customHeight="1">
      <c r="A398" s="2"/>
      <c r="B398" s="10"/>
      <c r="C398" s="143"/>
      <c r="D398" s="29"/>
      <c r="E398" s="565" t="str">
        <f>Tab!$F$1192</f>
        <v>1120*800*1200</v>
      </c>
      <c r="F398" s="565"/>
      <c r="G398" s="565"/>
      <c r="H398" s="565"/>
      <c r="I398" s="565"/>
      <c r="J398" s="565"/>
      <c r="K398" s="565"/>
      <c r="L398" s="565"/>
      <c r="M398" s="565"/>
      <c r="N398" s="565"/>
      <c r="O398" s="565"/>
      <c r="P398" s="565"/>
      <c r="Q398" s="565"/>
      <c r="R398" s="565"/>
      <c r="S398" s="565"/>
      <c r="T398" s="565"/>
      <c r="U398" s="565"/>
      <c r="V398" s="565"/>
      <c r="W398" s="565"/>
      <c r="X398" s="565"/>
      <c r="Y398" s="565"/>
      <c r="Z398" s="565"/>
      <c r="AA398" s="565"/>
      <c r="AB398" s="565"/>
      <c r="AC398" s="565"/>
      <c r="AD398" s="565"/>
      <c r="AE398" s="565"/>
      <c r="AF398" s="565"/>
      <c r="AG398" s="565"/>
      <c r="AH398" s="565"/>
      <c r="AI398" s="565"/>
      <c r="AJ398" s="565"/>
      <c r="AK398" s="565"/>
      <c r="AL398" s="565"/>
      <c r="AM398" s="565"/>
      <c r="AN398" s="565"/>
      <c r="AO398" s="565"/>
      <c r="AP398" s="565"/>
      <c r="AQ398" s="27"/>
      <c r="AR398" s="27"/>
      <c r="AS398" s="565" t="str">
        <f>Tab!$F$1195</f>
        <v>1120*800*1200</v>
      </c>
      <c r="AT398" s="565"/>
      <c r="AU398" s="565"/>
      <c r="AV398" s="565"/>
      <c r="AW398" s="565"/>
      <c r="AX398" s="565"/>
      <c r="AY398" s="565"/>
      <c r="AZ398" s="565"/>
      <c r="BA398" s="565"/>
      <c r="BB398" s="565"/>
      <c r="BC398" s="565"/>
      <c r="BD398" s="565"/>
      <c r="BE398" s="565"/>
      <c r="BF398" s="565"/>
      <c r="BG398" s="565"/>
      <c r="BH398" s="565"/>
      <c r="BI398" s="565"/>
      <c r="BJ398" s="565"/>
      <c r="BK398" s="565"/>
      <c r="BL398" s="565"/>
      <c r="BM398" s="565"/>
      <c r="BN398" s="565"/>
      <c r="BO398" s="565"/>
      <c r="BP398" s="565"/>
      <c r="BQ398" s="565"/>
      <c r="BR398" s="565"/>
      <c r="BS398" s="565"/>
      <c r="BT398" s="565"/>
      <c r="BU398" s="565"/>
      <c r="BV398" s="565"/>
      <c r="BW398" s="565"/>
      <c r="BX398" s="565"/>
      <c r="BY398" s="565"/>
      <c r="BZ398" s="565"/>
      <c r="CA398" s="565"/>
      <c r="CB398" s="565"/>
      <c r="CC398" s="565"/>
      <c r="CD398" s="565"/>
      <c r="CE398" s="146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570"/>
      <c r="DB398" s="570"/>
      <c r="DC398" s="570"/>
      <c r="DD398" s="570"/>
      <c r="DE398" s="570"/>
      <c r="DF398" s="570"/>
      <c r="DG398" s="570"/>
      <c r="DH398" s="570"/>
      <c r="DI398" s="570"/>
      <c r="DJ398" s="570"/>
      <c r="DK398" s="570"/>
      <c r="DL398" s="570"/>
      <c r="DM398" s="570"/>
      <c r="DN398" s="570"/>
      <c r="DO398" s="570"/>
      <c r="DP398" s="570"/>
      <c r="DQ398" s="570"/>
      <c r="DR398" s="570"/>
      <c r="DS398" s="570"/>
      <c r="DT398" s="570"/>
      <c r="DU398" s="570"/>
      <c r="DV398" s="570"/>
      <c r="DW398" s="570"/>
      <c r="DX398" s="570"/>
      <c r="DY398" s="570"/>
      <c r="DZ398" s="570"/>
      <c r="EA398" s="570"/>
      <c r="EB398" s="570"/>
      <c r="EC398" s="570"/>
      <c r="ED398" s="570"/>
      <c r="EE398" s="570"/>
      <c r="EF398" s="570"/>
      <c r="EG398" s="570"/>
      <c r="EH398" s="570"/>
      <c r="EI398" s="570"/>
      <c r="EJ398" s="570"/>
      <c r="EK398" s="570"/>
      <c r="EL398" s="570"/>
      <c r="EM398" s="175"/>
      <c r="EN398" s="175"/>
      <c r="EO398" s="570"/>
      <c r="EP398" s="570"/>
      <c r="EQ398" s="570"/>
      <c r="ER398" s="570"/>
      <c r="ES398" s="570"/>
      <c r="ET398" s="570"/>
      <c r="EU398" s="570"/>
      <c r="EV398" s="570"/>
      <c r="EW398" s="570"/>
      <c r="EX398" s="570"/>
      <c r="EY398" s="570"/>
      <c r="EZ398" s="570"/>
      <c r="FA398" s="570"/>
      <c r="FB398" s="570"/>
      <c r="FC398" s="570"/>
      <c r="FD398" s="570"/>
      <c r="FE398" s="570"/>
      <c r="FF398" s="570"/>
      <c r="FG398" s="175"/>
      <c r="FH398" s="5"/>
      <c r="FI398" s="5"/>
      <c r="FJ398" s="5"/>
      <c r="FK398" s="2"/>
    </row>
    <row r="399" spans="1:167" ht="12" customHeight="1">
      <c r="A399" s="2"/>
      <c r="B399" s="11"/>
      <c r="C399" s="144"/>
      <c r="D399" s="22"/>
      <c r="E399" s="556">
        <f>Tab!$J$1192</f>
        <v>4330.3</v>
      </c>
      <c r="F399" s="556"/>
      <c r="G399" s="556"/>
      <c r="H399" s="556"/>
      <c r="I399" s="556"/>
      <c r="J399" s="556"/>
      <c r="K399" s="556"/>
      <c r="L399" s="556"/>
      <c r="M399" s="556"/>
      <c r="N399" s="556"/>
      <c r="O399" s="556"/>
      <c r="P399" s="556"/>
      <c r="Q399" s="556"/>
      <c r="R399" s="556"/>
      <c r="S399" s="556"/>
      <c r="T399" s="556"/>
      <c r="U399" s="556"/>
      <c r="V399" s="556"/>
      <c r="W399" s="556"/>
      <c r="X399" s="556"/>
      <c r="Y399" s="556"/>
      <c r="Z399" s="556"/>
      <c r="AA399" s="556"/>
      <c r="AB399" s="556"/>
      <c r="AC399" s="556"/>
      <c r="AD399" s="556"/>
      <c r="AE399" s="556"/>
      <c r="AF399" s="556"/>
      <c r="AG399" s="556"/>
      <c r="AH399" s="556"/>
      <c r="AI399" s="556"/>
      <c r="AJ399" s="556"/>
      <c r="AK399" s="556"/>
      <c r="AL399" s="556"/>
      <c r="AM399" s="556"/>
      <c r="AN399" s="556"/>
      <c r="AO399" s="556"/>
      <c r="AP399" s="556"/>
      <c r="AQ399" s="175"/>
      <c r="AR399" s="175"/>
      <c r="AS399" s="556">
        <f>Tab!$J$1195</f>
        <v>4330.3</v>
      </c>
      <c r="AT399" s="556"/>
      <c r="AU399" s="556"/>
      <c r="AV399" s="556"/>
      <c r="AW399" s="556"/>
      <c r="AX399" s="556"/>
      <c r="AY399" s="556"/>
      <c r="AZ399" s="556"/>
      <c r="BA399" s="556"/>
      <c r="BB399" s="556"/>
      <c r="BC399" s="556"/>
      <c r="BD399" s="556"/>
      <c r="BE399" s="556"/>
      <c r="BF399" s="556"/>
      <c r="BG399" s="556"/>
      <c r="BH399" s="556"/>
      <c r="BI399" s="556"/>
      <c r="BJ399" s="556"/>
      <c r="BK399" s="556"/>
      <c r="BL399" s="556"/>
      <c r="BM399" s="556"/>
      <c r="BN399" s="556"/>
      <c r="BO399" s="556"/>
      <c r="BP399" s="556"/>
      <c r="BQ399" s="556"/>
      <c r="BR399" s="556"/>
      <c r="BS399" s="556"/>
      <c r="BT399" s="556"/>
      <c r="BU399" s="556"/>
      <c r="BV399" s="556"/>
      <c r="BW399" s="556"/>
      <c r="BX399" s="556"/>
      <c r="BY399" s="556"/>
      <c r="BZ399" s="556"/>
      <c r="CA399" s="556"/>
      <c r="CB399" s="556"/>
      <c r="CC399" s="556"/>
      <c r="CD399" s="556"/>
      <c r="CE399" s="14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556"/>
      <c r="DB399" s="556"/>
      <c r="DC399" s="556"/>
      <c r="DD399" s="556"/>
      <c r="DE399" s="556"/>
      <c r="DF399" s="556"/>
      <c r="DG399" s="556"/>
      <c r="DH399" s="556"/>
      <c r="DI399" s="556"/>
      <c r="DJ399" s="556"/>
      <c r="DK399" s="556"/>
      <c r="DL399" s="556"/>
      <c r="DM399" s="556"/>
      <c r="DN399" s="556"/>
      <c r="DO399" s="556"/>
      <c r="DP399" s="556"/>
      <c r="DQ399" s="556"/>
      <c r="DR399" s="556"/>
      <c r="DS399" s="556"/>
      <c r="DT399" s="556"/>
      <c r="DU399" s="556"/>
      <c r="DV399" s="556"/>
      <c r="DW399" s="556"/>
      <c r="DX399" s="556"/>
      <c r="DY399" s="556"/>
      <c r="DZ399" s="556"/>
      <c r="EA399" s="556"/>
      <c r="EB399" s="556"/>
      <c r="EC399" s="556"/>
      <c r="ED399" s="556"/>
      <c r="EE399" s="556"/>
      <c r="EF399" s="556"/>
      <c r="EG399" s="556"/>
      <c r="EH399" s="556"/>
      <c r="EI399" s="556"/>
      <c r="EJ399" s="556"/>
      <c r="EK399" s="556"/>
      <c r="EL399" s="556"/>
      <c r="EM399" s="175"/>
      <c r="EN399" s="175"/>
      <c r="EO399" s="556"/>
      <c r="EP399" s="556"/>
      <c r="EQ399" s="556"/>
      <c r="ER399" s="556"/>
      <c r="ES399" s="556"/>
      <c r="ET399" s="556"/>
      <c r="EU399" s="556"/>
      <c r="EV399" s="556"/>
      <c r="EW399" s="556"/>
      <c r="EX399" s="556"/>
      <c r="EY399" s="556"/>
      <c r="EZ399" s="556"/>
      <c r="FA399" s="556"/>
      <c r="FB399" s="556"/>
      <c r="FC399" s="556"/>
      <c r="FD399" s="556"/>
      <c r="FE399" s="556"/>
      <c r="FF399" s="556"/>
      <c r="FG399" s="175"/>
      <c r="FH399" s="5"/>
      <c r="FI399" s="5"/>
      <c r="FJ399" s="5"/>
      <c r="FK399" s="2"/>
    </row>
    <row r="400" spans="1:167" ht="12" customHeight="1">
      <c r="A400" s="2"/>
      <c r="B400" s="10"/>
      <c r="C400" s="143"/>
      <c r="D400" s="376"/>
      <c r="E400" s="395"/>
      <c r="F400" s="402"/>
      <c r="G400" s="402"/>
      <c r="H400" s="402"/>
      <c r="I400" s="402"/>
      <c r="J400" s="402"/>
      <c r="K400" s="558" t="str">
        <f>Info!$CQ$178</f>
        <v>20</v>
      </c>
      <c r="L400" s="558"/>
      <c r="M400" s="558"/>
      <c r="N400" s="558"/>
      <c r="O400" s="558"/>
      <c r="P400" s="558"/>
      <c r="Q400" s="558"/>
      <c r="R400" s="558"/>
      <c r="S400" s="558"/>
      <c r="T400" s="558"/>
      <c r="U400" s="558"/>
      <c r="V400" s="558"/>
      <c r="W400" s="558"/>
      <c r="X400" s="558"/>
      <c r="Y400" s="558"/>
      <c r="Z400" s="558"/>
      <c r="AA400" s="558"/>
      <c r="AB400" s="558"/>
      <c r="AC400" s="558"/>
      <c r="AD400" s="558"/>
      <c r="AE400" s="558"/>
      <c r="AF400" s="558"/>
      <c r="AG400" s="558"/>
      <c r="AH400" s="558"/>
      <c r="AI400" s="558"/>
      <c r="AJ400" s="402"/>
      <c r="AK400" s="402"/>
      <c r="AL400" s="402"/>
      <c r="AM400" s="402"/>
      <c r="AN400" s="402"/>
      <c r="AO400" s="620"/>
      <c r="AP400" s="620"/>
      <c r="AQ400" s="369"/>
      <c r="AR400" s="369"/>
      <c r="AS400" s="395"/>
      <c r="AT400" s="402"/>
      <c r="AU400" s="402"/>
      <c r="AV400" s="402"/>
      <c r="AW400" s="402"/>
      <c r="AX400" s="402"/>
      <c r="AY400" s="558" t="str">
        <f>Info!$CQ$178</f>
        <v>20</v>
      </c>
      <c r="AZ400" s="558"/>
      <c r="BA400" s="558"/>
      <c r="BB400" s="558"/>
      <c r="BC400" s="558"/>
      <c r="BD400" s="558"/>
      <c r="BE400" s="558"/>
      <c r="BF400" s="558"/>
      <c r="BG400" s="558"/>
      <c r="BH400" s="558"/>
      <c r="BI400" s="558"/>
      <c r="BJ400" s="558"/>
      <c r="BK400" s="558"/>
      <c r="BL400" s="558"/>
      <c r="BM400" s="558"/>
      <c r="BN400" s="558"/>
      <c r="BO400" s="558"/>
      <c r="BP400" s="558"/>
      <c r="BQ400" s="558"/>
      <c r="BR400" s="558"/>
      <c r="BS400" s="558"/>
      <c r="BT400" s="558"/>
      <c r="BU400" s="558"/>
      <c r="BV400" s="558"/>
      <c r="BW400" s="558"/>
      <c r="BX400" s="558"/>
      <c r="BY400" s="558"/>
      <c r="BZ400" s="402"/>
      <c r="CA400" s="402"/>
      <c r="CB400" s="402"/>
      <c r="CC400" s="567"/>
      <c r="CD400" s="567"/>
      <c r="CE400" s="396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571"/>
      <c r="DB400" s="571"/>
      <c r="DC400" s="571"/>
      <c r="DD400" s="571"/>
      <c r="DE400" s="571"/>
      <c r="DF400" s="571"/>
      <c r="DG400" s="571"/>
      <c r="DH400" s="571"/>
      <c r="DI400" s="571"/>
      <c r="DJ400" s="571"/>
      <c r="DK400" s="571"/>
      <c r="DL400" s="571"/>
      <c r="DM400" s="571"/>
      <c r="DN400" s="571"/>
      <c r="DO400" s="571"/>
      <c r="DP400" s="571"/>
      <c r="DQ400" s="571"/>
      <c r="DR400" s="571"/>
      <c r="DS400" s="571"/>
      <c r="DT400" s="571"/>
      <c r="DU400" s="571"/>
      <c r="DV400" s="571"/>
      <c r="DW400" s="571"/>
      <c r="DX400" s="571"/>
      <c r="DY400" s="571"/>
      <c r="DZ400" s="571"/>
      <c r="EA400" s="571"/>
      <c r="EB400" s="571"/>
      <c r="EC400" s="571"/>
      <c r="ED400" s="571"/>
      <c r="EE400" s="571"/>
      <c r="EF400" s="571"/>
      <c r="EG400" s="571"/>
      <c r="EH400" s="571"/>
      <c r="EI400" s="571"/>
      <c r="EJ400" s="571"/>
      <c r="EK400" s="571"/>
      <c r="EL400" s="571"/>
      <c r="EM400" s="175"/>
      <c r="EN400" s="175"/>
      <c r="EO400" s="571"/>
      <c r="EP400" s="571"/>
      <c r="EQ400" s="571"/>
      <c r="ER400" s="571"/>
      <c r="ES400" s="571"/>
      <c r="ET400" s="571"/>
      <c r="EU400" s="571"/>
      <c r="EV400" s="571"/>
      <c r="EW400" s="571"/>
      <c r="EX400" s="571"/>
      <c r="EY400" s="571"/>
      <c r="EZ400" s="571"/>
      <c r="FA400" s="571"/>
      <c r="FB400" s="571"/>
      <c r="FC400" s="571"/>
      <c r="FD400" s="571"/>
      <c r="FE400" s="571"/>
      <c r="FF400" s="571"/>
      <c r="FG400" s="175"/>
      <c r="FH400" s="5"/>
      <c r="FI400" s="5"/>
      <c r="FJ400" s="5"/>
      <c r="FK400" s="2"/>
    </row>
    <row r="401" spans="1:167" ht="12" customHeight="1">
      <c r="A401" s="2"/>
      <c r="B401" s="2"/>
      <c r="C401" s="2"/>
      <c r="D401" s="5"/>
      <c r="E401" s="4"/>
      <c r="F401" s="4"/>
      <c r="G401" s="4"/>
      <c r="H401" s="5"/>
      <c r="I401" s="5"/>
      <c r="J401" s="5"/>
      <c r="K401" s="5"/>
      <c r="L401" s="5"/>
      <c r="M401" s="5"/>
      <c r="N401" s="362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</row>
    <row r="402" spans="1:167">
      <c r="B402" s="2"/>
      <c r="C402" s="2"/>
      <c r="D402" s="2"/>
      <c r="E402" s="3"/>
      <c r="F402" s="3"/>
      <c r="G402" s="3"/>
      <c r="H402" s="2"/>
      <c r="I402" s="2"/>
      <c r="J402" s="2"/>
      <c r="K402" s="2"/>
      <c r="L402" s="2"/>
      <c r="M402" s="2"/>
      <c r="N402" s="358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</row>
    <row r="403" spans="1:167" ht="12" customHeight="1">
      <c r="A403" s="2"/>
      <c r="B403" s="2"/>
      <c r="C403" s="2"/>
      <c r="D403" s="4"/>
      <c r="E403" s="4"/>
      <c r="F403" s="14" t="str">
        <f>Tab!$B$1197</f>
        <v>Шкафы 2 уровня узкие (глуб. 40 см)</v>
      </c>
      <c r="G403" s="14"/>
      <c r="H403" s="4"/>
      <c r="I403" s="4"/>
      <c r="J403" s="4"/>
      <c r="K403" s="4"/>
      <c r="L403" s="4"/>
      <c r="M403" s="4"/>
      <c r="N403" s="360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15"/>
      <c r="AP403" s="15"/>
      <c r="AQ403" s="15"/>
      <c r="AR403" s="15"/>
      <c r="AS403" s="15"/>
      <c r="AT403" s="4"/>
      <c r="AU403" s="4"/>
      <c r="AV403" s="4"/>
      <c r="AW403" s="4"/>
      <c r="AX403" s="4"/>
      <c r="AY403" s="4"/>
      <c r="AZ403" s="4"/>
      <c r="BA403" s="4"/>
      <c r="BB403" s="4"/>
      <c r="BC403" s="14" t="str">
        <f>Tab!$B$1212</f>
        <v>Шкафы  2 уровня широкие (глуб. 40 см)</v>
      </c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14"/>
      <c r="CJ403" s="14"/>
      <c r="CK403" s="4"/>
      <c r="CL403" s="4"/>
      <c r="CM403" s="4"/>
      <c r="CN403" s="4"/>
      <c r="CO403" s="4"/>
      <c r="CP403" s="15"/>
      <c r="CQ403" s="15"/>
      <c r="CR403" s="15"/>
      <c r="CS403" s="15"/>
      <c r="CT403" s="4"/>
      <c r="CU403" s="4"/>
      <c r="CV403" s="4"/>
      <c r="CW403" s="4"/>
      <c r="CX403" s="4"/>
      <c r="CY403" s="14" t="str">
        <f>Tab!$B$1224</f>
        <v>Шкафы 3 уровня узкие (глуб. 40 см)</v>
      </c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5"/>
      <c r="FI403" s="5"/>
      <c r="FJ403" s="2"/>
      <c r="FK403" s="2"/>
    </row>
    <row r="404" spans="1:167" ht="69.900000000000006" customHeight="1">
      <c r="A404" s="2"/>
      <c r="B404" s="5"/>
      <c r="C404" s="5"/>
      <c r="D404" s="6"/>
      <c r="E404" s="563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4"/>
      <c r="T404" s="4"/>
      <c r="U404" s="564"/>
      <c r="V404" s="564"/>
      <c r="W404" s="564"/>
      <c r="X404" s="564"/>
      <c r="Y404" s="564"/>
      <c r="Z404" s="564"/>
      <c r="AA404" s="564"/>
      <c r="AB404" s="564"/>
      <c r="AC404" s="564"/>
      <c r="AD404" s="564"/>
      <c r="AE404" s="564"/>
      <c r="AF404" s="564"/>
      <c r="AG404" s="564"/>
      <c r="AH404" s="564"/>
      <c r="AI404" s="4"/>
      <c r="AJ404" s="4"/>
      <c r="AK404" s="564"/>
      <c r="AL404" s="564"/>
      <c r="AM404" s="564"/>
      <c r="AN404" s="564"/>
      <c r="AO404" s="564"/>
      <c r="AP404" s="564"/>
      <c r="AQ404" s="564"/>
      <c r="AR404" s="564"/>
      <c r="AS404" s="564"/>
      <c r="AT404" s="563"/>
      <c r="AU404" s="563"/>
      <c r="AV404" s="563"/>
      <c r="AW404" s="563"/>
      <c r="AX404" s="581"/>
      <c r="AY404" s="4"/>
      <c r="AZ404" s="4"/>
      <c r="BA404" s="582"/>
      <c r="BB404" s="563"/>
      <c r="BC404" s="564"/>
      <c r="BD404" s="564"/>
      <c r="BE404" s="564"/>
      <c r="BF404" s="564"/>
      <c r="BG404" s="564"/>
      <c r="BH404" s="564"/>
      <c r="BI404" s="564"/>
      <c r="BJ404" s="564"/>
      <c r="BK404" s="564"/>
      <c r="BL404" s="564"/>
      <c r="BM404" s="564"/>
      <c r="BN404" s="564"/>
      <c r="BO404" s="4"/>
      <c r="BP404" s="4"/>
      <c r="BQ404" s="564"/>
      <c r="BR404" s="564"/>
      <c r="BS404" s="564"/>
      <c r="BT404" s="564"/>
      <c r="BU404" s="564"/>
      <c r="BV404" s="564"/>
      <c r="BW404" s="564"/>
      <c r="BX404" s="564"/>
      <c r="BY404" s="564"/>
      <c r="BZ404" s="564"/>
      <c r="CA404" s="564"/>
      <c r="CB404" s="564"/>
      <c r="CC404" s="564"/>
      <c r="CD404" s="564"/>
      <c r="CE404" s="4"/>
      <c r="CF404" s="4"/>
      <c r="CG404" s="564"/>
      <c r="CH404" s="564"/>
      <c r="CI404" s="564"/>
      <c r="CJ404" s="564"/>
      <c r="CK404" s="564"/>
      <c r="CL404" s="564"/>
      <c r="CM404" s="564"/>
      <c r="CN404" s="564"/>
      <c r="CO404" s="564"/>
      <c r="CP404" s="564"/>
      <c r="CQ404" s="564"/>
      <c r="CR404" s="564"/>
      <c r="CS404" s="564"/>
      <c r="CT404" s="581"/>
      <c r="CU404" s="4"/>
      <c r="CV404" s="4"/>
      <c r="CW404" s="582"/>
      <c r="CX404" s="563"/>
      <c r="CY404" s="564"/>
      <c r="CZ404" s="564"/>
      <c r="DA404" s="564"/>
      <c r="DB404" s="564"/>
      <c r="DC404" s="564"/>
      <c r="DD404" s="564"/>
      <c r="DE404" s="564"/>
      <c r="DF404" s="564"/>
      <c r="DG404" s="564"/>
      <c r="DH404" s="564"/>
      <c r="DI404" s="564"/>
      <c r="DJ404" s="564"/>
      <c r="DK404" s="4"/>
      <c r="DL404" s="4"/>
      <c r="DM404" s="564"/>
      <c r="DN404" s="564"/>
      <c r="DO404" s="564"/>
      <c r="DP404" s="564"/>
      <c r="DQ404" s="564"/>
      <c r="DR404" s="564"/>
      <c r="DS404" s="564"/>
      <c r="DT404" s="564"/>
      <c r="DU404" s="564"/>
      <c r="DV404" s="564"/>
      <c r="DW404" s="564"/>
      <c r="DX404" s="564"/>
      <c r="DY404" s="564"/>
      <c r="DZ404" s="564"/>
      <c r="EA404" s="4"/>
      <c r="EB404" s="4"/>
      <c r="EC404" s="564"/>
      <c r="ED404" s="564"/>
      <c r="EE404" s="564"/>
      <c r="EF404" s="564"/>
      <c r="EG404" s="564"/>
      <c r="EH404" s="564"/>
      <c r="EI404" s="564"/>
      <c r="EJ404" s="564"/>
      <c r="EK404" s="564"/>
      <c r="EL404" s="564"/>
      <c r="EM404" s="564"/>
      <c r="EN404" s="564"/>
      <c r="EO404" s="564"/>
      <c r="EP404" s="564"/>
      <c r="EQ404" s="4"/>
      <c r="ER404" s="7"/>
      <c r="ES404" s="563"/>
      <c r="ET404" s="563"/>
      <c r="EU404" s="563"/>
      <c r="EV404" s="563"/>
      <c r="EW404" s="563"/>
      <c r="EX404" s="563"/>
      <c r="EY404" s="563"/>
      <c r="EZ404" s="563"/>
      <c r="FA404" s="563"/>
      <c r="FB404" s="563"/>
      <c r="FC404" s="563"/>
      <c r="FD404" s="563"/>
      <c r="FE404" s="563"/>
      <c r="FF404" s="563"/>
      <c r="FG404" s="16"/>
      <c r="FH404" s="2"/>
      <c r="FI404" s="2"/>
      <c r="FJ404" s="2"/>
      <c r="FK404" s="2"/>
    </row>
    <row r="405" spans="1:167" ht="12" customHeight="1">
      <c r="A405" s="2"/>
      <c r="B405" s="11"/>
      <c r="C405" s="11"/>
      <c r="D405" s="29"/>
      <c r="E405" s="560" t="str">
        <f>Tab!$C$1200</f>
        <v>C19.2401</v>
      </c>
      <c r="F405" s="560"/>
      <c r="G405" s="560"/>
      <c r="H405" s="560"/>
      <c r="I405" s="560"/>
      <c r="J405" s="560"/>
      <c r="K405" s="560"/>
      <c r="L405" s="560"/>
      <c r="M405" s="560"/>
      <c r="N405" s="560"/>
      <c r="O405" s="560"/>
      <c r="P405" s="560"/>
      <c r="Q405" s="560"/>
      <c r="R405" s="560"/>
      <c r="S405" s="572" t="str">
        <f>Tab!$C$1204</f>
        <v>C19.2402</v>
      </c>
      <c r="T405" s="572"/>
      <c r="U405" s="572"/>
      <c r="V405" s="572"/>
      <c r="W405" s="572"/>
      <c r="X405" s="572"/>
      <c r="Y405" s="572"/>
      <c r="Z405" s="572"/>
      <c r="AA405" s="572"/>
      <c r="AB405" s="572" t="str">
        <f>Tab!$C$1208</f>
        <v>C19.2403</v>
      </c>
      <c r="AC405" s="572"/>
      <c r="AD405" s="572"/>
      <c r="AE405" s="572"/>
      <c r="AF405" s="572"/>
      <c r="AG405" s="572"/>
      <c r="AH405" s="572"/>
      <c r="AI405" s="572"/>
      <c r="AJ405" s="572"/>
      <c r="AK405" s="560" t="str">
        <f>Tab!$C$1211</f>
        <v>C19.2420</v>
      </c>
      <c r="AL405" s="560"/>
      <c r="AM405" s="560"/>
      <c r="AN405" s="560"/>
      <c r="AO405" s="560"/>
      <c r="AP405" s="560"/>
      <c r="AQ405" s="560"/>
      <c r="AR405" s="560"/>
      <c r="AS405" s="560"/>
      <c r="AT405" s="560"/>
      <c r="AU405" s="560"/>
      <c r="AV405" s="560"/>
      <c r="AW405" s="560"/>
      <c r="AX405" s="578"/>
      <c r="AY405" s="19"/>
      <c r="AZ405" s="19"/>
      <c r="BA405" s="580" t="str">
        <f>Tab!$C$1215</f>
        <v>C19.2801</v>
      </c>
      <c r="BB405" s="560"/>
      <c r="BC405" s="560"/>
      <c r="BD405" s="560"/>
      <c r="BE405" s="560"/>
      <c r="BF405" s="560"/>
      <c r="BG405" s="560"/>
      <c r="BH405" s="560"/>
      <c r="BI405" s="560"/>
      <c r="BJ405" s="560"/>
      <c r="BK405" s="560"/>
      <c r="BL405" s="560"/>
      <c r="BM405" s="560"/>
      <c r="BN405" s="560"/>
      <c r="BO405" s="27"/>
      <c r="BP405" s="27"/>
      <c r="BQ405" s="560" t="str">
        <f>Tab!$C$1219</f>
        <v>C19.2802</v>
      </c>
      <c r="BR405" s="560"/>
      <c r="BS405" s="560"/>
      <c r="BT405" s="560"/>
      <c r="BU405" s="560"/>
      <c r="BV405" s="560"/>
      <c r="BW405" s="560"/>
      <c r="BX405" s="560"/>
      <c r="BY405" s="560"/>
      <c r="BZ405" s="560"/>
      <c r="CA405" s="560"/>
      <c r="CB405" s="560"/>
      <c r="CC405" s="560"/>
      <c r="CD405" s="560"/>
      <c r="CE405" s="26"/>
      <c r="CF405" s="26"/>
      <c r="CG405" s="560" t="str">
        <f>Tab!$C$1223</f>
        <v>C19.2812</v>
      </c>
      <c r="CH405" s="560"/>
      <c r="CI405" s="560"/>
      <c r="CJ405" s="560"/>
      <c r="CK405" s="560"/>
      <c r="CL405" s="560"/>
      <c r="CM405" s="560"/>
      <c r="CN405" s="560"/>
      <c r="CO405" s="560"/>
      <c r="CP405" s="560"/>
      <c r="CQ405" s="560"/>
      <c r="CR405" s="560"/>
      <c r="CS405" s="560"/>
      <c r="CT405" s="578"/>
      <c r="CU405" s="39"/>
      <c r="CV405" s="19"/>
      <c r="CW405" s="580" t="str">
        <f>Tab!$C$1227</f>
        <v>C19.3401</v>
      </c>
      <c r="CX405" s="560"/>
      <c r="CY405" s="560"/>
      <c r="CZ405" s="560"/>
      <c r="DA405" s="560"/>
      <c r="DB405" s="560"/>
      <c r="DC405" s="560"/>
      <c r="DD405" s="560"/>
      <c r="DE405" s="560"/>
      <c r="DF405" s="560"/>
      <c r="DG405" s="560"/>
      <c r="DH405" s="560"/>
      <c r="DI405" s="560"/>
      <c r="DJ405" s="560"/>
      <c r="DK405" s="560"/>
      <c r="DL405" s="40"/>
      <c r="DM405" s="572" t="str">
        <f>Tab!$C$1231</f>
        <v>C19.3402</v>
      </c>
      <c r="DN405" s="572"/>
      <c r="DO405" s="572"/>
      <c r="DP405" s="572"/>
      <c r="DQ405" s="572"/>
      <c r="DR405" s="572"/>
      <c r="DS405" s="572"/>
      <c r="DT405" s="572"/>
      <c r="DU405" s="572" t="str">
        <f>Tab!$C$1235</f>
        <v>C19.3403</v>
      </c>
      <c r="DV405" s="572"/>
      <c r="DW405" s="572"/>
      <c r="DX405" s="572"/>
      <c r="DY405" s="572"/>
      <c r="DZ405" s="572"/>
      <c r="EA405" s="572"/>
      <c r="EB405" s="572"/>
      <c r="EC405" s="105"/>
      <c r="ED405" s="560" t="str">
        <f>Tab!$C$1239</f>
        <v>C19.3412</v>
      </c>
      <c r="EE405" s="560"/>
      <c r="EF405" s="560"/>
      <c r="EG405" s="560"/>
      <c r="EH405" s="560"/>
      <c r="EI405" s="560"/>
      <c r="EJ405" s="560"/>
      <c r="EK405" s="560"/>
      <c r="EL405" s="560"/>
      <c r="EM405" s="560"/>
      <c r="EN405" s="560"/>
      <c r="EO405" s="560"/>
      <c r="EP405" s="560"/>
      <c r="EQ405" s="560"/>
      <c r="ER405" s="560"/>
      <c r="ES405" s="27"/>
      <c r="ET405" s="560" t="str">
        <f>Tab!$C$1242</f>
        <v>C19.3420</v>
      </c>
      <c r="EU405" s="560"/>
      <c r="EV405" s="560"/>
      <c r="EW405" s="560"/>
      <c r="EX405" s="560"/>
      <c r="EY405" s="560"/>
      <c r="EZ405" s="560"/>
      <c r="FA405" s="560"/>
      <c r="FB405" s="560"/>
      <c r="FC405" s="560"/>
      <c r="FD405" s="560"/>
      <c r="FE405" s="560"/>
      <c r="FF405" s="560"/>
      <c r="FG405" s="578"/>
      <c r="FH405" s="2"/>
      <c r="FI405" s="2"/>
      <c r="FJ405" s="2"/>
      <c r="FK405" s="2"/>
    </row>
    <row r="406" spans="1:167" ht="12" customHeight="1">
      <c r="A406" s="2"/>
      <c r="B406" s="10"/>
      <c r="C406" s="10"/>
      <c r="D406" s="13"/>
      <c r="E406" s="557" t="s">
        <v>3</v>
      </c>
      <c r="F406" s="557"/>
      <c r="G406" s="557"/>
      <c r="H406" s="557"/>
      <c r="I406" s="557"/>
      <c r="J406" s="557"/>
      <c r="K406" s="557"/>
      <c r="L406" s="557"/>
      <c r="M406" s="557"/>
      <c r="N406" s="557"/>
      <c r="O406" s="557"/>
      <c r="P406" s="557"/>
      <c r="Q406" s="557"/>
      <c r="R406" s="557"/>
      <c r="S406" s="156"/>
      <c r="T406" s="156"/>
      <c r="U406" s="557" t="s">
        <v>21</v>
      </c>
      <c r="V406" s="557"/>
      <c r="W406" s="557"/>
      <c r="X406" s="557"/>
      <c r="Y406" s="557"/>
      <c r="Z406" s="557"/>
      <c r="AA406" s="557"/>
      <c r="AB406" s="557"/>
      <c r="AC406" s="557"/>
      <c r="AD406" s="557"/>
      <c r="AE406" s="557"/>
      <c r="AF406" s="557"/>
      <c r="AG406" s="557"/>
      <c r="AH406" s="557"/>
      <c r="AI406" s="156"/>
      <c r="AJ406" s="156"/>
      <c r="AK406" s="557" t="s">
        <v>19</v>
      </c>
      <c r="AL406" s="557"/>
      <c r="AM406" s="557"/>
      <c r="AN406" s="557"/>
      <c r="AO406" s="557"/>
      <c r="AP406" s="557"/>
      <c r="AQ406" s="557"/>
      <c r="AR406" s="557"/>
      <c r="AS406" s="557"/>
      <c r="AT406" s="557"/>
      <c r="AU406" s="557"/>
      <c r="AV406" s="557"/>
      <c r="AW406" s="557"/>
      <c r="AX406" s="597"/>
      <c r="AY406" s="156"/>
      <c r="AZ406" s="156"/>
      <c r="BA406" s="577" t="s">
        <v>3</v>
      </c>
      <c r="BB406" s="557"/>
      <c r="BC406" s="557"/>
      <c r="BD406" s="557"/>
      <c r="BE406" s="557"/>
      <c r="BF406" s="557"/>
      <c r="BG406" s="557"/>
      <c r="BH406" s="557"/>
      <c r="BI406" s="557"/>
      <c r="BJ406" s="557"/>
      <c r="BK406" s="557"/>
      <c r="BL406" s="557"/>
      <c r="BM406" s="557"/>
      <c r="BN406" s="557"/>
      <c r="BO406" s="156"/>
      <c r="BP406" s="156"/>
      <c r="BQ406" s="557" t="s">
        <v>21</v>
      </c>
      <c r="BR406" s="557"/>
      <c r="BS406" s="557"/>
      <c r="BT406" s="557"/>
      <c r="BU406" s="557"/>
      <c r="BV406" s="557"/>
      <c r="BW406" s="557"/>
      <c r="BX406" s="557"/>
      <c r="BY406" s="557"/>
      <c r="BZ406" s="557"/>
      <c r="CA406" s="557"/>
      <c r="CB406" s="557"/>
      <c r="CC406" s="557"/>
      <c r="CD406" s="557"/>
      <c r="CE406" s="156"/>
      <c r="CF406" s="156"/>
      <c r="CG406" s="557" t="s">
        <v>22</v>
      </c>
      <c r="CH406" s="557"/>
      <c r="CI406" s="557"/>
      <c r="CJ406" s="557"/>
      <c r="CK406" s="557"/>
      <c r="CL406" s="557"/>
      <c r="CM406" s="557"/>
      <c r="CN406" s="557"/>
      <c r="CO406" s="557"/>
      <c r="CP406" s="557"/>
      <c r="CQ406" s="557"/>
      <c r="CR406" s="557"/>
      <c r="CS406" s="557"/>
      <c r="CT406" s="597"/>
      <c r="CU406" s="295"/>
      <c r="CV406" s="156"/>
      <c r="CW406" s="577" t="s">
        <v>3</v>
      </c>
      <c r="CX406" s="557"/>
      <c r="CY406" s="557"/>
      <c r="CZ406" s="557"/>
      <c r="DA406" s="557"/>
      <c r="DB406" s="557"/>
      <c r="DC406" s="557"/>
      <c r="DD406" s="557"/>
      <c r="DE406" s="557"/>
      <c r="DF406" s="557"/>
      <c r="DG406" s="557"/>
      <c r="DH406" s="557"/>
      <c r="DI406" s="557"/>
      <c r="DJ406" s="557"/>
      <c r="DK406" s="557"/>
      <c r="DL406" s="156"/>
      <c r="DM406" s="156"/>
      <c r="DN406" s="557" t="s">
        <v>21</v>
      </c>
      <c r="DO406" s="557"/>
      <c r="DP406" s="557"/>
      <c r="DQ406" s="557"/>
      <c r="DR406" s="557"/>
      <c r="DS406" s="557"/>
      <c r="DT406" s="557"/>
      <c r="DU406" s="557"/>
      <c r="DV406" s="557"/>
      <c r="DW406" s="557"/>
      <c r="DX406" s="557"/>
      <c r="DY406" s="557"/>
      <c r="DZ406" s="557"/>
      <c r="EA406" s="557"/>
      <c r="EB406" s="156"/>
      <c r="EC406" s="156"/>
      <c r="ED406" s="557" t="s">
        <v>20</v>
      </c>
      <c r="EE406" s="557"/>
      <c r="EF406" s="557"/>
      <c r="EG406" s="557"/>
      <c r="EH406" s="557"/>
      <c r="EI406" s="557"/>
      <c r="EJ406" s="557"/>
      <c r="EK406" s="557"/>
      <c r="EL406" s="557"/>
      <c r="EM406" s="557"/>
      <c r="EN406" s="557"/>
      <c r="EO406" s="557"/>
      <c r="EP406" s="557"/>
      <c r="EQ406" s="557"/>
      <c r="ER406" s="156"/>
      <c r="ES406" s="156"/>
      <c r="ET406" s="557" t="s">
        <v>19</v>
      </c>
      <c r="EU406" s="557"/>
      <c r="EV406" s="557"/>
      <c r="EW406" s="557"/>
      <c r="EX406" s="557"/>
      <c r="EY406" s="557"/>
      <c r="EZ406" s="557"/>
      <c r="FA406" s="557"/>
      <c r="FB406" s="557"/>
      <c r="FC406" s="557"/>
      <c r="FD406" s="557"/>
      <c r="FE406" s="557"/>
      <c r="FF406" s="557"/>
      <c r="FG406" s="597"/>
      <c r="FH406" s="2"/>
      <c r="FI406" s="2"/>
      <c r="FJ406" s="2"/>
      <c r="FK406" s="2"/>
    </row>
    <row r="407" spans="1:167" ht="12" customHeight="1">
      <c r="A407" s="2"/>
      <c r="B407" s="10"/>
      <c r="C407" s="10"/>
      <c r="D407" s="30"/>
      <c r="E407" s="576" t="str">
        <f>Tab!$F$1200</f>
        <v>400*400*800</v>
      </c>
      <c r="F407" s="576"/>
      <c r="G407" s="576"/>
      <c r="H407" s="576"/>
      <c r="I407" s="576"/>
      <c r="J407" s="576"/>
      <c r="K407" s="576"/>
      <c r="L407" s="576"/>
      <c r="M407" s="576"/>
      <c r="N407" s="576"/>
      <c r="O407" s="576"/>
      <c r="P407" s="576"/>
      <c r="Q407" s="576"/>
      <c r="R407" s="576"/>
      <c r="S407" s="26"/>
      <c r="T407" s="26"/>
      <c r="U407" s="576" t="str">
        <f>Tab!$F$1204</f>
        <v>400*400*800</v>
      </c>
      <c r="V407" s="576"/>
      <c r="W407" s="576"/>
      <c r="X407" s="576"/>
      <c r="Y407" s="576"/>
      <c r="Z407" s="576"/>
      <c r="AA407" s="576"/>
      <c r="AB407" s="576"/>
      <c r="AC407" s="576"/>
      <c r="AD407" s="576"/>
      <c r="AE407" s="576"/>
      <c r="AF407" s="576"/>
      <c r="AG407" s="576"/>
      <c r="AH407" s="576"/>
      <c r="AI407" s="26"/>
      <c r="AJ407" s="26"/>
      <c r="AK407" s="576" t="str">
        <f>Tab!$F$1211</f>
        <v>400*400*800</v>
      </c>
      <c r="AL407" s="576"/>
      <c r="AM407" s="576"/>
      <c r="AN407" s="576"/>
      <c r="AO407" s="576"/>
      <c r="AP407" s="576"/>
      <c r="AQ407" s="576"/>
      <c r="AR407" s="576"/>
      <c r="AS407" s="576"/>
      <c r="AT407" s="576"/>
      <c r="AU407" s="576"/>
      <c r="AV407" s="576"/>
      <c r="AW407" s="576"/>
      <c r="AX407" s="599"/>
      <c r="AY407" s="4"/>
      <c r="AZ407" s="4"/>
      <c r="BA407" s="575" t="str">
        <f>Tab!$F$1215</f>
        <v>800*400*800</v>
      </c>
      <c r="BB407" s="576"/>
      <c r="BC407" s="576"/>
      <c r="BD407" s="576"/>
      <c r="BE407" s="576"/>
      <c r="BF407" s="576"/>
      <c r="BG407" s="576"/>
      <c r="BH407" s="576"/>
      <c r="BI407" s="576"/>
      <c r="BJ407" s="576"/>
      <c r="BK407" s="576"/>
      <c r="BL407" s="576"/>
      <c r="BM407" s="576"/>
      <c r="BN407" s="576"/>
      <c r="BO407" s="26"/>
      <c r="BP407" s="26"/>
      <c r="BQ407" s="576" t="str">
        <f>Tab!$F$1219</f>
        <v>800*400*800</v>
      </c>
      <c r="BR407" s="576"/>
      <c r="BS407" s="576"/>
      <c r="BT407" s="576"/>
      <c r="BU407" s="576"/>
      <c r="BV407" s="576"/>
      <c r="BW407" s="576"/>
      <c r="BX407" s="576"/>
      <c r="BY407" s="576"/>
      <c r="BZ407" s="576"/>
      <c r="CA407" s="576"/>
      <c r="CB407" s="576"/>
      <c r="CC407" s="576"/>
      <c r="CD407" s="576"/>
      <c r="CE407" s="26"/>
      <c r="CF407" s="26"/>
      <c r="CG407" s="576" t="str">
        <f>Tab!$F$1223</f>
        <v>800*400*800</v>
      </c>
      <c r="CH407" s="576"/>
      <c r="CI407" s="576"/>
      <c r="CJ407" s="576"/>
      <c r="CK407" s="576"/>
      <c r="CL407" s="576"/>
      <c r="CM407" s="576"/>
      <c r="CN407" s="576"/>
      <c r="CO407" s="576"/>
      <c r="CP407" s="576"/>
      <c r="CQ407" s="576"/>
      <c r="CR407" s="576"/>
      <c r="CS407" s="576"/>
      <c r="CT407" s="599"/>
      <c r="CU407" s="34"/>
      <c r="CV407" s="4"/>
      <c r="CW407" s="575" t="str">
        <f>Tab!$F$1227</f>
        <v>400*400*1200</v>
      </c>
      <c r="CX407" s="576"/>
      <c r="CY407" s="576"/>
      <c r="CZ407" s="576"/>
      <c r="DA407" s="576"/>
      <c r="DB407" s="576"/>
      <c r="DC407" s="576"/>
      <c r="DD407" s="576"/>
      <c r="DE407" s="576"/>
      <c r="DF407" s="576"/>
      <c r="DG407" s="576"/>
      <c r="DH407" s="576"/>
      <c r="DI407" s="576"/>
      <c r="DJ407" s="576"/>
      <c r="DK407" s="576"/>
      <c r="DL407" s="26"/>
      <c r="DM407" s="26"/>
      <c r="DN407" s="576" t="str">
        <f>Tab!$F$1231</f>
        <v>400*400*1200</v>
      </c>
      <c r="DO407" s="576"/>
      <c r="DP407" s="576"/>
      <c r="DQ407" s="576"/>
      <c r="DR407" s="576"/>
      <c r="DS407" s="576"/>
      <c r="DT407" s="576"/>
      <c r="DU407" s="576"/>
      <c r="DV407" s="576"/>
      <c r="DW407" s="576"/>
      <c r="DX407" s="576"/>
      <c r="DY407" s="576"/>
      <c r="DZ407" s="576"/>
      <c r="EA407" s="576"/>
      <c r="EB407" s="26"/>
      <c r="EC407" s="26"/>
      <c r="ED407" s="576" t="str">
        <f>Tab!$F$1239</f>
        <v>400*400*1200</v>
      </c>
      <c r="EE407" s="576"/>
      <c r="EF407" s="576"/>
      <c r="EG407" s="576"/>
      <c r="EH407" s="576"/>
      <c r="EI407" s="576"/>
      <c r="EJ407" s="576"/>
      <c r="EK407" s="576"/>
      <c r="EL407" s="576"/>
      <c r="EM407" s="576"/>
      <c r="EN407" s="576"/>
      <c r="EO407" s="576"/>
      <c r="EP407" s="576"/>
      <c r="EQ407" s="576"/>
      <c r="ER407" s="26"/>
      <c r="ES407" s="26"/>
      <c r="ET407" s="576" t="str">
        <f>Tab!$F$1242</f>
        <v>400*400*1200</v>
      </c>
      <c r="EU407" s="576"/>
      <c r="EV407" s="576"/>
      <c r="EW407" s="576"/>
      <c r="EX407" s="576"/>
      <c r="EY407" s="576"/>
      <c r="EZ407" s="576"/>
      <c r="FA407" s="576"/>
      <c r="FB407" s="576"/>
      <c r="FC407" s="576"/>
      <c r="FD407" s="576"/>
      <c r="FE407" s="576"/>
      <c r="FF407" s="576"/>
      <c r="FG407" s="599"/>
      <c r="FH407" s="2"/>
      <c r="FI407" s="2"/>
      <c r="FJ407" s="2"/>
      <c r="FK407" s="2"/>
    </row>
    <row r="408" spans="1:167" ht="12" customHeight="1">
      <c r="A408" s="2"/>
      <c r="B408" s="11"/>
      <c r="C408" s="11"/>
      <c r="D408" s="22"/>
      <c r="E408" s="573">
        <f>Tab!$J$1200</f>
        <v>1989.4999999999998</v>
      </c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19"/>
      <c r="T408" s="19"/>
      <c r="U408" s="573">
        <f>Tab!$J$1204</f>
        <v>2473.5349999999994</v>
      </c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19"/>
      <c r="AJ408" s="19"/>
      <c r="AK408" s="573">
        <f>Tab!$J$1211</f>
        <v>2076</v>
      </c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4"/>
      <c r="AY408" s="19"/>
      <c r="AZ408" s="19"/>
      <c r="BA408" s="602">
        <f>Tab!$J$1215</f>
        <v>2593.8000000000002</v>
      </c>
      <c r="BB408" s="573"/>
      <c r="BC408" s="573"/>
      <c r="BD408" s="573"/>
      <c r="BE408" s="573"/>
      <c r="BF408" s="573"/>
      <c r="BG408" s="573"/>
      <c r="BH408" s="573"/>
      <c r="BI408" s="573"/>
      <c r="BJ408" s="573"/>
      <c r="BK408" s="573"/>
      <c r="BL408" s="573"/>
      <c r="BM408" s="573"/>
      <c r="BN408" s="573"/>
      <c r="BO408" s="47"/>
      <c r="BP408" s="47"/>
      <c r="BQ408" s="573">
        <f>Tab!$J$1219</f>
        <v>3466.1440000000002</v>
      </c>
      <c r="BR408" s="573"/>
      <c r="BS408" s="573"/>
      <c r="BT408" s="573"/>
      <c r="BU408" s="573"/>
      <c r="BV408" s="573"/>
      <c r="BW408" s="573"/>
      <c r="BX408" s="573"/>
      <c r="BY408" s="573"/>
      <c r="BZ408" s="573"/>
      <c r="CA408" s="573"/>
      <c r="CB408" s="573"/>
      <c r="CC408" s="573"/>
      <c r="CD408" s="573"/>
      <c r="CE408" s="4"/>
      <c r="CF408" s="4"/>
      <c r="CG408" s="573">
        <f>Tab!$J$1223</f>
        <v>5294.845465414789</v>
      </c>
      <c r="CH408" s="573"/>
      <c r="CI408" s="573"/>
      <c r="CJ408" s="573"/>
      <c r="CK408" s="573"/>
      <c r="CL408" s="573"/>
      <c r="CM408" s="573"/>
      <c r="CN408" s="573"/>
      <c r="CO408" s="573"/>
      <c r="CP408" s="573"/>
      <c r="CQ408" s="573"/>
      <c r="CR408" s="573"/>
      <c r="CS408" s="573"/>
      <c r="CT408" s="574"/>
      <c r="CU408" s="25"/>
      <c r="CV408" s="19"/>
      <c r="CW408" s="602">
        <f>Tab!$J$1227</f>
        <v>2561.0499999999997</v>
      </c>
      <c r="CX408" s="573"/>
      <c r="CY408" s="573"/>
      <c r="CZ408" s="573"/>
      <c r="DA408" s="573"/>
      <c r="DB408" s="573"/>
      <c r="DC408" s="573"/>
      <c r="DD408" s="573"/>
      <c r="DE408" s="573"/>
      <c r="DF408" s="573"/>
      <c r="DG408" s="573"/>
      <c r="DH408" s="573"/>
      <c r="DI408" s="573"/>
      <c r="DJ408" s="573"/>
      <c r="DK408" s="573"/>
      <c r="DL408" s="19"/>
      <c r="DM408" s="19"/>
      <c r="DN408" s="573">
        <f>Tab!$J$1231</f>
        <v>3184.1401416184963</v>
      </c>
      <c r="DO408" s="573"/>
      <c r="DP408" s="573"/>
      <c r="DQ408" s="573"/>
      <c r="DR408" s="573"/>
      <c r="DS408" s="573"/>
      <c r="DT408" s="573"/>
      <c r="DU408" s="573"/>
      <c r="DV408" s="573"/>
      <c r="DW408" s="573"/>
      <c r="DX408" s="573"/>
      <c r="DY408" s="573"/>
      <c r="DZ408" s="573"/>
      <c r="EA408" s="573"/>
      <c r="EB408" s="19"/>
      <c r="EC408" s="19"/>
      <c r="ED408" s="573">
        <f>Tab!$J$1239</f>
        <v>4491.966715231787</v>
      </c>
      <c r="EE408" s="573"/>
      <c r="EF408" s="573"/>
      <c r="EG408" s="573"/>
      <c r="EH408" s="573"/>
      <c r="EI408" s="573"/>
      <c r="EJ408" s="573"/>
      <c r="EK408" s="573"/>
      <c r="EL408" s="573"/>
      <c r="EM408" s="573"/>
      <c r="EN408" s="573"/>
      <c r="EO408" s="573"/>
      <c r="EP408" s="573"/>
      <c r="EQ408" s="573"/>
      <c r="ER408" s="19"/>
      <c r="ES408" s="19"/>
      <c r="ET408" s="573">
        <f>Tab!$J$1242</f>
        <v>2672.4</v>
      </c>
      <c r="EU408" s="573"/>
      <c r="EV408" s="573"/>
      <c r="EW408" s="573"/>
      <c r="EX408" s="573"/>
      <c r="EY408" s="573"/>
      <c r="EZ408" s="573"/>
      <c r="FA408" s="573"/>
      <c r="FB408" s="573"/>
      <c r="FC408" s="573"/>
      <c r="FD408" s="573"/>
      <c r="FE408" s="573"/>
      <c r="FF408" s="573"/>
      <c r="FG408" s="574"/>
      <c r="FH408" s="2"/>
      <c r="FI408" s="2"/>
      <c r="FJ408" s="2"/>
      <c r="FK408" s="2"/>
    </row>
    <row r="409" spans="1:167" ht="12" customHeight="1">
      <c r="A409" s="2"/>
      <c r="B409" s="10"/>
      <c r="C409" s="10"/>
      <c r="D409" s="397"/>
      <c r="E409" s="587" t="s">
        <v>889</v>
      </c>
      <c r="F409" s="587"/>
      <c r="G409" s="587"/>
      <c r="H409" s="587"/>
      <c r="I409" s="587"/>
      <c r="J409" s="587"/>
      <c r="K409" s="587"/>
      <c r="L409" s="587"/>
      <c r="M409" s="587"/>
      <c r="N409" s="587"/>
      <c r="O409" s="587"/>
      <c r="P409" s="587"/>
      <c r="Q409" s="587"/>
      <c r="R409" s="587"/>
      <c r="S409" s="398"/>
      <c r="T409" s="398"/>
      <c r="U409" s="587" t="s">
        <v>889</v>
      </c>
      <c r="V409" s="587"/>
      <c r="W409" s="587"/>
      <c r="X409" s="587"/>
      <c r="Y409" s="587"/>
      <c r="Z409" s="587"/>
      <c r="AA409" s="587"/>
      <c r="AB409" s="587"/>
      <c r="AC409" s="587"/>
      <c r="AD409" s="587"/>
      <c r="AE409" s="587"/>
      <c r="AF409" s="587"/>
      <c r="AG409" s="587"/>
      <c r="AH409" s="587"/>
      <c r="AI409" s="398"/>
      <c r="AJ409" s="398"/>
      <c r="AK409" s="587" t="s">
        <v>889</v>
      </c>
      <c r="AL409" s="587"/>
      <c r="AM409" s="587"/>
      <c r="AN409" s="587"/>
      <c r="AO409" s="587"/>
      <c r="AP409" s="587"/>
      <c r="AQ409" s="587"/>
      <c r="AR409" s="587"/>
      <c r="AS409" s="587"/>
      <c r="AT409" s="587"/>
      <c r="AU409" s="587"/>
      <c r="AV409" s="587"/>
      <c r="AW409" s="587"/>
      <c r="AX409" s="596"/>
      <c r="AY409" s="399"/>
      <c r="AZ409" s="399"/>
      <c r="BA409" s="606" t="s">
        <v>889</v>
      </c>
      <c r="BB409" s="587"/>
      <c r="BC409" s="587"/>
      <c r="BD409" s="587"/>
      <c r="BE409" s="587"/>
      <c r="BF409" s="587"/>
      <c r="BG409" s="587"/>
      <c r="BH409" s="587"/>
      <c r="BI409" s="587"/>
      <c r="BJ409" s="587"/>
      <c r="BK409" s="587"/>
      <c r="BL409" s="587"/>
      <c r="BM409" s="587"/>
      <c r="BN409" s="587"/>
      <c r="BO409" s="398"/>
      <c r="BP409" s="398"/>
      <c r="BQ409" s="587" t="s">
        <v>889</v>
      </c>
      <c r="BR409" s="587"/>
      <c r="BS409" s="587"/>
      <c r="BT409" s="587"/>
      <c r="BU409" s="587"/>
      <c r="BV409" s="587"/>
      <c r="BW409" s="587"/>
      <c r="BX409" s="587"/>
      <c r="BY409" s="587"/>
      <c r="BZ409" s="587"/>
      <c r="CA409" s="587"/>
      <c r="CB409" s="587"/>
      <c r="CC409" s="587"/>
      <c r="CD409" s="587"/>
      <c r="CE409" s="398"/>
      <c r="CF409" s="398"/>
      <c r="CG409" s="587" t="s">
        <v>889</v>
      </c>
      <c r="CH409" s="587"/>
      <c r="CI409" s="587"/>
      <c r="CJ409" s="587"/>
      <c r="CK409" s="587"/>
      <c r="CL409" s="587"/>
      <c r="CM409" s="587"/>
      <c r="CN409" s="587"/>
      <c r="CO409" s="587"/>
      <c r="CP409" s="587"/>
      <c r="CQ409" s="587"/>
      <c r="CR409" s="587"/>
      <c r="CS409" s="587"/>
      <c r="CT409" s="596"/>
      <c r="CU409" s="393"/>
      <c r="CV409" s="400"/>
      <c r="CW409" s="606" t="s">
        <v>889</v>
      </c>
      <c r="CX409" s="587"/>
      <c r="CY409" s="587"/>
      <c r="CZ409" s="587"/>
      <c r="DA409" s="587"/>
      <c r="DB409" s="587"/>
      <c r="DC409" s="587"/>
      <c r="DD409" s="587"/>
      <c r="DE409" s="587"/>
      <c r="DF409" s="587"/>
      <c r="DG409" s="587"/>
      <c r="DH409" s="587"/>
      <c r="DI409" s="587"/>
      <c r="DJ409" s="587"/>
      <c r="DK409" s="370"/>
      <c r="DL409" s="398"/>
      <c r="DM409" s="398"/>
      <c r="DN409" s="587" t="s">
        <v>889</v>
      </c>
      <c r="DO409" s="587"/>
      <c r="DP409" s="587"/>
      <c r="DQ409" s="587"/>
      <c r="DR409" s="587"/>
      <c r="DS409" s="587"/>
      <c r="DT409" s="587"/>
      <c r="DU409" s="587"/>
      <c r="DV409" s="587"/>
      <c r="DW409" s="587"/>
      <c r="DX409" s="587"/>
      <c r="DY409" s="587"/>
      <c r="DZ409" s="587"/>
      <c r="EA409" s="587"/>
      <c r="EB409" s="398"/>
      <c r="EC409" s="398"/>
      <c r="ED409" s="587" t="s">
        <v>889</v>
      </c>
      <c r="EE409" s="587"/>
      <c r="EF409" s="587"/>
      <c r="EG409" s="587"/>
      <c r="EH409" s="587"/>
      <c r="EI409" s="587"/>
      <c r="EJ409" s="587"/>
      <c r="EK409" s="587"/>
      <c r="EL409" s="587"/>
      <c r="EM409" s="587"/>
      <c r="EN409" s="587"/>
      <c r="EO409" s="587"/>
      <c r="EP409" s="587"/>
      <c r="EQ409" s="587"/>
      <c r="ER409" s="398"/>
      <c r="ES409" s="398"/>
      <c r="ET409" s="587" t="s">
        <v>889</v>
      </c>
      <c r="EU409" s="587"/>
      <c r="EV409" s="587"/>
      <c r="EW409" s="587"/>
      <c r="EX409" s="587"/>
      <c r="EY409" s="587"/>
      <c r="EZ409" s="587"/>
      <c r="FA409" s="587"/>
      <c r="FB409" s="587"/>
      <c r="FC409" s="587"/>
      <c r="FD409" s="587"/>
      <c r="FE409" s="587"/>
      <c r="FF409" s="587"/>
      <c r="FG409" s="596"/>
      <c r="FH409" s="2"/>
      <c r="FI409" s="2"/>
      <c r="FJ409" s="2"/>
      <c r="FK409" s="2"/>
    </row>
    <row r="410" spans="1:167" ht="12" customHeight="1">
      <c r="A410" s="2"/>
      <c r="B410" s="10"/>
      <c r="C410" s="10"/>
      <c r="D410" s="8"/>
      <c r="E410" s="12"/>
      <c r="F410" s="12"/>
      <c r="G410" s="12"/>
      <c r="H410" s="12"/>
      <c r="I410" s="12"/>
      <c r="J410" s="12"/>
      <c r="K410" s="12"/>
      <c r="L410" s="12"/>
      <c r="M410" s="12"/>
      <c r="N410" s="363"/>
      <c r="O410" s="12"/>
      <c r="P410" s="12"/>
      <c r="Q410" s="12"/>
      <c r="R410" s="12"/>
      <c r="S410" s="12"/>
      <c r="T410" s="12"/>
      <c r="U410" s="198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2"/>
      <c r="FI410" s="2"/>
      <c r="FJ410" s="2"/>
      <c r="FK410" s="2"/>
    </row>
    <row r="411" spans="1:167" ht="12" customHeight="1">
      <c r="A411" s="2"/>
      <c r="B411" s="10"/>
      <c r="C411" s="10"/>
      <c r="D411" s="8"/>
      <c r="E411" s="12"/>
      <c r="F411" s="12"/>
      <c r="G411" s="12"/>
      <c r="H411" s="12"/>
      <c r="I411" s="12"/>
      <c r="J411" s="12"/>
      <c r="K411" s="12"/>
      <c r="L411" s="12"/>
      <c r="M411" s="12"/>
      <c r="N411" s="363"/>
      <c r="O411" s="12"/>
      <c r="P411" s="12"/>
      <c r="Q411" s="12"/>
      <c r="R411" s="12"/>
      <c r="S411" s="12"/>
      <c r="T411" s="12"/>
      <c r="U411" s="198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2"/>
      <c r="FI411" s="2"/>
      <c r="FJ411" s="2"/>
      <c r="FK411" s="2"/>
    </row>
    <row r="412" spans="1:167" ht="12" customHeight="1">
      <c r="A412" s="2"/>
      <c r="B412" s="2"/>
      <c r="C412" s="2"/>
      <c r="D412" s="4"/>
      <c r="E412" s="4"/>
      <c r="F412" s="14" t="str">
        <f>Tab!$B$1243</f>
        <v>Шкафы 3 уровня широкие (глуб. 40 см)</v>
      </c>
      <c r="G412" s="14"/>
      <c r="H412" s="4"/>
      <c r="I412" s="4"/>
      <c r="J412" s="4"/>
      <c r="K412" s="4"/>
      <c r="L412" s="4"/>
      <c r="M412" s="4"/>
      <c r="N412" s="360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15"/>
      <c r="AS412" s="15"/>
      <c r="AT412" s="15"/>
      <c r="AU412" s="4"/>
      <c r="AV412" s="4"/>
      <c r="AW412" s="4"/>
      <c r="AX412" s="4"/>
      <c r="AY412" s="4"/>
      <c r="AZ412" s="4"/>
      <c r="BA412" s="4"/>
      <c r="BB412" s="4"/>
      <c r="BC412" s="14" t="str">
        <f>Tab!$B$1255</f>
        <v>Шкафы 5 уровней узкие (глуб. 40 см)</v>
      </c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14"/>
      <c r="CJ412" s="1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5"/>
      <c r="FI412" s="5"/>
      <c r="FJ412" s="2"/>
      <c r="FK412" s="2"/>
    </row>
    <row r="413" spans="1:167" ht="105.9" customHeight="1">
      <c r="A413" s="2"/>
      <c r="B413" s="5"/>
      <c r="C413" s="5"/>
      <c r="D413" s="6"/>
      <c r="E413" s="563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4"/>
      <c r="T413" s="4"/>
      <c r="U413" s="564"/>
      <c r="V413" s="564"/>
      <c r="W413" s="564"/>
      <c r="X413" s="564"/>
      <c r="Y413" s="564"/>
      <c r="Z413" s="564"/>
      <c r="AA413" s="564"/>
      <c r="AB413" s="564"/>
      <c r="AC413" s="564"/>
      <c r="AD413" s="564"/>
      <c r="AE413" s="564"/>
      <c r="AF413" s="564"/>
      <c r="AG413" s="564"/>
      <c r="AH413" s="564"/>
      <c r="AI413" s="4"/>
      <c r="AJ413" s="4"/>
      <c r="AK413" s="564"/>
      <c r="AL413" s="564"/>
      <c r="AM413" s="564"/>
      <c r="AN413" s="564"/>
      <c r="AO413" s="564"/>
      <c r="AP413" s="564"/>
      <c r="AQ413" s="564"/>
      <c r="AR413" s="564"/>
      <c r="AS413" s="564"/>
      <c r="AT413" s="564"/>
      <c r="AU413" s="563"/>
      <c r="AV413" s="563"/>
      <c r="AW413" s="563"/>
      <c r="AX413" s="581"/>
      <c r="AY413" s="4"/>
      <c r="AZ413" s="4"/>
      <c r="BA413" s="582"/>
      <c r="BB413" s="563"/>
      <c r="BC413" s="564"/>
      <c r="BD413" s="564"/>
      <c r="BE413" s="564"/>
      <c r="BF413" s="564"/>
      <c r="BG413" s="564"/>
      <c r="BH413" s="564"/>
      <c r="BI413" s="564"/>
      <c r="BJ413" s="564"/>
      <c r="BK413" s="564"/>
      <c r="BL413" s="564"/>
      <c r="BM413" s="564"/>
      <c r="BN413" s="564"/>
      <c r="BO413" s="4"/>
      <c r="BP413" s="4"/>
      <c r="BQ413" s="564"/>
      <c r="BR413" s="564"/>
      <c r="BS413" s="564"/>
      <c r="BT413" s="564"/>
      <c r="BU413" s="564"/>
      <c r="BV413" s="564"/>
      <c r="BW413" s="564"/>
      <c r="BX413" s="564"/>
      <c r="BY413" s="564"/>
      <c r="BZ413" s="564"/>
      <c r="CA413" s="564"/>
      <c r="CB413" s="564"/>
      <c r="CC413" s="564"/>
      <c r="CD413" s="564"/>
      <c r="CE413" s="4"/>
      <c r="CF413" s="4"/>
      <c r="CG413" s="564"/>
      <c r="CH413" s="564"/>
      <c r="CI413" s="564"/>
      <c r="CJ413" s="564"/>
      <c r="CK413" s="564"/>
      <c r="CL413" s="564"/>
      <c r="CM413" s="564"/>
      <c r="CN413" s="563"/>
      <c r="CO413" s="563"/>
      <c r="CP413" s="563"/>
      <c r="CQ413" s="563"/>
      <c r="CR413" s="563"/>
      <c r="CS413" s="563"/>
      <c r="CT413" s="563"/>
      <c r="CU413" s="7"/>
      <c r="CV413" s="7"/>
      <c r="CW413" s="563"/>
      <c r="CX413" s="563"/>
      <c r="CY413" s="563"/>
      <c r="CZ413" s="563"/>
      <c r="DA413" s="563"/>
      <c r="DB413" s="563"/>
      <c r="DC413" s="563"/>
      <c r="DD413" s="563"/>
      <c r="DE413" s="563"/>
      <c r="DF413" s="563"/>
      <c r="DG413" s="563"/>
      <c r="DH413" s="563"/>
      <c r="DI413" s="563"/>
      <c r="DJ413" s="563"/>
      <c r="DK413" s="7"/>
      <c r="DL413" s="7"/>
      <c r="DM413" s="563"/>
      <c r="DN413" s="563"/>
      <c r="DO413" s="563"/>
      <c r="DP413" s="563"/>
      <c r="DQ413" s="563"/>
      <c r="DR413" s="563"/>
      <c r="DS413" s="563"/>
      <c r="DT413" s="563"/>
      <c r="DU413" s="563"/>
      <c r="DV413" s="563"/>
      <c r="DW413" s="563"/>
      <c r="DX413" s="563"/>
      <c r="DY413" s="563"/>
      <c r="DZ413" s="563"/>
      <c r="EA413" s="7"/>
      <c r="EB413" s="7"/>
      <c r="EC413" s="563"/>
      <c r="ED413" s="563"/>
      <c r="EE413" s="563"/>
      <c r="EF413" s="563"/>
      <c r="EG413" s="563"/>
      <c r="EH413" s="563"/>
      <c r="EI413" s="563"/>
      <c r="EJ413" s="563"/>
      <c r="EK413" s="563"/>
      <c r="EL413" s="563"/>
      <c r="EM413" s="563"/>
      <c r="EN413" s="563"/>
      <c r="EO413" s="563"/>
      <c r="EP413" s="563"/>
      <c r="EQ413" s="7"/>
      <c r="ER413" s="7"/>
      <c r="ES413" s="563"/>
      <c r="ET413" s="563"/>
      <c r="EU413" s="563"/>
      <c r="EV413" s="563"/>
      <c r="EW413" s="563"/>
      <c r="EX413" s="563"/>
      <c r="EY413" s="563"/>
      <c r="EZ413" s="563"/>
      <c r="FA413" s="563"/>
      <c r="FB413" s="563"/>
      <c r="FC413" s="563"/>
      <c r="FD413" s="563"/>
      <c r="FE413" s="563"/>
      <c r="FF413" s="563"/>
      <c r="FG413" s="16"/>
      <c r="FH413" s="2"/>
      <c r="FI413" s="2"/>
      <c r="FJ413" s="2"/>
      <c r="FK413" s="2"/>
    </row>
    <row r="414" spans="1:167" ht="12" customHeight="1">
      <c r="A414" s="2"/>
      <c r="B414" s="11"/>
      <c r="C414" s="11"/>
      <c r="D414" s="29"/>
      <c r="E414" s="560" t="str">
        <f>Tab!$C$1246</f>
        <v xml:space="preserve"> C19.3801</v>
      </c>
      <c r="F414" s="560"/>
      <c r="G414" s="560"/>
      <c r="H414" s="560"/>
      <c r="I414" s="560"/>
      <c r="J414" s="560"/>
      <c r="K414" s="560"/>
      <c r="L414" s="560"/>
      <c r="M414" s="560"/>
      <c r="N414" s="560"/>
      <c r="O414" s="560"/>
      <c r="P414" s="560"/>
      <c r="Q414" s="560"/>
      <c r="R414" s="560"/>
      <c r="S414" s="27"/>
      <c r="T414" s="27"/>
      <c r="U414" s="560" t="str">
        <f>Tab!$C$1250</f>
        <v xml:space="preserve"> C19.3802</v>
      </c>
      <c r="V414" s="560"/>
      <c r="W414" s="560"/>
      <c r="X414" s="560"/>
      <c r="Y414" s="560"/>
      <c r="Z414" s="560"/>
      <c r="AA414" s="560"/>
      <c r="AB414" s="560"/>
      <c r="AC414" s="560"/>
      <c r="AD414" s="560"/>
      <c r="AE414" s="560"/>
      <c r="AF414" s="560"/>
      <c r="AG414" s="560"/>
      <c r="AH414" s="560"/>
      <c r="AI414" s="27"/>
      <c r="AJ414" s="27"/>
      <c r="AK414" s="560" t="str">
        <f>Tab!$C$1254</f>
        <v xml:space="preserve"> C19.3812</v>
      </c>
      <c r="AL414" s="560"/>
      <c r="AM414" s="560"/>
      <c r="AN414" s="560"/>
      <c r="AO414" s="560"/>
      <c r="AP414" s="560"/>
      <c r="AQ414" s="560"/>
      <c r="AR414" s="560"/>
      <c r="AS414" s="560"/>
      <c r="AT414" s="560"/>
      <c r="AU414" s="560"/>
      <c r="AV414" s="560"/>
      <c r="AW414" s="560"/>
      <c r="AX414" s="578"/>
      <c r="AY414" s="19"/>
      <c r="AZ414" s="19"/>
      <c r="BA414" s="580" t="str">
        <f>Tab!$C$1258</f>
        <v>C19.5401</v>
      </c>
      <c r="BB414" s="560"/>
      <c r="BC414" s="560"/>
      <c r="BD414" s="560"/>
      <c r="BE414" s="560"/>
      <c r="BF414" s="560"/>
      <c r="BG414" s="560"/>
      <c r="BH414" s="560"/>
      <c r="BI414" s="560"/>
      <c r="BJ414" s="560"/>
      <c r="BK414" s="560"/>
      <c r="BL414" s="560"/>
      <c r="BM414" s="560"/>
      <c r="BN414" s="560"/>
      <c r="BO414" s="27"/>
      <c r="BP414" s="613" t="str">
        <f>Tab!$C$1262</f>
        <v>C19.5402</v>
      </c>
      <c r="BQ414" s="613"/>
      <c r="BR414" s="613"/>
      <c r="BS414" s="613"/>
      <c r="BT414" s="613"/>
      <c r="BU414" s="613"/>
      <c r="BV414" s="613"/>
      <c r="BW414" s="613"/>
      <c r="BX414" s="613" t="str">
        <f>Tab!$C$1266</f>
        <v>C19.5403</v>
      </c>
      <c r="BY414" s="613"/>
      <c r="BZ414" s="613"/>
      <c r="CA414" s="613"/>
      <c r="CB414" s="613"/>
      <c r="CC414" s="613"/>
      <c r="CD414" s="613"/>
      <c r="CE414" s="613"/>
      <c r="CF414" s="613" t="str">
        <f>Tab!$C$1270</f>
        <v>C19.5404</v>
      </c>
      <c r="CG414" s="613"/>
      <c r="CH414" s="613"/>
      <c r="CI414" s="613"/>
      <c r="CJ414" s="613"/>
      <c r="CK414" s="613"/>
      <c r="CL414" s="613"/>
      <c r="CM414" s="613"/>
      <c r="CN414" s="613" t="str">
        <f>Tab!$C$1274</f>
        <v>C19.5405</v>
      </c>
      <c r="CO414" s="613"/>
      <c r="CP414" s="613"/>
      <c r="CQ414" s="613"/>
      <c r="CR414" s="613"/>
      <c r="CS414" s="613"/>
      <c r="CT414" s="613"/>
      <c r="CU414" s="613"/>
      <c r="CV414" s="613" t="str">
        <f>Tab!$C$1279</f>
        <v>C19.5412</v>
      </c>
      <c r="CW414" s="613"/>
      <c r="CX414" s="613"/>
      <c r="CY414" s="613"/>
      <c r="CZ414" s="613"/>
      <c r="DA414" s="613"/>
      <c r="DB414" s="613"/>
      <c r="DC414" s="613"/>
      <c r="DD414" s="613" t="str">
        <f>Tab!$C$1284</f>
        <v>C19.5413</v>
      </c>
      <c r="DE414" s="613"/>
      <c r="DF414" s="613"/>
      <c r="DG414" s="613"/>
      <c r="DH414" s="613"/>
      <c r="DI414" s="613"/>
      <c r="DJ414" s="613"/>
      <c r="DK414" s="613"/>
      <c r="DL414" s="613" t="str">
        <f>Tab!$C$1289</f>
        <v>C19.5414</v>
      </c>
      <c r="DM414" s="613"/>
      <c r="DN414" s="613"/>
      <c r="DO414" s="613"/>
      <c r="DP414" s="613"/>
      <c r="DQ414" s="613"/>
      <c r="DR414" s="613"/>
      <c r="DS414" s="613"/>
      <c r="DT414" s="613" t="str">
        <f>Tab!$C$1294</f>
        <v>C19.5415</v>
      </c>
      <c r="DU414" s="613"/>
      <c r="DV414" s="613"/>
      <c r="DW414" s="613"/>
      <c r="DX414" s="613"/>
      <c r="DY414" s="613"/>
      <c r="DZ414" s="613"/>
      <c r="EA414" s="613"/>
      <c r="EB414" s="105"/>
      <c r="EC414" s="616" t="str">
        <f>Tab!$C$1297</f>
        <v>C19.5420</v>
      </c>
      <c r="ED414" s="616"/>
      <c r="EE414" s="616"/>
      <c r="EF414" s="616"/>
      <c r="EG414" s="616"/>
      <c r="EH414" s="616"/>
      <c r="EI414" s="616"/>
      <c r="EJ414" s="616"/>
      <c r="EK414" s="616"/>
      <c r="EL414" s="616"/>
      <c r="EM414" s="616"/>
      <c r="EN414" s="616"/>
      <c r="EO414" s="616"/>
      <c r="EP414" s="616"/>
      <c r="EQ414" s="120"/>
      <c r="ER414" s="27"/>
      <c r="ES414" s="27"/>
      <c r="ET414" s="560"/>
      <c r="EU414" s="560"/>
      <c r="EV414" s="560"/>
      <c r="EW414" s="560"/>
      <c r="EX414" s="560"/>
      <c r="EY414" s="560"/>
      <c r="EZ414" s="560"/>
      <c r="FA414" s="560"/>
      <c r="FB414" s="560"/>
      <c r="FC414" s="560"/>
      <c r="FD414" s="560"/>
      <c r="FE414" s="560"/>
      <c r="FF414" s="560"/>
      <c r="FG414" s="578"/>
      <c r="FH414" s="2"/>
      <c r="FI414" s="2"/>
      <c r="FJ414" s="2"/>
      <c r="FK414" s="2"/>
    </row>
    <row r="415" spans="1:167" ht="12" customHeight="1">
      <c r="A415" s="2"/>
      <c r="B415" s="10"/>
      <c r="C415" s="10"/>
      <c r="D415" s="13"/>
      <c r="E415" s="557" t="s">
        <v>3</v>
      </c>
      <c r="F415" s="557"/>
      <c r="G415" s="557"/>
      <c r="H415" s="557"/>
      <c r="I415" s="557"/>
      <c r="J415" s="557"/>
      <c r="K415" s="557"/>
      <c r="L415" s="557"/>
      <c r="M415" s="557"/>
      <c r="N415" s="557"/>
      <c r="O415" s="557"/>
      <c r="P415" s="557"/>
      <c r="Q415" s="557"/>
      <c r="R415" s="557"/>
      <c r="S415" s="156"/>
      <c r="T415" s="156"/>
      <c r="U415" s="557" t="s">
        <v>21</v>
      </c>
      <c r="V415" s="557"/>
      <c r="W415" s="557"/>
      <c r="X415" s="557"/>
      <c r="Y415" s="557"/>
      <c r="Z415" s="557"/>
      <c r="AA415" s="557"/>
      <c r="AB415" s="557"/>
      <c r="AC415" s="557"/>
      <c r="AD415" s="557"/>
      <c r="AE415" s="557"/>
      <c r="AF415" s="557"/>
      <c r="AG415" s="557"/>
      <c r="AH415" s="557"/>
      <c r="AI415" s="156"/>
      <c r="AJ415" s="156"/>
      <c r="AK415" s="557" t="s">
        <v>20</v>
      </c>
      <c r="AL415" s="557"/>
      <c r="AM415" s="557"/>
      <c r="AN415" s="557"/>
      <c r="AO415" s="557"/>
      <c r="AP415" s="557"/>
      <c r="AQ415" s="557"/>
      <c r="AR415" s="557"/>
      <c r="AS415" s="557"/>
      <c r="AT415" s="557"/>
      <c r="AU415" s="557"/>
      <c r="AV415" s="557"/>
      <c r="AW415" s="557"/>
      <c r="AX415" s="597"/>
      <c r="AY415" s="156"/>
      <c r="AZ415" s="156"/>
      <c r="BA415" s="577" t="s">
        <v>3</v>
      </c>
      <c r="BB415" s="557"/>
      <c r="BC415" s="557"/>
      <c r="BD415" s="557"/>
      <c r="BE415" s="557"/>
      <c r="BF415" s="557"/>
      <c r="BG415" s="557"/>
      <c r="BH415" s="557"/>
      <c r="BI415" s="557"/>
      <c r="BJ415" s="557"/>
      <c r="BK415" s="557"/>
      <c r="BL415" s="557"/>
      <c r="BM415" s="557"/>
      <c r="BN415" s="557"/>
      <c r="BO415" s="156"/>
      <c r="BP415" s="156"/>
      <c r="BQ415" s="557" t="s">
        <v>21</v>
      </c>
      <c r="BR415" s="557"/>
      <c r="BS415" s="557"/>
      <c r="BT415" s="557"/>
      <c r="BU415" s="557"/>
      <c r="BV415" s="557"/>
      <c r="BW415" s="557"/>
      <c r="BX415" s="557"/>
      <c r="BY415" s="557"/>
      <c r="BZ415" s="557"/>
      <c r="CA415" s="557"/>
      <c r="CB415" s="557"/>
      <c r="CC415" s="557"/>
      <c r="CD415" s="557"/>
      <c r="CE415" s="156"/>
      <c r="CF415" s="156"/>
      <c r="CG415" s="557" t="s">
        <v>23</v>
      </c>
      <c r="CH415" s="557"/>
      <c r="CI415" s="557"/>
      <c r="CJ415" s="557"/>
      <c r="CK415" s="557"/>
      <c r="CL415" s="557"/>
      <c r="CM415" s="557"/>
      <c r="CN415" s="557"/>
      <c r="CO415" s="557"/>
      <c r="CP415" s="557"/>
      <c r="CQ415" s="557"/>
      <c r="CR415" s="557"/>
      <c r="CS415" s="557"/>
      <c r="CT415" s="557"/>
      <c r="CU415" s="295"/>
      <c r="CV415" s="557" t="s">
        <v>34</v>
      </c>
      <c r="CW415" s="557"/>
      <c r="CX415" s="557"/>
      <c r="CY415" s="557"/>
      <c r="CZ415" s="557"/>
      <c r="DA415" s="557"/>
      <c r="DB415" s="557"/>
      <c r="DC415" s="557"/>
      <c r="DD415" s="557"/>
      <c r="DE415" s="557"/>
      <c r="DF415" s="557"/>
      <c r="DG415" s="557"/>
      <c r="DH415" s="557"/>
      <c r="DI415" s="557"/>
      <c r="DJ415" s="557"/>
      <c r="DK415" s="557"/>
      <c r="DL415" s="295"/>
      <c r="DM415" s="557" t="s">
        <v>33</v>
      </c>
      <c r="DN415" s="557"/>
      <c r="DO415" s="557"/>
      <c r="DP415" s="557"/>
      <c r="DQ415" s="557"/>
      <c r="DR415" s="557"/>
      <c r="DS415" s="557"/>
      <c r="DT415" s="557"/>
      <c r="DU415" s="557"/>
      <c r="DV415" s="557"/>
      <c r="DW415" s="557"/>
      <c r="DX415" s="557"/>
      <c r="DY415" s="557"/>
      <c r="DZ415" s="557"/>
      <c r="EA415" s="295"/>
      <c r="EB415" s="156"/>
      <c r="EC415" s="557" t="s">
        <v>19</v>
      </c>
      <c r="ED415" s="557"/>
      <c r="EE415" s="557"/>
      <c r="EF415" s="557"/>
      <c r="EG415" s="557"/>
      <c r="EH415" s="557"/>
      <c r="EI415" s="557"/>
      <c r="EJ415" s="557"/>
      <c r="EK415" s="557"/>
      <c r="EL415" s="557"/>
      <c r="EM415" s="557"/>
      <c r="EN415" s="557"/>
      <c r="EO415" s="557"/>
      <c r="EP415" s="557"/>
      <c r="EQ415" s="34"/>
      <c r="ER415" s="4"/>
      <c r="ES415" s="4"/>
      <c r="ET415" s="569"/>
      <c r="EU415" s="569"/>
      <c r="EV415" s="569"/>
      <c r="EW415" s="569"/>
      <c r="EX415" s="569"/>
      <c r="EY415" s="569"/>
      <c r="EZ415" s="569"/>
      <c r="FA415" s="569"/>
      <c r="FB415" s="569"/>
      <c r="FC415" s="569"/>
      <c r="FD415" s="569"/>
      <c r="FE415" s="569"/>
      <c r="FF415" s="569"/>
      <c r="FG415" s="600"/>
      <c r="FH415" s="2"/>
      <c r="FI415" s="2"/>
      <c r="FJ415" s="2"/>
      <c r="FK415" s="2"/>
    </row>
    <row r="416" spans="1:167" ht="12" customHeight="1">
      <c r="A416" s="2"/>
      <c r="B416" s="10"/>
      <c r="C416" s="10"/>
      <c r="D416" s="30"/>
      <c r="E416" s="576" t="str">
        <f>Tab!$F$1246</f>
        <v>800*400*1200</v>
      </c>
      <c r="F416" s="576"/>
      <c r="G416" s="576"/>
      <c r="H416" s="576"/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26"/>
      <c r="T416" s="26"/>
      <c r="U416" s="576" t="str">
        <f>Tab!$F$1250</f>
        <v>800*400*1200</v>
      </c>
      <c r="V416" s="576"/>
      <c r="W416" s="576"/>
      <c r="X416" s="576"/>
      <c r="Y416" s="576"/>
      <c r="Z416" s="576"/>
      <c r="AA416" s="576"/>
      <c r="AB416" s="576"/>
      <c r="AC416" s="576"/>
      <c r="AD416" s="576"/>
      <c r="AE416" s="576"/>
      <c r="AF416" s="576"/>
      <c r="AG416" s="576"/>
      <c r="AH416" s="576"/>
      <c r="AI416" s="26"/>
      <c r="AJ416" s="26"/>
      <c r="AK416" s="576" t="str">
        <f>Tab!$F$1254</f>
        <v>800*400*1200</v>
      </c>
      <c r="AL416" s="576"/>
      <c r="AM416" s="576"/>
      <c r="AN416" s="576"/>
      <c r="AO416" s="576"/>
      <c r="AP416" s="576"/>
      <c r="AQ416" s="576"/>
      <c r="AR416" s="576"/>
      <c r="AS416" s="576"/>
      <c r="AT416" s="576"/>
      <c r="AU416" s="576"/>
      <c r="AV416" s="576"/>
      <c r="AW416" s="576"/>
      <c r="AX416" s="599"/>
      <c r="AY416" s="4"/>
      <c r="AZ416" s="4"/>
      <c r="BA416" s="575" t="str">
        <f>Tab!$F$1258</f>
        <v>400*400*1950</v>
      </c>
      <c r="BB416" s="576"/>
      <c r="BC416" s="576"/>
      <c r="BD416" s="576"/>
      <c r="BE416" s="576"/>
      <c r="BF416" s="576"/>
      <c r="BG416" s="576"/>
      <c r="BH416" s="576"/>
      <c r="BI416" s="576"/>
      <c r="BJ416" s="576"/>
      <c r="BK416" s="576"/>
      <c r="BL416" s="576"/>
      <c r="BM416" s="576"/>
      <c r="BN416" s="576"/>
      <c r="BO416" s="26"/>
      <c r="BP416" s="26"/>
      <c r="BQ416" s="576" t="str">
        <f>Tab!$F$1262</f>
        <v>400*400*1950</v>
      </c>
      <c r="BR416" s="576"/>
      <c r="BS416" s="576"/>
      <c r="BT416" s="576"/>
      <c r="BU416" s="576"/>
      <c r="BV416" s="576"/>
      <c r="BW416" s="576"/>
      <c r="BX416" s="576"/>
      <c r="BY416" s="576"/>
      <c r="BZ416" s="576"/>
      <c r="CA416" s="576"/>
      <c r="CB416" s="576"/>
      <c r="CC416" s="576"/>
      <c r="CD416" s="576"/>
      <c r="CE416" s="26"/>
      <c r="CF416" s="26"/>
      <c r="CG416" s="576" t="str">
        <f>Tab!$F$1270</f>
        <v>400*400*1950</v>
      </c>
      <c r="CH416" s="576"/>
      <c r="CI416" s="576"/>
      <c r="CJ416" s="576"/>
      <c r="CK416" s="576"/>
      <c r="CL416" s="576"/>
      <c r="CM416" s="576"/>
      <c r="CN416" s="576"/>
      <c r="CO416" s="576"/>
      <c r="CP416" s="576"/>
      <c r="CQ416" s="576"/>
      <c r="CR416" s="576"/>
      <c r="CS416" s="576"/>
      <c r="CT416" s="576"/>
      <c r="CU416" s="121"/>
      <c r="CV416" s="26"/>
      <c r="CW416" s="576" t="str">
        <f>Tab!$F$1279</f>
        <v>400*400*1950</v>
      </c>
      <c r="CX416" s="576"/>
      <c r="CY416" s="576"/>
      <c r="CZ416" s="576"/>
      <c r="DA416" s="576"/>
      <c r="DB416" s="576"/>
      <c r="DC416" s="576"/>
      <c r="DD416" s="576"/>
      <c r="DE416" s="576"/>
      <c r="DF416" s="576"/>
      <c r="DG416" s="576"/>
      <c r="DH416" s="576"/>
      <c r="DI416" s="576"/>
      <c r="DJ416" s="576"/>
      <c r="DK416" s="121"/>
      <c r="DL416" s="26"/>
      <c r="DM416" s="576" t="str">
        <f>Tab!$F$1289</f>
        <v>400*400*1950</v>
      </c>
      <c r="DN416" s="576"/>
      <c r="DO416" s="576"/>
      <c r="DP416" s="576"/>
      <c r="DQ416" s="576"/>
      <c r="DR416" s="576"/>
      <c r="DS416" s="576"/>
      <c r="DT416" s="576"/>
      <c r="DU416" s="576"/>
      <c r="DV416" s="576"/>
      <c r="DW416" s="576"/>
      <c r="DX416" s="576"/>
      <c r="DY416" s="576"/>
      <c r="DZ416" s="576"/>
      <c r="EA416" s="121"/>
      <c r="EB416" s="26"/>
      <c r="EC416" s="576" t="str">
        <f>Tab!$F$1297</f>
        <v>400*400*1950</v>
      </c>
      <c r="ED416" s="576"/>
      <c r="EE416" s="576"/>
      <c r="EF416" s="576"/>
      <c r="EG416" s="576"/>
      <c r="EH416" s="576"/>
      <c r="EI416" s="576"/>
      <c r="EJ416" s="576"/>
      <c r="EK416" s="576"/>
      <c r="EL416" s="576"/>
      <c r="EM416" s="576"/>
      <c r="EN416" s="576"/>
      <c r="EO416" s="576"/>
      <c r="EP416" s="576"/>
      <c r="EQ416" s="121"/>
      <c r="ER416" s="26"/>
      <c r="ES416" s="26"/>
      <c r="ET416" s="576"/>
      <c r="EU416" s="576"/>
      <c r="EV416" s="576"/>
      <c r="EW416" s="576"/>
      <c r="EX416" s="576"/>
      <c r="EY416" s="576"/>
      <c r="EZ416" s="576"/>
      <c r="FA416" s="576"/>
      <c r="FB416" s="576"/>
      <c r="FC416" s="576"/>
      <c r="FD416" s="576"/>
      <c r="FE416" s="576"/>
      <c r="FF416" s="576"/>
      <c r="FG416" s="599"/>
      <c r="FH416" s="2"/>
      <c r="FI416" s="2"/>
      <c r="FJ416" s="2"/>
      <c r="FK416" s="2"/>
    </row>
    <row r="417" spans="1:167" ht="12" customHeight="1">
      <c r="A417" s="2"/>
      <c r="B417" s="11"/>
      <c r="C417" s="11"/>
      <c r="D417" s="194"/>
      <c r="E417" s="573">
        <f>Tab!$J$1246</f>
        <v>3388.0000000000005</v>
      </c>
      <c r="F417" s="573"/>
      <c r="G417" s="573"/>
      <c r="H417" s="573"/>
      <c r="I417" s="573"/>
      <c r="J417" s="573"/>
      <c r="K417" s="573"/>
      <c r="L417" s="573"/>
      <c r="M417" s="573"/>
      <c r="N417" s="573"/>
      <c r="O417" s="573"/>
      <c r="P417" s="573"/>
      <c r="Q417" s="573"/>
      <c r="R417" s="573"/>
      <c r="S417" s="253"/>
      <c r="T417" s="253"/>
      <c r="U417" s="573">
        <f>Tab!$J$1250</f>
        <v>4601.6959999999999</v>
      </c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253"/>
      <c r="AJ417" s="253"/>
      <c r="AK417" s="573">
        <f>Tab!$J$1254</f>
        <v>7029.5028708609252</v>
      </c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4"/>
      <c r="AY417" s="19"/>
      <c r="AZ417" s="19"/>
      <c r="BA417" s="602">
        <f>Tab!$J$1258</f>
        <v>3704.1499999999996</v>
      </c>
      <c r="BB417" s="573"/>
      <c r="BC417" s="573"/>
      <c r="BD417" s="573"/>
      <c r="BE417" s="573"/>
      <c r="BF417" s="573"/>
      <c r="BG417" s="573"/>
      <c r="BH417" s="573"/>
      <c r="BI417" s="573"/>
      <c r="BJ417" s="573"/>
      <c r="BK417" s="573"/>
      <c r="BL417" s="573"/>
      <c r="BM417" s="573"/>
      <c r="BN417" s="573"/>
      <c r="BO417" s="175"/>
      <c r="BP417" s="175"/>
      <c r="BQ417" s="573">
        <f>Tab!$J$1262</f>
        <v>4188.1849999999995</v>
      </c>
      <c r="BR417" s="573"/>
      <c r="BS417" s="573"/>
      <c r="BT417" s="573"/>
      <c r="BU417" s="573"/>
      <c r="BV417" s="573"/>
      <c r="BW417" s="573"/>
      <c r="BX417" s="573"/>
      <c r="BY417" s="573"/>
      <c r="BZ417" s="573"/>
      <c r="CA417" s="573"/>
      <c r="CB417" s="573"/>
      <c r="CC417" s="573"/>
      <c r="CD417" s="573"/>
      <c r="CE417" s="4"/>
      <c r="CF417" s="4"/>
      <c r="CG417" s="573">
        <f>Tab!$J$1270</f>
        <v>4756.3999999999996</v>
      </c>
      <c r="CH417" s="573"/>
      <c r="CI417" s="573"/>
      <c r="CJ417" s="573"/>
      <c r="CK417" s="573"/>
      <c r="CL417" s="573"/>
      <c r="CM417" s="573"/>
      <c r="CN417" s="573"/>
      <c r="CO417" s="573"/>
      <c r="CP417" s="573"/>
      <c r="CQ417" s="573"/>
      <c r="CR417" s="573"/>
      <c r="CS417" s="573"/>
      <c r="CT417" s="573"/>
      <c r="CU417" s="573"/>
      <c r="CV417" s="175"/>
      <c r="CW417" s="175"/>
      <c r="CX417" s="573">
        <f>Tab!$J$1279</f>
        <v>6189.8467152317871</v>
      </c>
      <c r="CY417" s="573"/>
      <c r="CZ417" s="573"/>
      <c r="DA417" s="573"/>
      <c r="DB417" s="573"/>
      <c r="DC417" s="573"/>
      <c r="DD417" s="573"/>
      <c r="DE417" s="573"/>
      <c r="DF417" s="573"/>
      <c r="DG417" s="573"/>
      <c r="DH417" s="573"/>
      <c r="DI417" s="573"/>
      <c r="DJ417" s="573"/>
      <c r="DK417" s="573"/>
      <c r="DL417" s="175"/>
      <c r="DM417" s="175"/>
      <c r="DN417" s="573">
        <f>Tab!$J$1289</f>
        <v>4882.67</v>
      </c>
      <c r="DO417" s="573"/>
      <c r="DP417" s="573"/>
      <c r="DQ417" s="573"/>
      <c r="DR417" s="573"/>
      <c r="DS417" s="573"/>
      <c r="DT417" s="573"/>
      <c r="DU417" s="573"/>
      <c r="DV417" s="573"/>
      <c r="DW417" s="573"/>
      <c r="DX417" s="573"/>
      <c r="DY417" s="573"/>
      <c r="DZ417" s="573"/>
      <c r="EA417" s="573"/>
      <c r="EB417" s="175"/>
      <c r="EC417" s="175"/>
      <c r="ED417" s="573">
        <f>Tab!$J$1297</f>
        <v>3865.2</v>
      </c>
      <c r="EE417" s="573"/>
      <c r="EF417" s="573"/>
      <c r="EG417" s="573"/>
      <c r="EH417" s="573"/>
      <c r="EI417" s="573"/>
      <c r="EJ417" s="573"/>
      <c r="EK417" s="573"/>
      <c r="EL417" s="573"/>
      <c r="EM417" s="573"/>
      <c r="EN417" s="573"/>
      <c r="EO417" s="573"/>
      <c r="EP417" s="573"/>
      <c r="EQ417" s="573"/>
      <c r="ER417" s="175"/>
      <c r="ES417" s="175"/>
      <c r="ET417" s="573"/>
      <c r="EU417" s="573"/>
      <c r="EV417" s="573"/>
      <c r="EW417" s="573"/>
      <c r="EX417" s="573"/>
      <c r="EY417" s="573"/>
      <c r="EZ417" s="573"/>
      <c r="FA417" s="573"/>
      <c r="FB417" s="573"/>
      <c r="FC417" s="573"/>
      <c r="FD417" s="573"/>
      <c r="FE417" s="573"/>
      <c r="FF417" s="573"/>
      <c r="FG417" s="574"/>
      <c r="FH417" s="2"/>
      <c r="FI417" s="2"/>
      <c r="FJ417" s="2"/>
      <c r="FK417" s="2"/>
    </row>
    <row r="418" spans="1:167" ht="12" customHeight="1">
      <c r="A418" s="2"/>
      <c r="B418" s="10"/>
      <c r="C418" s="10"/>
      <c r="D418" s="606" t="s">
        <v>889</v>
      </c>
      <c r="E418" s="587"/>
      <c r="F418" s="587"/>
      <c r="G418" s="587"/>
      <c r="H418" s="587"/>
      <c r="I418" s="587"/>
      <c r="J418" s="587"/>
      <c r="K418" s="587"/>
      <c r="L418" s="587"/>
      <c r="M418" s="587"/>
      <c r="N418" s="587"/>
      <c r="O418" s="587"/>
      <c r="P418" s="587"/>
      <c r="Q418" s="587"/>
      <c r="R418" s="398"/>
      <c r="S418" s="398"/>
      <c r="T418" s="587" t="s">
        <v>889</v>
      </c>
      <c r="U418" s="587"/>
      <c r="V418" s="587"/>
      <c r="W418" s="587"/>
      <c r="X418" s="587"/>
      <c r="Y418" s="587"/>
      <c r="Z418" s="587"/>
      <c r="AA418" s="587"/>
      <c r="AB418" s="587"/>
      <c r="AC418" s="587"/>
      <c r="AD418" s="587"/>
      <c r="AE418" s="587"/>
      <c r="AF418" s="587"/>
      <c r="AG418" s="587"/>
      <c r="AH418" s="398"/>
      <c r="AI418" s="398"/>
      <c r="AJ418" s="395"/>
      <c r="AK418" s="587" t="s">
        <v>889</v>
      </c>
      <c r="AL418" s="587"/>
      <c r="AM418" s="587"/>
      <c r="AN418" s="587"/>
      <c r="AO418" s="587"/>
      <c r="AP418" s="587"/>
      <c r="AQ418" s="587"/>
      <c r="AR418" s="587"/>
      <c r="AS418" s="587"/>
      <c r="AT418" s="587"/>
      <c r="AU418" s="587"/>
      <c r="AV418" s="587"/>
      <c r="AW418" s="587"/>
      <c r="AX418" s="596"/>
      <c r="AY418" s="399"/>
      <c r="AZ418" s="399"/>
      <c r="BA418" s="587" t="s">
        <v>889</v>
      </c>
      <c r="BB418" s="587"/>
      <c r="BC418" s="587"/>
      <c r="BD418" s="587"/>
      <c r="BE418" s="587"/>
      <c r="BF418" s="587"/>
      <c r="BG418" s="587"/>
      <c r="BH418" s="587"/>
      <c r="BI418" s="587"/>
      <c r="BJ418" s="587"/>
      <c r="BK418" s="587"/>
      <c r="BL418" s="587"/>
      <c r="BM418" s="587"/>
      <c r="BN418" s="587"/>
      <c r="BO418" s="398"/>
      <c r="BP418" s="398"/>
      <c r="BQ418" s="587" t="s">
        <v>889</v>
      </c>
      <c r="BR418" s="587"/>
      <c r="BS418" s="587"/>
      <c r="BT418" s="587"/>
      <c r="BU418" s="587"/>
      <c r="BV418" s="587"/>
      <c r="BW418" s="587"/>
      <c r="BX418" s="587"/>
      <c r="BY418" s="587"/>
      <c r="BZ418" s="587"/>
      <c r="CA418" s="587"/>
      <c r="CB418" s="587"/>
      <c r="CC418" s="587"/>
      <c r="CD418" s="587"/>
      <c r="CE418" s="371"/>
      <c r="CF418" s="371"/>
      <c r="CG418" s="587" t="s">
        <v>889</v>
      </c>
      <c r="CH418" s="587"/>
      <c r="CI418" s="587"/>
      <c r="CJ418" s="587"/>
      <c r="CK418" s="587"/>
      <c r="CL418" s="587"/>
      <c r="CM418" s="587"/>
      <c r="CN418" s="587"/>
      <c r="CO418" s="587"/>
      <c r="CP418" s="587"/>
      <c r="CQ418" s="587"/>
      <c r="CR418" s="587"/>
      <c r="CS418" s="587"/>
      <c r="CT418" s="587"/>
      <c r="CU418" s="398"/>
      <c r="CV418" s="398"/>
      <c r="CW418" s="587" t="s">
        <v>889</v>
      </c>
      <c r="CX418" s="587"/>
      <c r="CY418" s="587"/>
      <c r="CZ418" s="587"/>
      <c r="DA418" s="587"/>
      <c r="DB418" s="587"/>
      <c r="DC418" s="587"/>
      <c r="DD418" s="587"/>
      <c r="DE418" s="587"/>
      <c r="DF418" s="587"/>
      <c r="DG418" s="587"/>
      <c r="DH418" s="587"/>
      <c r="DI418" s="587"/>
      <c r="DJ418" s="587"/>
      <c r="DK418" s="398"/>
      <c r="DL418" s="398"/>
      <c r="DM418" s="587" t="s">
        <v>889</v>
      </c>
      <c r="DN418" s="587"/>
      <c r="DO418" s="587"/>
      <c r="DP418" s="587"/>
      <c r="DQ418" s="587"/>
      <c r="DR418" s="587"/>
      <c r="DS418" s="587"/>
      <c r="DT418" s="587"/>
      <c r="DU418" s="587"/>
      <c r="DV418" s="587"/>
      <c r="DW418" s="587"/>
      <c r="DX418" s="587"/>
      <c r="DY418" s="587"/>
      <c r="DZ418" s="587"/>
      <c r="EA418" s="398"/>
      <c r="EB418" s="398"/>
      <c r="EC418" s="587" t="s">
        <v>889</v>
      </c>
      <c r="ED418" s="587"/>
      <c r="EE418" s="587"/>
      <c r="EF418" s="587"/>
      <c r="EG418" s="587"/>
      <c r="EH418" s="587"/>
      <c r="EI418" s="587"/>
      <c r="EJ418" s="587"/>
      <c r="EK418" s="587"/>
      <c r="EL418" s="587"/>
      <c r="EM418" s="587"/>
      <c r="EN418" s="587"/>
      <c r="EO418" s="587"/>
      <c r="EP418" s="587"/>
      <c r="EQ418" s="398"/>
      <c r="ER418" s="398"/>
      <c r="ES418" s="398"/>
      <c r="ET418" s="398"/>
      <c r="EU418" s="398"/>
      <c r="EV418" s="398"/>
      <c r="EW418" s="398"/>
      <c r="EX418" s="398"/>
      <c r="EY418" s="398"/>
      <c r="EZ418" s="398"/>
      <c r="FA418" s="398"/>
      <c r="FB418" s="398"/>
      <c r="FC418" s="398"/>
      <c r="FD418" s="398"/>
      <c r="FE418" s="398"/>
      <c r="FF418" s="398"/>
      <c r="FG418" s="396"/>
      <c r="FH418" s="2"/>
      <c r="FI418" s="2"/>
      <c r="FJ418" s="2"/>
      <c r="FK418" s="2"/>
    </row>
    <row r="419" spans="1:167" ht="12" customHeight="1">
      <c r="A419" s="2"/>
      <c r="B419" s="10"/>
      <c r="C419" s="10"/>
      <c r="D419" s="8"/>
      <c r="E419" s="12"/>
      <c r="F419" s="12"/>
      <c r="G419" s="12"/>
      <c r="H419" s="12"/>
      <c r="I419" s="12"/>
      <c r="J419" s="12"/>
      <c r="K419" s="12"/>
      <c r="L419" s="12"/>
      <c r="M419" s="12"/>
      <c r="N419" s="363"/>
      <c r="O419" s="12"/>
      <c r="P419" s="12"/>
      <c r="Q419" s="12"/>
      <c r="R419" s="12"/>
      <c r="S419" s="198"/>
      <c r="T419" s="198"/>
      <c r="U419" s="198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2"/>
      <c r="FI419" s="2"/>
      <c r="FJ419" s="2"/>
      <c r="FK419" s="2"/>
    </row>
    <row r="420" spans="1:167" ht="12" customHeight="1">
      <c r="A420" s="20"/>
      <c r="B420" s="241" t="s">
        <v>287</v>
      </c>
      <c r="C420" s="2"/>
      <c r="D420" s="2"/>
      <c r="E420" s="3"/>
      <c r="F420" s="3"/>
      <c r="G420" s="3"/>
      <c r="H420" s="198"/>
      <c r="I420" s="198"/>
      <c r="J420" s="198"/>
      <c r="K420" s="198"/>
      <c r="L420" s="198"/>
      <c r="M420" s="198"/>
      <c r="N420" s="363"/>
      <c r="O420" s="198"/>
      <c r="P420" s="198"/>
      <c r="Q420" s="198"/>
      <c r="R420" s="198"/>
      <c r="S420" s="198"/>
      <c r="T420" s="198"/>
      <c r="U420" s="198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2"/>
      <c r="FI420" s="2"/>
      <c r="FJ420" s="2"/>
      <c r="FK420" s="2"/>
    </row>
    <row r="421" spans="1:167" ht="12" customHeight="1">
      <c r="A421" s="20"/>
      <c r="B421" s="2"/>
      <c r="C421" s="2"/>
      <c r="D421" s="2"/>
      <c r="E421" s="3"/>
      <c r="F421" s="3"/>
      <c r="G421" s="3"/>
      <c r="H421" s="198"/>
      <c r="I421" s="198"/>
      <c r="J421" s="198"/>
      <c r="K421" s="198"/>
      <c r="L421" s="198"/>
      <c r="M421" s="198"/>
      <c r="N421" s="363"/>
      <c r="O421" s="198"/>
      <c r="P421" s="198"/>
      <c r="Q421" s="198"/>
      <c r="R421" s="198"/>
      <c r="S421" s="198"/>
      <c r="T421" s="198"/>
      <c r="U421" s="198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2"/>
      <c r="FI421" s="2"/>
      <c r="FJ421" s="2"/>
      <c r="FK421" s="2"/>
    </row>
    <row r="422" spans="1:167" ht="12" customHeight="1">
      <c r="A422" s="2"/>
      <c r="B422" s="2"/>
      <c r="C422" s="2"/>
      <c r="D422" s="176" t="s">
        <v>184</v>
      </c>
      <c r="E422" s="176"/>
      <c r="F422" s="176"/>
      <c r="G422" s="176"/>
      <c r="H422" s="198"/>
      <c r="I422" s="198"/>
      <c r="J422" s="198"/>
      <c r="K422" s="198"/>
      <c r="L422" s="198"/>
      <c r="M422" s="198"/>
      <c r="N422" s="363"/>
      <c r="O422" s="198"/>
      <c r="P422" s="198"/>
      <c r="Q422" s="198"/>
      <c r="R422" s="198"/>
      <c r="S422" s="198"/>
      <c r="T422" s="198"/>
      <c r="U422" s="198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2"/>
      <c r="FI422" s="2"/>
      <c r="FJ422" s="2"/>
      <c r="FK422" s="2"/>
    </row>
    <row r="423" spans="1:167">
      <c r="B423" s="2"/>
      <c r="C423" s="2"/>
      <c r="D423" s="2"/>
      <c r="E423" s="3"/>
      <c r="F423" s="3"/>
      <c r="G423" s="3"/>
      <c r="H423" s="2"/>
      <c r="I423" s="2"/>
      <c r="J423" s="2"/>
      <c r="K423" s="2"/>
      <c r="L423" s="2"/>
      <c r="M423" s="2"/>
      <c r="N423" s="358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</row>
    <row r="424" spans="1:167" ht="12" customHeight="1">
      <c r="A424" s="2"/>
      <c r="B424" s="2"/>
      <c r="C424" s="2"/>
      <c r="D424" s="4"/>
      <c r="E424" s="4"/>
      <c r="F424" s="14" t="str">
        <f>Tab!$B$1298</f>
        <v>Шкафы 5 уровней широкие (глуб. 40 см)</v>
      </c>
      <c r="G424" s="14"/>
      <c r="H424" s="4"/>
      <c r="I424" s="4"/>
      <c r="J424" s="4"/>
      <c r="K424" s="4"/>
      <c r="L424" s="4"/>
      <c r="M424" s="4"/>
      <c r="N424" s="360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15"/>
      <c r="AU424" s="15"/>
      <c r="AV424" s="15"/>
      <c r="AW424" s="15"/>
      <c r="AX424" s="15"/>
      <c r="AY424" s="15"/>
      <c r="AZ424" s="15"/>
      <c r="BA424" s="4"/>
      <c r="BB424" s="4"/>
      <c r="BC424" s="1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14" t="str">
        <f>Tab!$B$1320</f>
        <v>Шкафы  2 уровня  (глуб. 59 см)</v>
      </c>
      <c r="CJ424" s="1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15"/>
      <c r="DO424" s="15"/>
      <c r="DP424" s="15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5"/>
      <c r="FI424" s="5"/>
      <c r="FJ424" s="2"/>
      <c r="FK424" s="2"/>
    </row>
    <row r="425" spans="1:167" ht="105.9" customHeight="1">
      <c r="A425" s="2"/>
      <c r="B425" s="5"/>
      <c r="C425" s="5"/>
      <c r="D425" s="6"/>
      <c r="E425" s="563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4"/>
      <c r="T425" s="4"/>
      <c r="U425" s="564"/>
      <c r="V425" s="564"/>
      <c r="W425" s="564"/>
      <c r="X425" s="564"/>
      <c r="Y425" s="564"/>
      <c r="Z425" s="564"/>
      <c r="AA425" s="564"/>
      <c r="AB425" s="564"/>
      <c r="AC425" s="564"/>
      <c r="AD425" s="564"/>
      <c r="AE425" s="564"/>
      <c r="AF425" s="564"/>
      <c r="AG425" s="564"/>
      <c r="AH425" s="564"/>
      <c r="AI425" s="4"/>
      <c r="AJ425" s="4"/>
      <c r="AK425" s="564"/>
      <c r="AL425" s="564"/>
      <c r="AM425" s="564"/>
      <c r="AN425" s="564"/>
      <c r="AO425" s="564"/>
      <c r="AP425" s="564"/>
      <c r="AQ425" s="564"/>
      <c r="AR425" s="564"/>
      <c r="AS425" s="564"/>
      <c r="AT425" s="564"/>
      <c r="AU425" s="564"/>
      <c r="AV425" s="564"/>
      <c r="AW425" s="564"/>
      <c r="AX425" s="564"/>
      <c r="AY425" s="4"/>
      <c r="AZ425" s="4"/>
      <c r="BA425" s="563"/>
      <c r="BB425" s="563"/>
      <c r="BC425" s="563"/>
      <c r="BD425" s="563"/>
      <c r="BE425" s="563"/>
      <c r="BF425" s="563"/>
      <c r="BG425" s="563"/>
      <c r="BH425" s="563"/>
      <c r="BI425" s="563"/>
      <c r="BJ425" s="563"/>
      <c r="BK425" s="563"/>
      <c r="BL425" s="563"/>
      <c r="BM425" s="563"/>
      <c r="BN425" s="563"/>
      <c r="BO425" s="7"/>
      <c r="BP425" s="7"/>
      <c r="BQ425" s="563"/>
      <c r="BR425" s="563"/>
      <c r="BS425" s="563"/>
      <c r="BT425" s="563"/>
      <c r="BU425" s="563"/>
      <c r="BV425" s="563"/>
      <c r="BW425" s="563"/>
      <c r="BX425" s="563"/>
      <c r="BY425" s="563"/>
      <c r="BZ425" s="563"/>
      <c r="CA425" s="563"/>
      <c r="CB425" s="563"/>
      <c r="CC425" s="563"/>
      <c r="CD425" s="581"/>
      <c r="CE425" s="4"/>
      <c r="CF425" s="4"/>
      <c r="CG425" s="582"/>
      <c r="CH425" s="563"/>
      <c r="CI425" s="564"/>
      <c r="CJ425" s="564"/>
      <c r="CK425" s="564"/>
      <c r="CL425" s="564"/>
      <c r="CM425" s="564"/>
      <c r="CN425" s="564"/>
      <c r="CO425" s="564"/>
      <c r="CP425" s="564"/>
      <c r="CQ425" s="564"/>
      <c r="CR425" s="564"/>
      <c r="CS425" s="564"/>
      <c r="CT425" s="564"/>
      <c r="CU425" s="4"/>
      <c r="CV425" s="4"/>
      <c r="CW425" s="564"/>
      <c r="CX425" s="564"/>
      <c r="CY425" s="564"/>
      <c r="CZ425" s="564"/>
      <c r="DA425" s="564"/>
      <c r="DB425" s="564"/>
      <c r="DC425" s="564"/>
      <c r="DD425" s="564"/>
      <c r="DE425" s="564"/>
      <c r="DF425" s="564"/>
      <c r="DG425" s="564"/>
      <c r="DH425" s="564"/>
      <c r="DI425" s="564"/>
      <c r="DJ425" s="564"/>
      <c r="DK425" s="4"/>
      <c r="DL425" s="4"/>
      <c r="DM425" s="564"/>
      <c r="DN425" s="564"/>
      <c r="DO425" s="564"/>
      <c r="DP425" s="564"/>
      <c r="DQ425" s="563"/>
      <c r="DR425" s="563"/>
      <c r="DS425" s="563"/>
      <c r="DT425" s="563"/>
      <c r="DU425" s="563"/>
      <c r="DV425" s="563"/>
      <c r="DW425" s="563"/>
      <c r="DX425" s="563"/>
      <c r="DY425" s="563"/>
      <c r="DZ425" s="563"/>
      <c r="EA425" s="7"/>
      <c r="EB425" s="7"/>
      <c r="EC425" s="563"/>
      <c r="ED425" s="563"/>
      <c r="EE425" s="563"/>
      <c r="EF425" s="563"/>
      <c r="EG425" s="563"/>
      <c r="EH425" s="563"/>
      <c r="EI425" s="563"/>
      <c r="EJ425" s="563"/>
      <c r="EK425" s="563"/>
      <c r="EL425" s="563"/>
      <c r="EM425" s="563"/>
      <c r="EN425" s="563"/>
      <c r="EO425" s="563"/>
      <c r="EP425" s="563"/>
      <c r="EQ425" s="7"/>
      <c r="ER425" s="7"/>
      <c r="ES425" s="563"/>
      <c r="ET425" s="563"/>
      <c r="EU425" s="563"/>
      <c r="EV425" s="563"/>
      <c r="EW425" s="563"/>
      <c r="EX425" s="563"/>
      <c r="EY425" s="563"/>
      <c r="EZ425" s="563"/>
      <c r="FA425" s="563"/>
      <c r="FB425" s="563"/>
      <c r="FC425" s="563"/>
      <c r="FD425" s="563"/>
      <c r="FE425" s="563"/>
      <c r="FF425" s="563"/>
      <c r="FG425" s="16"/>
      <c r="FH425" s="2"/>
      <c r="FI425" s="2"/>
      <c r="FJ425" s="2"/>
      <c r="FK425" s="2"/>
    </row>
    <row r="426" spans="1:167" ht="12" customHeight="1">
      <c r="A426" s="2"/>
      <c r="B426" s="11"/>
      <c r="C426" s="11"/>
      <c r="D426" s="29"/>
      <c r="E426" s="560" t="str">
        <f>Tab!$C$1301</f>
        <v>C19.5801</v>
      </c>
      <c r="F426" s="560"/>
      <c r="G426" s="560"/>
      <c r="H426" s="560"/>
      <c r="I426" s="560"/>
      <c r="J426" s="560"/>
      <c r="K426" s="560"/>
      <c r="L426" s="560"/>
      <c r="M426" s="560"/>
      <c r="N426" s="560"/>
      <c r="O426" s="560"/>
      <c r="P426" s="560"/>
      <c r="Q426" s="560"/>
      <c r="R426" s="560"/>
      <c r="S426" s="27"/>
      <c r="T426" s="27"/>
      <c r="U426" s="560" t="str">
        <f>Tab!$C$1305</f>
        <v>C19.5802</v>
      </c>
      <c r="V426" s="560"/>
      <c r="W426" s="560"/>
      <c r="X426" s="560"/>
      <c r="Y426" s="560"/>
      <c r="Z426" s="560"/>
      <c r="AA426" s="560"/>
      <c r="AB426" s="560"/>
      <c r="AC426" s="560"/>
      <c r="AD426" s="560"/>
      <c r="AE426" s="560"/>
      <c r="AF426" s="560"/>
      <c r="AG426" s="560"/>
      <c r="AH426" s="560"/>
      <c r="AI426" s="27"/>
      <c r="AJ426" s="27"/>
      <c r="AK426" s="560" t="str">
        <f>Tab!$C$1310</f>
        <v>C19.5812</v>
      </c>
      <c r="AL426" s="560"/>
      <c r="AM426" s="560"/>
      <c r="AN426" s="560"/>
      <c r="AO426" s="560"/>
      <c r="AP426" s="560"/>
      <c r="AQ426" s="560"/>
      <c r="AR426" s="560"/>
      <c r="AS426" s="560"/>
      <c r="AT426" s="560"/>
      <c r="AU426" s="560"/>
      <c r="AV426" s="560"/>
      <c r="AW426" s="560"/>
      <c r="AX426" s="560"/>
      <c r="AY426" s="27"/>
      <c r="AZ426" s="27"/>
      <c r="BA426" s="560" t="str">
        <f>Tab!$C$1315</f>
        <v>C19.5814</v>
      </c>
      <c r="BB426" s="560"/>
      <c r="BC426" s="560"/>
      <c r="BD426" s="560"/>
      <c r="BE426" s="560"/>
      <c r="BF426" s="560"/>
      <c r="BG426" s="560"/>
      <c r="BH426" s="560"/>
      <c r="BI426" s="560"/>
      <c r="BJ426" s="560"/>
      <c r="BK426" s="560"/>
      <c r="BL426" s="560"/>
      <c r="BM426" s="560"/>
      <c r="BN426" s="560"/>
      <c r="BO426" s="27"/>
      <c r="BP426" s="27"/>
      <c r="BQ426" s="560" t="str">
        <f>Tab!$C$1319</f>
        <v>C19.5804</v>
      </c>
      <c r="BR426" s="560"/>
      <c r="BS426" s="560"/>
      <c r="BT426" s="560"/>
      <c r="BU426" s="560"/>
      <c r="BV426" s="560"/>
      <c r="BW426" s="560"/>
      <c r="BX426" s="560"/>
      <c r="BY426" s="560"/>
      <c r="BZ426" s="560"/>
      <c r="CA426" s="560"/>
      <c r="CB426" s="560"/>
      <c r="CC426" s="560"/>
      <c r="CD426" s="578"/>
      <c r="CE426" s="4"/>
      <c r="CF426" s="4"/>
      <c r="CG426" s="580" t="str">
        <f>Tab!$C$1324</f>
        <v>C19.2503</v>
      </c>
      <c r="CH426" s="560"/>
      <c r="CI426" s="560"/>
      <c r="CJ426" s="560"/>
      <c r="CK426" s="560"/>
      <c r="CL426" s="560"/>
      <c r="CM426" s="560"/>
      <c r="CN426" s="560"/>
      <c r="CO426" s="560"/>
      <c r="CP426" s="560"/>
      <c r="CQ426" s="560"/>
      <c r="CR426" s="560"/>
      <c r="CS426" s="560"/>
      <c r="CT426" s="560"/>
      <c r="CU426" s="560"/>
      <c r="CV426" s="27"/>
      <c r="CW426" s="27"/>
      <c r="CX426" s="560" t="str">
        <f>Tab!$C$1327</f>
        <v>C19.2901</v>
      </c>
      <c r="CY426" s="560"/>
      <c r="CZ426" s="560"/>
      <c r="DA426" s="560"/>
      <c r="DB426" s="560"/>
      <c r="DC426" s="560"/>
      <c r="DD426" s="560"/>
      <c r="DE426" s="560"/>
      <c r="DF426" s="560"/>
      <c r="DG426" s="560"/>
      <c r="DH426" s="560"/>
      <c r="DI426" s="560"/>
      <c r="DJ426" s="560"/>
      <c r="DK426" s="560"/>
      <c r="DL426" s="27"/>
      <c r="DM426" s="27"/>
      <c r="DN426" s="560" t="str">
        <f>Tab!$C$1331</f>
        <v>C19.2902</v>
      </c>
      <c r="DO426" s="560"/>
      <c r="DP426" s="560"/>
      <c r="DQ426" s="560"/>
      <c r="DR426" s="560"/>
      <c r="DS426" s="560"/>
      <c r="DT426" s="560"/>
      <c r="DU426" s="560"/>
      <c r="DV426" s="560"/>
      <c r="DW426" s="560"/>
      <c r="DX426" s="560"/>
      <c r="DY426" s="560"/>
      <c r="DZ426" s="560"/>
      <c r="EA426" s="560"/>
      <c r="EB426" s="27"/>
      <c r="EC426" s="27"/>
      <c r="ED426" s="560"/>
      <c r="EE426" s="560"/>
      <c r="EF426" s="560"/>
      <c r="EG426" s="560"/>
      <c r="EH426" s="560"/>
      <c r="EI426" s="560"/>
      <c r="EJ426" s="560"/>
      <c r="EK426" s="560"/>
      <c r="EL426" s="560"/>
      <c r="EM426" s="560"/>
      <c r="EN426" s="560"/>
      <c r="EO426" s="560"/>
      <c r="EP426" s="560"/>
      <c r="EQ426" s="560"/>
      <c r="ER426" s="27"/>
      <c r="ES426" s="27"/>
      <c r="ET426" s="560"/>
      <c r="EU426" s="560"/>
      <c r="EV426" s="560"/>
      <c r="EW426" s="560"/>
      <c r="EX426" s="560"/>
      <c r="EY426" s="560"/>
      <c r="EZ426" s="560"/>
      <c r="FA426" s="560"/>
      <c r="FB426" s="560"/>
      <c r="FC426" s="560"/>
      <c r="FD426" s="560"/>
      <c r="FE426" s="560"/>
      <c r="FF426" s="560"/>
      <c r="FG426" s="578"/>
      <c r="FH426" s="2"/>
      <c r="FI426" s="2"/>
      <c r="FJ426" s="2"/>
      <c r="FK426" s="2"/>
    </row>
    <row r="427" spans="1:167" ht="12" customHeight="1">
      <c r="A427" s="2"/>
      <c r="B427" s="10"/>
      <c r="C427" s="10"/>
      <c r="D427" s="13"/>
      <c r="E427" s="557" t="s">
        <v>3</v>
      </c>
      <c r="F427" s="557"/>
      <c r="G427" s="557"/>
      <c r="H427" s="557"/>
      <c r="I427" s="557"/>
      <c r="J427" s="557"/>
      <c r="K427" s="557"/>
      <c r="L427" s="557"/>
      <c r="M427" s="557"/>
      <c r="N427" s="557"/>
      <c r="O427" s="557"/>
      <c r="P427" s="557"/>
      <c r="Q427" s="557"/>
      <c r="R427" s="557"/>
      <c r="S427" s="156"/>
      <c r="T427" s="156"/>
      <c r="U427" s="557" t="s">
        <v>21</v>
      </c>
      <c r="V427" s="557"/>
      <c r="W427" s="557"/>
      <c r="X427" s="557"/>
      <c r="Y427" s="557"/>
      <c r="Z427" s="557"/>
      <c r="AA427" s="557"/>
      <c r="AB427" s="557"/>
      <c r="AC427" s="557"/>
      <c r="AD427" s="557"/>
      <c r="AE427" s="557"/>
      <c r="AF427" s="557"/>
      <c r="AG427" s="557"/>
      <c r="AH427" s="557"/>
      <c r="AI427" s="156"/>
      <c r="AJ427" s="557" t="s">
        <v>34</v>
      </c>
      <c r="AK427" s="557"/>
      <c r="AL427" s="557"/>
      <c r="AM427" s="557"/>
      <c r="AN427" s="557"/>
      <c r="AO427" s="557"/>
      <c r="AP427" s="557"/>
      <c r="AQ427" s="557"/>
      <c r="AR427" s="557"/>
      <c r="AS427" s="557"/>
      <c r="AT427" s="557"/>
      <c r="AU427" s="557"/>
      <c r="AV427" s="557"/>
      <c r="AW427" s="557"/>
      <c r="AX427" s="557"/>
      <c r="AY427" s="557"/>
      <c r="AZ427" s="156"/>
      <c r="BA427" s="557" t="s">
        <v>33</v>
      </c>
      <c r="BB427" s="557"/>
      <c r="BC427" s="557"/>
      <c r="BD427" s="557"/>
      <c r="BE427" s="557"/>
      <c r="BF427" s="557"/>
      <c r="BG427" s="557"/>
      <c r="BH427" s="557"/>
      <c r="BI427" s="557"/>
      <c r="BJ427" s="557"/>
      <c r="BK427" s="557"/>
      <c r="BL427" s="557"/>
      <c r="BM427" s="557"/>
      <c r="BN427" s="557"/>
      <c r="BO427" s="156"/>
      <c r="BP427" s="156"/>
      <c r="BQ427" s="557" t="s">
        <v>23</v>
      </c>
      <c r="BR427" s="557"/>
      <c r="BS427" s="557"/>
      <c r="BT427" s="557"/>
      <c r="BU427" s="557"/>
      <c r="BV427" s="557"/>
      <c r="BW427" s="557"/>
      <c r="BX427" s="557"/>
      <c r="BY427" s="557"/>
      <c r="BZ427" s="557"/>
      <c r="CA427" s="557"/>
      <c r="CB427" s="557"/>
      <c r="CC427" s="557"/>
      <c r="CD427" s="597"/>
      <c r="CE427" s="156"/>
      <c r="CF427" s="156"/>
      <c r="CG427" s="577" t="s">
        <v>21</v>
      </c>
      <c r="CH427" s="557"/>
      <c r="CI427" s="557"/>
      <c r="CJ427" s="557"/>
      <c r="CK427" s="557"/>
      <c r="CL427" s="557"/>
      <c r="CM427" s="557"/>
      <c r="CN427" s="557"/>
      <c r="CO427" s="557"/>
      <c r="CP427" s="557"/>
      <c r="CQ427" s="557"/>
      <c r="CR427" s="557"/>
      <c r="CS427" s="557"/>
      <c r="CT427" s="557"/>
      <c r="CU427" s="557"/>
      <c r="CV427" s="156"/>
      <c r="CW427" s="156"/>
      <c r="CX427" s="557" t="s">
        <v>3</v>
      </c>
      <c r="CY427" s="557"/>
      <c r="CZ427" s="557"/>
      <c r="DA427" s="557"/>
      <c r="DB427" s="557"/>
      <c r="DC427" s="557"/>
      <c r="DD427" s="557"/>
      <c r="DE427" s="557"/>
      <c r="DF427" s="557"/>
      <c r="DG427" s="557"/>
      <c r="DH427" s="557"/>
      <c r="DI427" s="557"/>
      <c r="DJ427" s="557"/>
      <c r="DK427" s="557"/>
      <c r="DL427" s="156"/>
      <c r="DM427" s="156"/>
      <c r="DN427" s="557" t="s">
        <v>21</v>
      </c>
      <c r="DO427" s="557"/>
      <c r="DP427" s="557"/>
      <c r="DQ427" s="557"/>
      <c r="DR427" s="557"/>
      <c r="DS427" s="557"/>
      <c r="DT427" s="557"/>
      <c r="DU427" s="557"/>
      <c r="DV427" s="557"/>
      <c r="DW427" s="557"/>
      <c r="DX427" s="557"/>
      <c r="DY427" s="557"/>
      <c r="DZ427" s="557"/>
      <c r="EA427" s="557"/>
      <c r="EB427" s="4"/>
      <c r="EC427" s="4"/>
      <c r="ED427" s="569"/>
      <c r="EE427" s="569"/>
      <c r="EF427" s="569"/>
      <c r="EG427" s="569"/>
      <c r="EH427" s="569"/>
      <c r="EI427" s="569"/>
      <c r="EJ427" s="569"/>
      <c r="EK427" s="569"/>
      <c r="EL427" s="569"/>
      <c r="EM427" s="569"/>
      <c r="EN427" s="569"/>
      <c r="EO427" s="569"/>
      <c r="EP427" s="569"/>
      <c r="EQ427" s="569"/>
      <c r="ER427" s="4"/>
      <c r="ES427" s="4"/>
      <c r="ET427" s="569"/>
      <c r="EU427" s="569"/>
      <c r="EV427" s="569"/>
      <c r="EW427" s="569"/>
      <c r="EX427" s="569"/>
      <c r="EY427" s="569"/>
      <c r="EZ427" s="569"/>
      <c r="FA427" s="569"/>
      <c r="FB427" s="569"/>
      <c r="FC427" s="569"/>
      <c r="FD427" s="569"/>
      <c r="FE427" s="569"/>
      <c r="FF427" s="569"/>
      <c r="FG427" s="600"/>
      <c r="FH427" s="2"/>
      <c r="FI427" s="2"/>
      <c r="FJ427" s="2"/>
      <c r="FK427" s="2"/>
    </row>
    <row r="428" spans="1:167" ht="12" customHeight="1">
      <c r="A428" s="2"/>
      <c r="B428" s="10"/>
      <c r="C428" s="10"/>
      <c r="D428" s="30"/>
      <c r="E428" s="576" t="str">
        <f>Tab!$F$1301</f>
        <v>800*400*1950</v>
      </c>
      <c r="F428" s="576"/>
      <c r="G428" s="576"/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26"/>
      <c r="T428" s="26"/>
      <c r="U428" s="576" t="str">
        <f>Tab!$F$1305</f>
        <v>800*400*1950</v>
      </c>
      <c r="V428" s="576"/>
      <c r="W428" s="576"/>
      <c r="X428" s="576"/>
      <c r="Y428" s="576"/>
      <c r="Z428" s="576"/>
      <c r="AA428" s="576"/>
      <c r="AB428" s="576"/>
      <c r="AC428" s="576"/>
      <c r="AD428" s="576"/>
      <c r="AE428" s="576"/>
      <c r="AF428" s="576"/>
      <c r="AG428" s="576"/>
      <c r="AH428" s="576"/>
      <c r="AI428" s="26"/>
      <c r="AJ428" s="26"/>
      <c r="AK428" s="576" t="str">
        <f>Tab!$F$1310</f>
        <v>800*400*1950</v>
      </c>
      <c r="AL428" s="576"/>
      <c r="AM428" s="576"/>
      <c r="AN428" s="576"/>
      <c r="AO428" s="576"/>
      <c r="AP428" s="576"/>
      <c r="AQ428" s="576"/>
      <c r="AR428" s="576"/>
      <c r="AS428" s="576"/>
      <c r="AT428" s="576"/>
      <c r="AU428" s="576"/>
      <c r="AV428" s="576"/>
      <c r="AW428" s="576"/>
      <c r="AX428" s="576"/>
      <c r="AY428" s="26"/>
      <c r="AZ428" s="26"/>
      <c r="BA428" s="576" t="str">
        <f>Tab!$F$1315</f>
        <v>800*400*1950</v>
      </c>
      <c r="BB428" s="576"/>
      <c r="BC428" s="576"/>
      <c r="BD428" s="576"/>
      <c r="BE428" s="576"/>
      <c r="BF428" s="576"/>
      <c r="BG428" s="576"/>
      <c r="BH428" s="576"/>
      <c r="BI428" s="576"/>
      <c r="BJ428" s="576"/>
      <c r="BK428" s="576"/>
      <c r="BL428" s="576"/>
      <c r="BM428" s="576"/>
      <c r="BN428" s="576"/>
      <c r="BO428" s="26"/>
      <c r="BP428" s="26"/>
      <c r="BQ428" s="576" t="str">
        <f>Tab!$F$1319</f>
        <v>800*400*1950</v>
      </c>
      <c r="BR428" s="576"/>
      <c r="BS428" s="576"/>
      <c r="BT428" s="576"/>
      <c r="BU428" s="576"/>
      <c r="BV428" s="576"/>
      <c r="BW428" s="576"/>
      <c r="BX428" s="576"/>
      <c r="BY428" s="576"/>
      <c r="BZ428" s="576"/>
      <c r="CA428" s="576"/>
      <c r="CB428" s="576"/>
      <c r="CC428" s="576"/>
      <c r="CD428" s="599"/>
      <c r="CE428" s="4"/>
      <c r="CF428" s="4"/>
      <c r="CG428" s="575" t="str">
        <f>Tab!$F$1324</f>
        <v>400*590*800</v>
      </c>
      <c r="CH428" s="576"/>
      <c r="CI428" s="576"/>
      <c r="CJ428" s="576"/>
      <c r="CK428" s="576"/>
      <c r="CL428" s="576"/>
      <c r="CM428" s="576"/>
      <c r="CN428" s="576"/>
      <c r="CO428" s="576"/>
      <c r="CP428" s="576"/>
      <c r="CQ428" s="576"/>
      <c r="CR428" s="576"/>
      <c r="CS428" s="576"/>
      <c r="CT428" s="576"/>
      <c r="CU428" s="576"/>
      <c r="CV428" s="26"/>
      <c r="CW428" s="26"/>
      <c r="CX428" s="576" t="str">
        <f>Tab!$F$1327</f>
        <v>800*590*800</v>
      </c>
      <c r="CY428" s="576"/>
      <c r="CZ428" s="576"/>
      <c r="DA428" s="576"/>
      <c r="DB428" s="576"/>
      <c r="DC428" s="576"/>
      <c r="DD428" s="576"/>
      <c r="DE428" s="576"/>
      <c r="DF428" s="576"/>
      <c r="DG428" s="576"/>
      <c r="DH428" s="576"/>
      <c r="DI428" s="576"/>
      <c r="DJ428" s="576"/>
      <c r="DK428" s="576"/>
      <c r="DL428" s="26"/>
      <c r="DM428" s="26"/>
      <c r="DN428" s="576" t="str">
        <f>Tab!$F$1331</f>
        <v>800*590*800</v>
      </c>
      <c r="DO428" s="576"/>
      <c r="DP428" s="576"/>
      <c r="DQ428" s="576"/>
      <c r="DR428" s="576"/>
      <c r="DS428" s="576"/>
      <c r="DT428" s="576"/>
      <c r="DU428" s="576"/>
      <c r="DV428" s="576"/>
      <c r="DW428" s="576"/>
      <c r="DX428" s="576"/>
      <c r="DY428" s="576"/>
      <c r="DZ428" s="576"/>
      <c r="EA428" s="576"/>
      <c r="EB428" s="26"/>
      <c r="EC428" s="26"/>
      <c r="ED428" s="576"/>
      <c r="EE428" s="576"/>
      <c r="EF428" s="576"/>
      <c r="EG428" s="576"/>
      <c r="EH428" s="576"/>
      <c r="EI428" s="576"/>
      <c r="EJ428" s="576"/>
      <c r="EK428" s="576"/>
      <c r="EL428" s="576"/>
      <c r="EM428" s="576"/>
      <c r="EN428" s="576"/>
      <c r="EO428" s="576"/>
      <c r="EP428" s="576"/>
      <c r="EQ428" s="576"/>
      <c r="ER428" s="26"/>
      <c r="ES428" s="26"/>
      <c r="ET428" s="576"/>
      <c r="EU428" s="576"/>
      <c r="EV428" s="576"/>
      <c r="EW428" s="576"/>
      <c r="EX428" s="576"/>
      <c r="EY428" s="576"/>
      <c r="EZ428" s="576"/>
      <c r="FA428" s="576"/>
      <c r="FB428" s="576"/>
      <c r="FC428" s="576"/>
      <c r="FD428" s="576"/>
      <c r="FE428" s="576"/>
      <c r="FF428" s="576"/>
      <c r="FG428" s="599"/>
      <c r="FH428" s="2"/>
      <c r="FI428" s="2"/>
      <c r="FJ428" s="2"/>
      <c r="FK428" s="2"/>
    </row>
    <row r="429" spans="1:167" ht="12" customHeight="1">
      <c r="A429" s="2"/>
      <c r="B429" s="11"/>
      <c r="C429" s="11"/>
      <c r="D429" s="22"/>
      <c r="E429" s="573">
        <f>Tab!$J$1301</f>
        <v>4976.4000000000005</v>
      </c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19"/>
      <c r="T429" s="19"/>
      <c r="U429" s="573">
        <f>Tab!$J$1305</f>
        <v>5848.7440000000006</v>
      </c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19"/>
      <c r="AJ429" s="19"/>
      <c r="AK429" s="573">
        <f>Tab!$J$1310</f>
        <v>9602.0988708609257</v>
      </c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19"/>
      <c r="AZ429" s="19"/>
      <c r="BA429" s="573">
        <f>Tab!$J$1315</f>
        <v>7100.3680000000004</v>
      </c>
      <c r="BB429" s="573"/>
      <c r="BC429" s="573"/>
      <c r="BD429" s="573"/>
      <c r="BE429" s="573"/>
      <c r="BF429" s="573"/>
      <c r="BG429" s="573"/>
      <c r="BH429" s="573"/>
      <c r="BI429" s="573"/>
      <c r="BJ429" s="573"/>
      <c r="BK429" s="573"/>
      <c r="BL429" s="573"/>
      <c r="BM429" s="573"/>
      <c r="BN429" s="573"/>
      <c r="BO429" s="19"/>
      <c r="BP429" s="19"/>
      <c r="BQ429" s="573">
        <f>Tab!$J$1319</f>
        <v>6872.8</v>
      </c>
      <c r="BR429" s="573"/>
      <c r="BS429" s="573"/>
      <c r="BT429" s="573"/>
      <c r="BU429" s="573"/>
      <c r="BV429" s="573"/>
      <c r="BW429" s="573"/>
      <c r="BX429" s="573"/>
      <c r="BY429" s="573"/>
      <c r="BZ429" s="573"/>
      <c r="CA429" s="573"/>
      <c r="CB429" s="573"/>
      <c r="CC429" s="573"/>
      <c r="CD429" s="574"/>
      <c r="CE429" s="4"/>
      <c r="CF429" s="4"/>
      <c r="CG429" s="602">
        <f>Tab!$J$1324</f>
        <v>2848.73796056228</v>
      </c>
      <c r="CH429" s="573"/>
      <c r="CI429" s="573"/>
      <c r="CJ429" s="573"/>
      <c r="CK429" s="573"/>
      <c r="CL429" s="573"/>
      <c r="CM429" s="573"/>
      <c r="CN429" s="573"/>
      <c r="CO429" s="573"/>
      <c r="CP429" s="573"/>
      <c r="CQ429" s="573"/>
      <c r="CR429" s="573"/>
      <c r="CS429" s="573"/>
      <c r="CT429" s="573"/>
      <c r="CU429" s="573"/>
      <c r="CV429" s="19"/>
      <c r="CW429" s="19"/>
      <c r="CX429" s="573">
        <f>Tab!$J$1327</f>
        <v>3331.9</v>
      </c>
      <c r="CY429" s="573"/>
      <c r="CZ429" s="573"/>
      <c r="DA429" s="573"/>
      <c r="DB429" s="573"/>
      <c r="DC429" s="573"/>
      <c r="DD429" s="573"/>
      <c r="DE429" s="573"/>
      <c r="DF429" s="573"/>
      <c r="DG429" s="573"/>
      <c r="DH429" s="573"/>
      <c r="DI429" s="573"/>
      <c r="DJ429" s="573"/>
      <c r="DK429" s="573"/>
      <c r="DL429" s="19"/>
      <c r="DM429" s="19"/>
      <c r="DN429" s="573">
        <f>Tab!$J$1331</f>
        <v>4102.5380000000005</v>
      </c>
      <c r="DO429" s="573"/>
      <c r="DP429" s="573"/>
      <c r="DQ429" s="573"/>
      <c r="DR429" s="573"/>
      <c r="DS429" s="573"/>
      <c r="DT429" s="573"/>
      <c r="DU429" s="573"/>
      <c r="DV429" s="573"/>
      <c r="DW429" s="573"/>
      <c r="DX429" s="573"/>
      <c r="DY429" s="573"/>
      <c r="DZ429" s="573"/>
      <c r="EA429" s="573"/>
      <c r="EB429" s="19"/>
      <c r="EC429" s="19"/>
      <c r="ED429" s="573"/>
      <c r="EE429" s="573"/>
      <c r="EF429" s="573"/>
      <c r="EG429" s="573"/>
      <c r="EH429" s="573"/>
      <c r="EI429" s="573"/>
      <c r="EJ429" s="573"/>
      <c r="EK429" s="573"/>
      <c r="EL429" s="573"/>
      <c r="EM429" s="573"/>
      <c r="EN429" s="573"/>
      <c r="EO429" s="573"/>
      <c r="EP429" s="573"/>
      <c r="EQ429" s="573"/>
      <c r="ER429" s="19"/>
      <c r="ES429" s="19"/>
      <c r="ET429" s="573"/>
      <c r="EU429" s="573"/>
      <c r="EV429" s="573"/>
      <c r="EW429" s="573"/>
      <c r="EX429" s="573"/>
      <c r="EY429" s="573"/>
      <c r="EZ429" s="573"/>
      <c r="FA429" s="573"/>
      <c r="FB429" s="573"/>
      <c r="FC429" s="573"/>
      <c r="FD429" s="573"/>
      <c r="FE429" s="573"/>
      <c r="FF429" s="573"/>
      <c r="FG429" s="574"/>
      <c r="FH429" s="2"/>
      <c r="FI429" s="2"/>
      <c r="FJ429" s="2"/>
      <c r="FK429" s="2"/>
    </row>
    <row r="430" spans="1:167" ht="12" customHeight="1">
      <c r="A430" s="2"/>
      <c r="B430" s="10"/>
      <c r="C430" s="10"/>
      <c r="D430" s="401"/>
      <c r="E430" s="587" t="s">
        <v>889</v>
      </c>
      <c r="F430" s="587"/>
      <c r="G430" s="587"/>
      <c r="H430" s="587"/>
      <c r="I430" s="587"/>
      <c r="J430" s="587"/>
      <c r="K430" s="587"/>
      <c r="L430" s="587"/>
      <c r="M430" s="587"/>
      <c r="N430" s="587"/>
      <c r="O430" s="587"/>
      <c r="P430" s="587"/>
      <c r="Q430" s="587"/>
      <c r="R430" s="587"/>
      <c r="S430" s="398"/>
      <c r="T430" s="395"/>
      <c r="U430" s="587" t="s">
        <v>889</v>
      </c>
      <c r="V430" s="587"/>
      <c r="W430" s="587"/>
      <c r="X430" s="587"/>
      <c r="Y430" s="587"/>
      <c r="Z430" s="587"/>
      <c r="AA430" s="587"/>
      <c r="AB430" s="587"/>
      <c r="AC430" s="587"/>
      <c r="AD430" s="587"/>
      <c r="AE430" s="587"/>
      <c r="AF430" s="587"/>
      <c r="AG430" s="587"/>
      <c r="AH430" s="587"/>
      <c r="AI430" s="398"/>
      <c r="AJ430" s="395"/>
      <c r="AK430" s="587" t="s">
        <v>889</v>
      </c>
      <c r="AL430" s="587"/>
      <c r="AM430" s="587"/>
      <c r="AN430" s="587"/>
      <c r="AO430" s="587"/>
      <c r="AP430" s="587"/>
      <c r="AQ430" s="587"/>
      <c r="AR430" s="587"/>
      <c r="AS430" s="587"/>
      <c r="AT430" s="587"/>
      <c r="AU430" s="587"/>
      <c r="AV430" s="587"/>
      <c r="AW430" s="587"/>
      <c r="AX430" s="587"/>
      <c r="AY430" s="369"/>
      <c r="AZ430" s="391"/>
      <c r="BA430" s="587" t="s">
        <v>889</v>
      </c>
      <c r="BB430" s="587"/>
      <c r="BC430" s="587"/>
      <c r="BD430" s="587"/>
      <c r="BE430" s="587"/>
      <c r="BF430" s="587"/>
      <c r="BG430" s="587"/>
      <c r="BH430" s="587"/>
      <c r="BI430" s="587"/>
      <c r="BJ430" s="587"/>
      <c r="BK430" s="587"/>
      <c r="BL430" s="587"/>
      <c r="BM430" s="587"/>
      <c r="BN430" s="587"/>
      <c r="BO430" s="398"/>
      <c r="BP430" s="391"/>
      <c r="BQ430" s="587" t="s">
        <v>889</v>
      </c>
      <c r="BR430" s="587"/>
      <c r="BS430" s="587"/>
      <c r="BT430" s="587"/>
      <c r="BU430" s="587"/>
      <c r="BV430" s="587"/>
      <c r="BW430" s="587"/>
      <c r="BX430" s="587"/>
      <c r="BY430" s="587"/>
      <c r="BZ430" s="587"/>
      <c r="CA430" s="587"/>
      <c r="CB430" s="587"/>
      <c r="CC430" s="587"/>
      <c r="CD430" s="596"/>
      <c r="CE430" s="375"/>
      <c r="CF430" s="375"/>
      <c r="CG430" s="397"/>
      <c r="CH430" s="587" t="s">
        <v>889</v>
      </c>
      <c r="CI430" s="587"/>
      <c r="CJ430" s="587"/>
      <c r="CK430" s="587"/>
      <c r="CL430" s="587"/>
      <c r="CM430" s="587"/>
      <c r="CN430" s="587"/>
      <c r="CO430" s="587"/>
      <c r="CP430" s="587"/>
      <c r="CQ430" s="587"/>
      <c r="CR430" s="587"/>
      <c r="CS430" s="587"/>
      <c r="CT430" s="587"/>
      <c r="CU430" s="587"/>
      <c r="CV430" s="398"/>
      <c r="CW430" s="398"/>
      <c r="CX430" s="587" t="s">
        <v>889</v>
      </c>
      <c r="CY430" s="587"/>
      <c r="CZ430" s="587"/>
      <c r="DA430" s="587"/>
      <c r="DB430" s="587"/>
      <c r="DC430" s="587"/>
      <c r="DD430" s="587"/>
      <c r="DE430" s="587"/>
      <c r="DF430" s="587"/>
      <c r="DG430" s="587"/>
      <c r="DH430" s="587"/>
      <c r="DI430" s="587"/>
      <c r="DJ430" s="587"/>
      <c r="DK430" s="587"/>
      <c r="DL430" s="398"/>
      <c r="DM430" s="398"/>
      <c r="DN430" s="587" t="s">
        <v>889</v>
      </c>
      <c r="DO430" s="587"/>
      <c r="DP430" s="587"/>
      <c r="DQ430" s="587"/>
      <c r="DR430" s="587"/>
      <c r="DS430" s="587"/>
      <c r="DT430" s="587"/>
      <c r="DU430" s="587"/>
      <c r="DV430" s="587"/>
      <c r="DW430" s="587"/>
      <c r="DX430" s="587"/>
      <c r="DY430" s="587"/>
      <c r="DZ430" s="587"/>
      <c r="EA430" s="587"/>
      <c r="EB430" s="398"/>
      <c r="EC430" s="398"/>
      <c r="ED430" s="398"/>
      <c r="EE430" s="398"/>
      <c r="EF430" s="398"/>
      <c r="EG430" s="398"/>
      <c r="EH430" s="398"/>
      <c r="EI430" s="398"/>
      <c r="EJ430" s="398"/>
      <c r="EK430" s="398"/>
      <c r="EL430" s="398"/>
      <c r="EM430" s="398"/>
      <c r="EN430" s="398"/>
      <c r="EO430" s="398"/>
      <c r="EP430" s="398"/>
      <c r="EQ430" s="398"/>
      <c r="ER430" s="398"/>
      <c r="ES430" s="398"/>
      <c r="ET430" s="398"/>
      <c r="EU430" s="398"/>
      <c r="EV430" s="398"/>
      <c r="EW430" s="398"/>
      <c r="EX430" s="398"/>
      <c r="EY430" s="398"/>
      <c r="EZ430" s="398"/>
      <c r="FA430" s="398"/>
      <c r="FB430" s="398"/>
      <c r="FC430" s="398"/>
      <c r="FD430" s="398"/>
      <c r="FE430" s="398"/>
      <c r="FF430" s="398"/>
      <c r="FG430" s="396"/>
      <c r="FH430" s="2"/>
      <c r="FI430" s="2"/>
      <c r="FJ430" s="2"/>
      <c r="FK430" s="2"/>
    </row>
    <row r="431" spans="1:167" ht="12" customHeight="1">
      <c r="A431" s="2"/>
      <c r="B431" s="10"/>
      <c r="C431" s="10"/>
      <c r="D431" s="8"/>
      <c r="E431" s="12"/>
      <c r="F431" s="12"/>
      <c r="G431" s="12"/>
      <c r="H431" s="12"/>
      <c r="I431" s="12"/>
      <c r="J431" s="12"/>
      <c r="K431" s="12"/>
      <c r="L431" s="12"/>
      <c r="M431" s="12"/>
      <c r="N431" s="363"/>
      <c r="O431" s="12"/>
      <c r="P431" s="12"/>
      <c r="Q431" s="12"/>
      <c r="R431" s="12"/>
      <c r="S431" s="12"/>
      <c r="T431" s="12"/>
      <c r="U431" s="12"/>
      <c r="V431" s="5"/>
      <c r="W431" s="5"/>
      <c r="X431" s="148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2"/>
      <c r="FI431" s="2"/>
      <c r="FJ431" s="2"/>
      <c r="FK431" s="2"/>
    </row>
    <row r="432" spans="1:167">
      <c r="A432" s="2"/>
      <c r="B432" s="2"/>
      <c r="C432" s="2"/>
      <c r="D432" s="2"/>
      <c r="E432" s="3"/>
      <c r="F432" s="3"/>
      <c r="G432" s="3"/>
      <c r="H432" s="2"/>
      <c r="I432" s="2"/>
      <c r="J432" s="2"/>
      <c r="K432" s="2"/>
      <c r="L432" s="2"/>
      <c r="M432" s="2"/>
      <c r="N432" s="358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</row>
    <row r="433" spans="1:167">
      <c r="A433" s="2"/>
      <c r="B433" s="2"/>
      <c r="C433" s="2"/>
      <c r="D433" s="2"/>
      <c r="E433" s="3"/>
      <c r="F433" s="14" t="str">
        <f>Tab!$B$1332</f>
        <v>Шкафы 5 уровней (глуб. 59 см)</v>
      </c>
      <c r="G433" s="4"/>
      <c r="H433" s="5"/>
      <c r="I433" s="5"/>
      <c r="J433" s="5"/>
      <c r="K433" s="5"/>
      <c r="L433" s="5"/>
      <c r="M433" s="5"/>
      <c r="N433" s="362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14"/>
      <c r="BC433" s="14" t="str">
        <f>Tab!$B$1346</f>
        <v>Гардеробы закрытые 5 уровней</v>
      </c>
      <c r="BD433" s="14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603" t="str">
        <f>Tab!$B$1359</f>
        <v>Гардеробы закрытые комбинированные шириной 80 см</v>
      </c>
      <c r="CZ433" s="603"/>
      <c r="DA433" s="603"/>
      <c r="DB433" s="603"/>
      <c r="DC433" s="603"/>
      <c r="DD433" s="603"/>
      <c r="DE433" s="603"/>
      <c r="DF433" s="603"/>
      <c r="DG433" s="603"/>
      <c r="DH433" s="603"/>
      <c r="DI433" s="603"/>
      <c r="DJ433" s="603"/>
      <c r="DK433" s="603"/>
      <c r="DL433" s="603"/>
      <c r="DM433" s="603"/>
      <c r="DN433" s="603"/>
      <c r="DO433" s="603"/>
      <c r="DP433" s="603"/>
      <c r="DQ433" s="603"/>
      <c r="DR433" s="603"/>
      <c r="DS433" s="603"/>
      <c r="DT433" s="603"/>
      <c r="DU433" s="603"/>
      <c r="DV433" s="603"/>
      <c r="DW433" s="603"/>
      <c r="DX433" s="603"/>
      <c r="DY433" s="603"/>
      <c r="DZ433" s="603"/>
      <c r="EA433" s="603"/>
      <c r="EB433" s="603"/>
      <c r="EC433" s="603"/>
      <c r="ED433" s="603"/>
      <c r="EE433" s="603"/>
      <c r="EF433" s="603"/>
      <c r="EG433" s="603"/>
      <c r="EH433" s="603"/>
      <c r="EI433" s="603"/>
      <c r="EJ433" s="603"/>
      <c r="EK433" s="603"/>
      <c r="EL433" s="603"/>
      <c r="EM433" s="603"/>
      <c r="EN433" s="603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</row>
    <row r="434" spans="1:167" ht="12" customHeight="1">
      <c r="A434" s="2"/>
      <c r="B434" s="2"/>
      <c r="C434" s="2"/>
      <c r="D434" s="6"/>
      <c r="E434" s="7"/>
      <c r="F434" s="14"/>
      <c r="G434" s="14"/>
      <c r="H434" s="4"/>
      <c r="I434" s="4"/>
      <c r="J434" s="4"/>
      <c r="K434" s="4"/>
      <c r="L434" s="4"/>
      <c r="M434" s="4"/>
      <c r="N434" s="360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16"/>
      <c r="AY434" s="4"/>
      <c r="AZ434" s="4"/>
      <c r="BA434" s="6"/>
      <c r="BB434" s="7"/>
      <c r="BC434" s="1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14">
        <f>Tab!B1041</f>
        <v>1</v>
      </c>
      <c r="CJ434" s="177"/>
      <c r="CK434" s="7"/>
      <c r="CL434" s="7"/>
      <c r="CM434" s="7"/>
      <c r="CN434" s="7"/>
      <c r="CO434" s="7"/>
      <c r="CP434" s="7"/>
      <c r="CQ434" s="7"/>
      <c r="CR434" s="7"/>
      <c r="CS434" s="7"/>
      <c r="CT434" s="16"/>
      <c r="CU434" s="4"/>
      <c r="CV434" s="4"/>
      <c r="CW434" s="6"/>
      <c r="CX434" s="7"/>
      <c r="CY434" s="603"/>
      <c r="CZ434" s="603"/>
      <c r="DA434" s="603"/>
      <c r="DB434" s="603"/>
      <c r="DC434" s="603"/>
      <c r="DD434" s="603"/>
      <c r="DE434" s="603"/>
      <c r="DF434" s="603"/>
      <c r="DG434" s="603"/>
      <c r="DH434" s="603"/>
      <c r="DI434" s="603"/>
      <c r="DJ434" s="603"/>
      <c r="DK434" s="603"/>
      <c r="DL434" s="603"/>
      <c r="DM434" s="603"/>
      <c r="DN434" s="603"/>
      <c r="DO434" s="603"/>
      <c r="DP434" s="603"/>
      <c r="DQ434" s="603"/>
      <c r="DR434" s="603"/>
      <c r="DS434" s="603"/>
      <c r="DT434" s="603"/>
      <c r="DU434" s="603"/>
      <c r="DV434" s="603"/>
      <c r="DW434" s="603"/>
      <c r="DX434" s="603"/>
      <c r="DY434" s="603"/>
      <c r="DZ434" s="603"/>
      <c r="EA434" s="603"/>
      <c r="EB434" s="603"/>
      <c r="EC434" s="603"/>
      <c r="ED434" s="603"/>
      <c r="EE434" s="603"/>
      <c r="EF434" s="603"/>
      <c r="EG434" s="603"/>
      <c r="EH434" s="603"/>
      <c r="EI434" s="603"/>
      <c r="EJ434" s="603"/>
      <c r="EK434" s="603"/>
      <c r="EL434" s="603"/>
      <c r="EM434" s="603"/>
      <c r="EN434" s="603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16"/>
      <c r="FH434" s="5"/>
      <c r="FI434" s="5"/>
      <c r="FJ434" s="2"/>
      <c r="FK434" s="2"/>
    </row>
    <row r="435" spans="1:167" ht="93.9" customHeight="1">
      <c r="A435" s="2"/>
      <c r="B435" s="5"/>
      <c r="C435" s="5"/>
      <c r="D435" s="13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4"/>
      <c r="T435" s="4"/>
      <c r="U435" s="564"/>
      <c r="V435" s="564"/>
      <c r="W435" s="564"/>
      <c r="X435" s="564"/>
      <c r="Y435" s="564"/>
      <c r="Z435" s="564"/>
      <c r="AA435" s="564"/>
      <c r="AB435" s="564"/>
      <c r="AC435" s="564"/>
      <c r="AD435" s="564"/>
      <c r="AE435" s="564"/>
      <c r="AF435" s="564"/>
      <c r="AG435" s="564"/>
      <c r="AH435" s="564"/>
      <c r="AI435" s="4"/>
      <c r="AJ435" s="4"/>
      <c r="AK435" s="564"/>
      <c r="AL435" s="564"/>
      <c r="AM435" s="564"/>
      <c r="AN435" s="564"/>
      <c r="AO435" s="564"/>
      <c r="AP435" s="564"/>
      <c r="AQ435" s="564"/>
      <c r="AR435" s="564"/>
      <c r="AS435" s="564"/>
      <c r="AT435" s="564"/>
      <c r="AU435" s="564"/>
      <c r="AV435" s="564"/>
      <c r="AW435" s="564"/>
      <c r="AX435" s="612"/>
      <c r="AY435" s="4"/>
      <c r="AZ435" s="4"/>
      <c r="BA435" s="615"/>
      <c r="BB435" s="564"/>
      <c r="BC435" s="564"/>
      <c r="BD435" s="564"/>
      <c r="BE435" s="564"/>
      <c r="BF435" s="564"/>
      <c r="BG435" s="564"/>
      <c r="BH435" s="564"/>
      <c r="BI435" s="564"/>
      <c r="BJ435" s="564"/>
      <c r="BK435" s="564"/>
      <c r="BL435" s="564"/>
      <c r="BM435" s="564"/>
      <c r="BN435" s="564"/>
      <c r="BO435" s="4"/>
      <c r="BP435" s="4"/>
      <c r="BQ435" s="564"/>
      <c r="BR435" s="564"/>
      <c r="BS435" s="564"/>
      <c r="BT435" s="564"/>
      <c r="BU435" s="564"/>
      <c r="BV435" s="564"/>
      <c r="BW435" s="564"/>
      <c r="BX435" s="564"/>
      <c r="BY435" s="564"/>
      <c r="BZ435" s="564"/>
      <c r="CA435" s="564"/>
      <c r="CB435" s="564"/>
      <c r="CC435" s="564"/>
      <c r="CD435" s="564"/>
      <c r="CE435" s="4"/>
      <c r="CF435" s="4"/>
      <c r="CG435" s="564"/>
      <c r="CH435" s="564"/>
      <c r="CI435" s="564"/>
      <c r="CJ435" s="564"/>
      <c r="CK435" s="564"/>
      <c r="CL435" s="564"/>
      <c r="CM435" s="564"/>
      <c r="CN435" s="564"/>
      <c r="CO435" s="564"/>
      <c r="CP435" s="564"/>
      <c r="CQ435" s="564"/>
      <c r="CR435" s="564"/>
      <c r="CS435" s="564"/>
      <c r="CT435" s="612"/>
      <c r="CU435" s="4"/>
      <c r="CV435" s="4"/>
      <c r="CW435" s="615"/>
      <c r="CX435" s="564"/>
      <c r="CY435" s="564"/>
      <c r="CZ435" s="564"/>
      <c r="DA435" s="564"/>
      <c r="DB435" s="564"/>
      <c r="DC435" s="564"/>
      <c r="DD435" s="564"/>
      <c r="DE435" s="564"/>
      <c r="DF435" s="564"/>
      <c r="DG435" s="564"/>
      <c r="DH435" s="564"/>
      <c r="DI435" s="564"/>
      <c r="DJ435" s="564"/>
      <c r="DK435" s="4"/>
      <c r="DL435" s="4"/>
      <c r="DM435" s="564"/>
      <c r="DN435" s="564"/>
      <c r="DO435" s="564"/>
      <c r="DP435" s="564"/>
      <c r="DQ435" s="564"/>
      <c r="DR435" s="564"/>
      <c r="DS435" s="564"/>
      <c r="DT435" s="564"/>
      <c r="DU435" s="564"/>
      <c r="DV435" s="564"/>
      <c r="DW435" s="564"/>
      <c r="DX435" s="564"/>
      <c r="DY435" s="564"/>
      <c r="DZ435" s="564"/>
      <c r="EA435" s="4"/>
      <c r="EB435" s="4"/>
      <c r="EC435" s="564"/>
      <c r="ED435" s="564"/>
      <c r="EE435" s="564"/>
      <c r="EF435" s="564"/>
      <c r="EG435" s="564"/>
      <c r="EH435" s="564"/>
      <c r="EI435" s="564"/>
      <c r="EJ435" s="564"/>
      <c r="EK435" s="564"/>
      <c r="EL435" s="564"/>
      <c r="EM435" s="564"/>
      <c r="EN435" s="564"/>
      <c r="EO435" s="564"/>
      <c r="EP435" s="564"/>
      <c r="EQ435" s="4"/>
      <c r="ER435" s="4"/>
      <c r="ES435" s="564"/>
      <c r="ET435" s="564"/>
      <c r="EU435" s="564"/>
      <c r="EV435" s="564"/>
      <c r="EW435" s="564"/>
      <c r="EX435" s="564"/>
      <c r="EY435" s="564"/>
      <c r="EZ435" s="564"/>
      <c r="FA435" s="564"/>
      <c r="FB435" s="564"/>
      <c r="FC435" s="564"/>
      <c r="FD435" s="564"/>
      <c r="FE435" s="564"/>
      <c r="FF435" s="564"/>
      <c r="FG435" s="17"/>
      <c r="FH435" s="2"/>
      <c r="FI435" s="2"/>
      <c r="FJ435" s="2"/>
      <c r="FK435" s="2"/>
    </row>
    <row r="436" spans="1:167" ht="12" customHeight="1">
      <c r="A436" s="2"/>
      <c r="B436" s="11"/>
      <c r="C436" s="11"/>
      <c r="D436" s="29"/>
      <c r="E436" s="560" t="str">
        <f>Tab!$C$1336</f>
        <v>C19.5505</v>
      </c>
      <c r="F436" s="560"/>
      <c r="G436" s="560"/>
      <c r="H436" s="560"/>
      <c r="I436" s="560"/>
      <c r="J436" s="560"/>
      <c r="K436" s="560"/>
      <c r="L436" s="560"/>
      <c r="M436" s="560"/>
      <c r="N436" s="560"/>
      <c r="O436" s="560"/>
      <c r="P436" s="560"/>
      <c r="Q436" s="560"/>
      <c r="R436" s="560"/>
      <c r="S436" s="27"/>
      <c r="T436" s="27"/>
      <c r="U436" s="560" t="str">
        <f>Tab!$C$1340</f>
        <v>C19.5904</v>
      </c>
      <c r="V436" s="560"/>
      <c r="W436" s="560"/>
      <c r="X436" s="560"/>
      <c r="Y436" s="560"/>
      <c r="Z436" s="560"/>
      <c r="AA436" s="560"/>
      <c r="AB436" s="560"/>
      <c r="AC436" s="560"/>
      <c r="AD436" s="560"/>
      <c r="AE436" s="560"/>
      <c r="AF436" s="560"/>
      <c r="AG436" s="560"/>
      <c r="AH436" s="560"/>
      <c r="AI436" s="27"/>
      <c r="AJ436" s="27"/>
      <c r="AK436" s="560" t="str">
        <f>Tab!$C$1345</f>
        <v>C19.5914</v>
      </c>
      <c r="AL436" s="560"/>
      <c r="AM436" s="560"/>
      <c r="AN436" s="560"/>
      <c r="AO436" s="560"/>
      <c r="AP436" s="560"/>
      <c r="AQ436" s="560"/>
      <c r="AR436" s="560"/>
      <c r="AS436" s="560"/>
      <c r="AT436" s="560"/>
      <c r="AU436" s="560"/>
      <c r="AV436" s="560"/>
      <c r="AW436" s="560"/>
      <c r="AX436" s="578"/>
      <c r="AY436" s="19"/>
      <c r="AZ436" s="19"/>
      <c r="BA436" s="580" t="str">
        <f>Tab!$C$1350</f>
        <v>C19.6804</v>
      </c>
      <c r="BB436" s="560"/>
      <c r="BC436" s="560"/>
      <c r="BD436" s="560"/>
      <c r="BE436" s="560"/>
      <c r="BF436" s="560"/>
      <c r="BG436" s="560"/>
      <c r="BH436" s="560"/>
      <c r="BI436" s="560"/>
      <c r="BJ436" s="560"/>
      <c r="BK436" s="560"/>
      <c r="BL436" s="560"/>
      <c r="BM436" s="560"/>
      <c r="BN436" s="560"/>
      <c r="BO436" s="27"/>
      <c r="BP436" s="27"/>
      <c r="BQ436" s="560" t="str">
        <f>Tab!$C$1354</f>
        <v>C19.6505</v>
      </c>
      <c r="BR436" s="560"/>
      <c r="BS436" s="560"/>
      <c r="BT436" s="560"/>
      <c r="BU436" s="560"/>
      <c r="BV436" s="560"/>
      <c r="BW436" s="560"/>
      <c r="BX436" s="560"/>
      <c r="BY436" s="560"/>
      <c r="BZ436" s="560"/>
      <c r="CA436" s="560"/>
      <c r="CB436" s="560"/>
      <c r="CC436" s="560"/>
      <c r="CD436" s="560"/>
      <c r="CE436" s="26"/>
      <c r="CF436" s="26"/>
      <c r="CG436" s="560" t="str">
        <f>Tab!$C$1358</f>
        <v>C19.6904</v>
      </c>
      <c r="CH436" s="560"/>
      <c r="CI436" s="560"/>
      <c r="CJ436" s="560"/>
      <c r="CK436" s="560"/>
      <c r="CL436" s="560"/>
      <c r="CM436" s="560"/>
      <c r="CN436" s="560"/>
      <c r="CO436" s="560"/>
      <c r="CP436" s="560"/>
      <c r="CQ436" s="560"/>
      <c r="CR436" s="560"/>
      <c r="CS436" s="560"/>
      <c r="CT436" s="578"/>
      <c r="CU436" s="39"/>
      <c r="CV436" s="19"/>
      <c r="CW436" s="29"/>
      <c r="CX436" s="560" t="str">
        <f>Tab!$C$1363</f>
        <v>C19.7804</v>
      </c>
      <c r="CY436" s="560"/>
      <c r="CZ436" s="560"/>
      <c r="DA436" s="560"/>
      <c r="DB436" s="560"/>
      <c r="DC436" s="560"/>
      <c r="DD436" s="560"/>
      <c r="DE436" s="560"/>
      <c r="DF436" s="560"/>
      <c r="DG436" s="560"/>
      <c r="DH436" s="560"/>
      <c r="DI436" s="560"/>
      <c r="DJ436" s="560"/>
      <c r="DK436" s="560"/>
      <c r="DL436" s="27"/>
      <c r="DM436" s="27"/>
      <c r="DN436" s="560" t="str">
        <f>Tab!$C$1367</f>
        <v>C19.7904</v>
      </c>
      <c r="DO436" s="560"/>
      <c r="DP436" s="560"/>
      <c r="DQ436" s="560"/>
      <c r="DR436" s="560"/>
      <c r="DS436" s="560"/>
      <c r="DT436" s="560"/>
      <c r="DU436" s="560"/>
      <c r="DV436" s="560"/>
      <c r="DW436" s="560"/>
      <c r="DX436" s="560"/>
      <c r="DY436" s="560"/>
      <c r="DZ436" s="560"/>
      <c r="EA436" s="560"/>
      <c r="EB436" s="27"/>
      <c r="EC436" s="27"/>
      <c r="ED436" s="560"/>
      <c r="EE436" s="560"/>
      <c r="EF436" s="560"/>
      <c r="EG436" s="560"/>
      <c r="EH436" s="560"/>
      <c r="EI436" s="560"/>
      <c r="EJ436" s="560"/>
      <c r="EK436" s="560"/>
      <c r="EL436" s="560"/>
      <c r="EM436" s="560"/>
      <c r="EN436" s="560"/>
      <c r="EO436" s="560"/>
      <c r="EP436" s="560"/>
      <c r="EQ436" s="560"/>
      <c r="ER436" s="27"/>
      <c r="ES436" s="27"/>
      <c r="ET436" s="560"/>
      <c r="EU436" s="560"/>
      <c r="EV436" s="560"/>
      <c r="EW436" s="560"/>
      <c r="EX436" s="560"/>
      <c r="EY436" s="560"/>
      <c r="EZ436" s="560"/>
      <c r="FA436" s="560"/>
      <c r="FB436" s="560"/>
      <c r="FC436" s="560"/>
      <c r="FD436" s="560"/>
      <c r="FE436" s="560"/>
      <c r="FF436" s="560"/>
      <c r="FG436" s="578"/>
      <c r="FH436" s="2"/>
      <c r="FI436" s="2"/>
      <c r="FJ436" s="2"/>
      <c r="FK436" s="2"/>
    </row>
    <row r="437" spans="1:167" ht="12" customHeight="1">
      <c r="A437" s="2"/>
      <c r="B437" s="10"/>
      <c r="C437" s="10"/>
      <c r="D437" s="13"/>
      <c r="E437" s="557" t="s">
        <v>23</v>
      </c>
      <c r="F437" s="557"/>
      <c r="G437" s="557"/>
      <c r="H437" s="557"/>
      <c r="I437" s="557"/>
      <c r="J437" s="557"/>
      <c r="K437" s="557"/>
      <c r="L437" s="557"/>
      <c r="M437" s="557"/>
      <c r="N437" s="557"/>
      <c r="O437" s="557"/>
      <c r="P437" s="557"/>
      <c r="Q437" s="557"/>
      <c r="R437" s="557"/>
      <c r="S437" s="156"/>
      <c r="T437" s="156"/>
      <c r="U437" s="557" t="s">
        <v>23</v>
      </c>
      <c r="V437" s="557"/>
      <c r="W437" s="557"/>
      <c r="X437" s="557"/>
      <c r="Y437" s="557"/>
      <c r="Z437" s="557"/>
      <c r="AA437" s="557"/>
      <c r="AB437" s="557"/>
      <c r="AC437" s="557"/>
      <c r="AD437" s="557"/>
      <c r="AE437" s="557"/>
      <c r="AF437" s="557"/>
      <c r="AG437" s="557"/>
      <c r="AH437" s="557"/>
      <c r="AI437" s="156"/>
      <c r="AJ437" s="156"/>
      <c r="AK437" s="557" t="s">
        <v>33</v>
      </c>
      <c r="AL437" s="557"/>
      <c r="AM437" s="557"/>
      <c r="AN437" s="557"/>
      <c r="AO437" s="557"/>
      <c r="AP437" s="557"/>
      <c r="AQ437" s="557"/>
      <c r="AR437" s="557"/>
      <c r="AS437" s="557"/>
      <c r="AT437" s="557"/>
      <c r="AU437" s="557"/>
      <c r="AV437" s="557"/>
      <c r="AW437" s="557"/>
      <c r="AX437" s="597"/>
      <c r="AY437" s="156"/>
      <c r="AZ437" s="156"/>
      <c r="BA437" s="577" t="s">
        <v>185</v>
      </c>
      <c r="BB437" s="557"/>
      <c r="BC437" s="557"/>
      <c r="BD437" s="557"/>
      <c r="BE437" s="557"/>
      <c r="BF437" s="557"/>
      <c r="BG437" s="557"/>
      <c r="BH437" s="557"/>
      <c r="BI437" s="557"/>
      <c r="BJ437" s="557"/>
      <c r="BK437" s="557"/>
      <c r="BL437" s="557"/>
      <c r="BM437" s="557"/>
      <c r="BN437" s="557"/>
      <c r="BO437" s="156"/>
      <c r="BP437" s="156"/>
      <c r="BQ437" s="557" t="s">
        <v>186</v>
      </c>
      <c r="BR437" s="557"/>
      <c r="BS437" s="557"/>
      <c r="BT437" s="557"/>
      <c r="BU437" s="557"/>
      <c r="BV437" s="557"/>
      <c r="BW437" s="557"/>
      <c r="BX437" s="557"/>
      <c r="BY437" s="557"/>
      <c r="BZ437" s="557"/>
      <c r="CA437" s="557"/>
      <c r="CB437" s="557"/>
      <c r="CC437" s="557"/>
      <c r="CD437" s="557"/>
      <c r="CE437" s="156"/>
      <c r="CF437" s="156"/>
      <c r="CG437" s="557" t="s">
        <v>187</v>
      </c>
      <c r="CH437" s="557"/>
      <c r="CI437" s="557"/>
      <c r="CJ437" s="557"/>
      <c r="CK437" s="557"/>
      <c r="CL437" s="557"/>
      <c r="CM437" s="557"/>
      <c r="CN437" s="557"/>
      <c r="CO437" s="557"/>
      <c r="CP437" s="557"/>
      <c r="CQ437" s="557"/>
      <c r="CR437" s="557"/>
      <c r="CS437" s="557"/>
      <c r="CT437" s="597"/>
      <c r="CU437" s="295"/>
      <c r="CV437" s="156"/>
      <c r="CW437" s="302"/>
      <c r="CX437" s="557" t="s">
        <v>188</v>
      </c>
      <c r="CY437" s="557"/>
      <c r="CZ437" s="557"/>
      <c r="DA437" s="557"/>
      <c r="DB437" s="557"/>
      <c r="DC437" s="557"/>
      <c r="DD437" s="557"/>
      <c r="DE437" s="557"/>
      <c r="DF437" s="557"/>
      <c r="DG437" s="557"/>
      <c r="DH437" s="557"/>
      <c r="DI437" s="557"/>
      <c r="DJ437" s="557"/>
      <c r="DK437" s="557"/>
      <c r="DL437" s="156"/>
      <c r="DM437" s="156"/>
      <c r="DN437" s="557" t="s">
        <v>189</v>
      </c>
      <c r="DO437" s="557"/>
      <c r="DP437" s="557"/>
      <c r="DQ437" s="557"/>
      <c r="DR437" s="557"/>
      <c r="DS437" s="557"/>
      <c r="DT437" s="557"/>
      <c r="DU437" s="557"/>
      <c r="DV437" s="557"/>
      <c r="DW437" s="557"/>
      <c r="DX437" s="557"/>
      <c r="DY437" s="557"/>
      <c r="DZ437" s="557"/>
      <c r="EA437" s="557"/>
      <c r="EB437" s="4"/>
      <c r="EC437" s="4"/>
      <c r="ED437" s="569"/>
      <c r="EE437" s="569"/>
      <c r="EF437" s="569"/>
      <c r="EG437" s="569"/>
      <c r="EH437" s="569"/>
      <c r="EI437" s="569"/>
      <c r="EJ437" s="569"/>
      <c r="EK437" s="569"/>
      <c r="EL437" s="569"/>
      <c r="EM437" s="569"/>
      <c r="EN437" s="569"/>
      <c r="EO437" s="569"/>
      <c r="EP437" s="569"/>
      <c r="EQ437" s="569"/>
      <c r="ER437" s="4"/>
      <c r="ES437" s="4"/>
      <c r="ET437" s="569"/>
      <c r="EU437" s="569"/>
      <c r="EV437" s="569"/>
      <c r="EW437" s="569"/>
      <c r="EX437" s="569"/>
      <c r="EY437" s="569"/>
      <c r="EZ437" s="569"/>
      <c r="FA437" s="569"/>
      <c r="FB437" s="569"/>
      <c r="FC437" s="569"/>
      <c r="FD437" s="569"/>
      <c r="FE437" s="569"/>
      <c r="FF437" s="569"/>
      <c r="FG437" s="600"/>
      <c r="FH437" s="2"/>
      <c r="FI437" s="2"/>
      <c r="FJ437" s="2"/>
      <c r="FK437" s="2"/>
    </row>
    <row r="438" spans="1:167" ht="12" customHeight="1">
      <c r="A438" s="2"/>
      <c r="B438" s="10"/>
      <c r="C438" s="10"/>
      <c r="D438" s="30"/>
      <c r="E438" s="576" t="str">
        <f>Tab!$F$1336</f>
        <v>400*590*1950</v>
      </c>
      <c r="F438" s="576"/>
      <c r="G438" s="576"/>
      <c r="H438" s="576"/>
      <c r="I438" s="576"/>
      <c r="J438" s="576"/>
      <c r="K438" s="576"/>
      <c r="L438" s="576"/>
      <c r="M438" s="576"/>
      <c r="N438" s="576"/>
      <c r="O438" s="576"/>
      <c r="P438" s="576"/>
      <c r="Q438" s="576"/>
      <c r="R438" s="576"/>
      <c r="S438" s="26"/>
      <c r="T438" s="26"/>
      <c r="U438" s="576" t="str">
        <f>Tab!$F$1340</f>
        <v>800*590*1950</v>
      </c>
      <c r="V438" s="576"/>
      <c r="W438" s="576"/>
      <c r="X438" s="576"/>
      <c r="Y438" s="576"/>
      <c r="Z438" s="576"/>
      <c r="AA438" s="576"/>
      <c r="AB438" s="576"/>
      <c r="AC438" s="576"/>
      <c r="AD438" s="576"/>
      <c r="AE438" s="576"/>
      <c r="AF438" s="576"/>
      <c r="AG438" s="576"/>
      <c r="AH438" s="576"/>
      <c r="AI438" s="26"/>
      <c r="AJ438" s="26"/>
      <c r="AK438" s="576" t="str">
        <f>Tab!$F$1345</f>
        <v>800*590*1950</v>
      </c>
      <c r="AL438" s="576"/>
      <c r="AM438" s="576"/>
      <c r="AN438" s="576"/>
      <c r="AO438" s="576"/>
      <c r="AP438" s="576"/>
      <c r="AQ438" s="576"/>
      <c r="AR438" s="576"/>
      <c r="AS438" s="576"/>
      <c r="AT438" s="576"/>
      <c r="AU438" s="576"/>
      <c r="AV438" s="576"/>
      <c r="AW438" s="576"/>
      <c r="AX438" s="599"/>
      <c r="AY438" s="4"/>
      <c r="AZ438" s="4"/>
      <c r="BA438" s="575" t="str">
        <f>Tab!$F$1350</f>
        <v>800*400*1950</v>
      </c>
      <c r="BB438" s="576"/>
      <c r="BC438" s="576"/>
      <c r="BD438" s="576"/>
      <c r="BE438" s="576"/>
      <c r="BF438" s="576"/>
      <c r="BG438" s="576"/>
      <c r="BH438" s="576"/>
      <c r="BI438" s="576"/>
      <c r="BJ438" s="576"/>
      <c r="BK438" s="576"/>
      <c r="BL438" s="576"/>
      <c r="BM438" s="576"/>
      <c r="BN438" s="576"/>
      <c r="BO438" s="26"/>
      <c r="BP438" s="26"/>
      <c r="BQ438" s="576" t="str">
        <f>Tab!$F$1354</f>
        <v>400*590*1950</v>
      </c>
      <c r="BR438" s="576"/>
      <c r="BS438" s="576"/>
      <c r="BT438" s="576"/>
      <c r="BU438" s="576"/>
      <c r="BV438" s="576"/>
      <c r="BW438" s="576"/>
      <c r="BX438" s="576"/>
      <c r="BY438" s="576"/>
      <c r="BZ438" s="576"/>
      <c r="CA438" s="576"/>
      <c r="CB438" s="576"/>
      <c r="CC438" s="576"/>
      <c r="CD438" s="576"/>
      <c r="CE438" s="26"/>
      <c r="CF438" s="26"/>
      <c r="CG438" s="576" t="str">
        <f>Tab!$F$1358</f>
        <v>800*590*1950</v>
      </c>
      <c r="CH438" s="576"/>
      <c r="CI438" s="576"/>
      <c r="CJ438" s="576"/>
      <c r="CK438" s="576"/>
      <c r="CL438" s="576"/>
      <c r="CM438" s="576"/>
      <c r="CN438" s="576"/>
      <c r="CO438" s="576"/>
      <c r="CP438" s="576"/>
      <c r="CQ438" s="576"/>
      <c r="CR438" s="576"/>
      <c r="CS438" s="576"/>
      <c r="CT438" s="599"/>
      <c r="CU438" s="34"/>
      <c r="CV438" s="4"/>
      <c r="CW438" s="30"/>
      <c r="CX438" s="576" t="str">
        <f>Tab!$F$1363</f>
        <v>800*400*1950</v>
      </c>
      <c r="CY438" s="576"/>
      <c r="CZ438" s="576"/>
      <c r="DA438" s="576"/>
      <c r="DB438" s="576"/>
      <c r="DC438" s="576"/>
      <c r="DD438" s="576"/>
      <c r="DE438" s="576"/>
      <c r="DF438" s="576"/>
      <c r="DG438" s="576"/>
      <c r="DH438" s="576"/>
      <c r="DI438" s="576"/>
      <c r="DJ438" s="576"/>
      <c r="DK438" s="576"/>
      <c r="DL438" s="26"/>
      <c r="DM438" s="26"/>
      <c r="DN438" s="576" t="str">
        <f>Tab!$F$1367</f>
        <v>800*590*1950</v>
      </c>
      <c r="DO438" s="576"/>
      <c r="DP438" s="576"/>
      <c r="DQ438" s="576"/>
      <c r="DR438" s="576"/>
      <c r="DS438" s="576"/>
      <c r="DT438" s="576"/>
      <c r="DU438" s="576"/>
      <c r="DV438" s="576"/>
      <c r="DW438" s="576"/>
      <c r="DX438" s="576"/>
      <c r="DY438" s="576"/>
      <c r="DZ438" s="576"/>
      <c r="EA438" s="576"/>
      <c r="EB438" s="26"/>
      <c r="EC438" s="26"/>
      <c r="ED438" s="576"/>
      <c r="EE438" s="576"/>
      <c r="EF438" s="576"/>
      <c r="EG438" s="576"/>
      <c r="EH438" s="576"/>
      <c r="EI438" s="576"/>
      <c r="EJ438" s="576"/>
      <c r="EK438" s="576"/>
      <c r="EL438" s="576"/>
      <c r="EM438" s="576"/>
      <c r="EN438" s="576"/>
      <c r="EO438" s="576"/>
      <c r="EP438" s="576"/>
      <c r="EQ438" s="576"/>
      <c r="ER438" s="26"/>
      <c r="ES438" s="26"/>
      <c r="ET438" s="576"/>
      <c r="EU438" s="576"/>
      <c r="EV438" s="576"/>
      <c r="EW438" s="576"/>
      <c r="EX438" s="576"/>
      <c r="EY438" s="576"/>
      <c r="EZ438" s="576"/>
      <c r="FA438" s="576"/>
      <c r="FB438" s="576"/>
      <c r="FC438" s="576"/>
      <c r="FD438" s="576"/>
      <c r="FE438" s="576"/>
      <c r="FF438" s="576"/>
      <c r="FG438" s="599"/>
      <c r="FH438" s="2"/>
      <c r="FI438" s="2"/>
      <c r="FJ438" s="2"/>
      <c r="FK438" s="2"/>
    </row>
    <row r="439" spans="1:167" ht="12" customHeight="1">
      <c r="A439" s="2"/>
      <c r="B439" s="11"/>
      <c r="C439" s="11"/>
      <c r="D439" s="22"/>
      <c r="E439" s="573">
        <f>Tab!$J$1336</f>
        <v>5868.45</v>
      </c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175"/>
      <c r="T439" s="175"/>
      <c r="U439" s="573">
        <f>Tab!$J$1340</f>
        <v>8835.4499999999989</v>
      </c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175"/>
      <c r="AJ439" s="175"/>
      <c r="AK439" s="573">
        <f>Tab!$J$1345</f>
        <v>9073.362000000001</v>
      </c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4"/>
      <c r="AY439" s="19"/>
      <c r="AZ439" s="19"/>
      <c r="BA439" s="602">
        <f>Tab!$J$1350</f>
        <v>6279.9258597241123</v>
      </c>
      <c r="BB439" s="573"/>
      <c r="BC439" s="573"/>
      <c r="BD439" s="573"/>
      <c r="BE439" s="573"/>
      <c r="BF439" s="573"/>
      <c r="BG439" s="573"/>
      <c r="BH439" s="573"/>
      <c r="BI439" s="573"/>
      <c r="BJ439" s="573"/>
      <c r="BK439" s="573"/>
      <c r="BL439" s="573"/>
      <c r="BM439" s="573"/>
      <c r="BN439" s="573"/>
      <c r="BO439" s="253"/>
      <c r="BP439" s="253"/>
      <c r="BQ439" s="573">
        <f>Tab!$J$1354</f>
        <v>5345.3819121953566</v>
      </c>
      <c r="BR439" s="573"/>
      <c r="BS439" s="573"/>
      <c r="BT439" s="573"/>
      <c r="BU439" s="573"/>
      <c r="BV439" s="573"/>
      <c r="BW439" s="573"/>
      <c r="BX439" s="573"/>
      <c r="BY439" s="573"/>
      <c r="BZ439" s="573"/>
      <c r="CA439" s="573"/>
      <c r="CB439" s="573"/>
      <c r="CC439" s="573"/>
      <c r="CD439" s="573"/>
      <c r="CE439" s="4"/>
      <c r="CF439" s="4"/>
      <c r="CG439" s="573">
        <f>Tab!$J$1358</f>
        <v>7698.0167087623859</v>
      </c>
      <c r="CH439" s="573"/>
      <c r="CI439" s="573"/>
      <c r="CJ439" s="573"/>
      <c r="CK439" s="573"/>
      <c r="CL439" s="573"/>
      <c r="CM439" s="573"/>
      <c r="CN439" s="573"/>
      <c r="CO439" s="573"/>
      <c r="CP439" s="573"/>
      <c r="CQ439" s="573"/>
      <c r="CR439" s="573"/>
      <c r="CS439" s="573"/>
      <c r="CT439" s="574"/>
      <c r="CU439" s="25"/>
      <c r="CV439" s="19"/>
      <c r="CW439" s="22"/>
      <c r="CX439" s="573">
        <f>Tab!$J$1363</f>
        <v>7623.4971999999989</v>
      </c>
      <c r="CY439" s="573"/>
      <c r="CZ439" s="573"/>
      <c r="DA439" s="573"/>
      <c r="DB439" s="573"/>
      <c r="DC439" s="573"/>
      <c r="DD439" s="573"/>
      <c r="DE439" s="573"/>
      <c r="DF439" s="573"/>
      <c r="DG439" s="573"/>
      <c r="DH439" s="573"/>
      <c r="DI439" s="573"/>
      <c r="DJ439" s="573"/>
      <c r="DK439" s="573"/>
      <c r="DL439" s="175"/>
      <c r="DM439" s="175"/>
      <c r="DN439" s="573">
        <f>Tab!$J$1367</f>
        <v>9436.2606000000014</v>
      </c>
      <c r="DO439" s="573"/>
      <c r="DP439" s="573"/>
      <c r="DQ439" s="573"/>
      <c r="DR439" s="573"/>
      <c r="DS439" s="573"/>
      <c r="DT439" s="573"/>
      <c r="DU439" s="573"/>
      <c r="DV439" s="573"/>
      <c r="DW439" s="573"/>
      <c r="DX439" s="573"/>
      <c r="DY439" s="573"/>
      <c r="DZ439" s="573"/>
      <c r="EA439" s="573"/>
      <c r="EB439" s="175"/>
      <c r="EC439" s="175"/>
      <c r="ED439" s="573"/>
      <c r="EE439" s="573"/>
      <c r="EF439" s="573"/>
      <c r="EG439" s="573"/>
      <c r="EH439" s="573"/>
      <c r="EI439" s="573"/>
      <c r="EJ439" s="573"/>
      <c r="EK439" s="573"/>
      <c r="EL439" s="573"/>
      <c r="EM439" s="573"/>
      <c r="EN439" s="573"/>
      <c r="EO439" s="573"/>
      <c r="EP439" s="573"/>
      <c r="EQ439" s="573"/>
      <c r="ER439" s="175"/>
      <c r="ES439" s="175"/>
      <c r="ET439" s="573"/>
      <c r="EU439" s="573"/>
      <c r="EV439" s="573"/>
      <c r="EW439" s="573"/>
      <c r="EX439" s="573"/>
      <c r="EY439" s="573"/>
      <c r="EZ439" s="573"/>
      <c r="FA439" s="573"/>
      <c r="FB439" s="573"/>
      <c r="FC439" s="573"/>
      <c r="FD439" s="573"/>
      <c r="FE439" s="573"/>
      <c r="FF439" s="573"/>
      <c r="FG439" s="574"/>
      <c r="FH439" s="2"/>
      <c r="FI439" s="2"/>
      <c r="FJ439" s="2"/>
      <c r="FK439" s="2"/>
    </row>
    <row r="440" spans="1:167" ht="12" customHeight="1">
      <c r="A440" s="2"/>
      <c r="B440" s="10"/>
      <c r="C440" s="10"/>
      <c r="D440" s="373"/>
      <c r="E440" s="587" t="s">
        <v>889</v>
      </c>
      <c r="F440" s="587"/>
      <c r="G440" s="587"/>
      <c r="H440" s="587"/>
      <c r="I440" s="587"/>
      <c r="J440" s="587"/>
      <c r="K440" s="587"/>
      <c r="L440" s="587"/>
      <c r="M440" s="587"/>
      <c r="N440" s="587"/>
      <c r="O440" s="587"/>
      <c r="P440" s="587"/>
      <c r="Q440" s="587"/>
      <c r="R440" s="587"/>
      <c r="S440" s="398"/>
      <c r="T440" s="398"/>
      <c r="U440" s="587" t="s">
        <v>889</v>
      </c>
      <c r="V440" s="587"/>
      <c r="W440" s="587"/>
      <c r="X440" s="587"/>
      <c r="Y440" s="587"/>
      <c r="Z440" s="587"/>
      <c r="AA440" s="587"/>
      <c r="AB440" s="587"/>
      <c r="AC440" s="587"/>
      <c r="AD440" s="587"/>
      <c r="AE440" s="587"/>
      <c r="AF440" s="587"/>
      <c r="AG440" s="587"/>
      <c r="AH440" s="587"/>
      <c r="AI440" s="398"/>
      <c r="AJ440" s="398"/>
      <c r="AK440" s="587" t="s">
        <v>889</v>
      </c>
      <c r="AL440" s="587"/>
      <c r="AM440" s="587"/>
      <c r="AN440" s="587"/>
      <c r="AO440" s="587"/>
      <c r="AP440" s="587"/>
      <c r="AQ440" s="587"/>
      <c r="AR440" s="587"/>
      <c r="AS440" s="587"/>
      <c r="AT440" s="587"/>
      <c r="AU440" s="587"/>
      <c r="AV440" s="587"/>
      <c r="AW440" s="587"/>
      <c r="AX440" s="596"/>
      <c r="AY440" s="399"/>
      <c r="AZ440" s="237"/>
      <c r="BA440" s="606" t="s">
        <v>889</v>
      </c>
      <c r="BB440" s="587"/>
      <c r="BC440" s="587"/>
      <c r="BD440" s="587"/>
      <c r="BE440" s="587"/>
      <c r="BF440" s="587"/>
      <c r="BG440" s="587"/>
      <c r="BH440" s="587"/>
      <c r="BI440" s="587"/>
      <c r="BJ440" s="587"/>
      <c r="BK440" s="587"/>
      <c r="BL440" s="587"/>
      <c r="BM440" s="587"/>
      <c r="BN440" s="587"/>
      <c r="BO440" s="402"/>
      <c r="BP440" s="398"/>
      <c r="BQ440" s="587" t="s">
        <v>889</v>
      </c>
      <c r="BR440" s="587"/>
      <c r="BS440" s="587"/>
      <c r="BT440" s="587"/>
      <c r="BU440" s="587"/>
      <c r="BV440" s="587"/>
      <c r="BW440" s="587"/>
      <c r="BX440" s="587"/>
      <c r="BY440" s="587"/>
      <c r="BZ440" s="587"/>
      <c r="CA440" s="587"/>
      <c r="CB440" s="587"/>
      <c r="CC440" s="587"/>
      <c r="CD440" s="587"/>
      <c r="CE440" s="398"/>
      <c r="CF440" s="398"/>
      <c r="CG440" s="587" t="s">
        <v>889</v>
      </c>
      <c r="CH440" s="587"/>
      <c r="CI440" s="587"/>
      <c r="CJ440" s="587"/>
      <c r="CK440" s="587"/>
      <c r="CL440" s="587"/>
      <c r="CM440" s="587"/>
      <c r="CN440" s="587"/>
      <c r="CO440" s="587"/>
      <c r="CP440" s="587"/>
      <c r="CQ440" s="587"/>
      <c r="CR440" s="587"/>
      <c r="CS440" s="587"/>
      <c r="CT440" s="596"/>
      <c r="CU440" s="400"/>
      <c r="CV440" s="400"/>
      <c r="CW440" s="614" t="s">
        <v>259</v>
      </c>
      <c r="CX440" s="559"/>
      <c r="CY440" s="559"/>
      <c r="CZ440" s="559"/>
      <c r="DA440" s="559"/>
      <c r="DB440" s="559"/>
      <c r="DC440" s="559"/>
      <c r="DD440" s="559"/>
      <c r="DE440" s="559"/>
      <c r="DF440" s="559"/>
      <c r="DG440" s="559"/>
      <c r="DH440" s="559"/>
      <c r="DI440" s="559"/>
      <c r="DJ440" s="559"/>
      <c r="DK440" s="398"/>
      <c r="DL440" s="398"/>
      <c r="DM440" s="558" t="s">
        <v>259</v>
      </c>
      <c r="DN440" s="559"/>
      <c r="DO440" s="559"/>
      <c r="DP440" s="559"/>
      <c r="DQ440" s="559"/>
      <c r="DR440" s="559"/>
      <c r="DS440" s="559"/>
      <c r="DT440" s="559"/>
      <c r="DU440" s="559"/>
      <c r="DV440" s="559"/>
      <c r="DW440" s="559"/>
      <c r="DX440" s="559"/>
      <c r="DY440" s="559"/>
      <c r="DZ440" s="559"/>
      <c r="EA440" s="398"/>
      <c r="EB440" s="398"/>
      <c r="EC440" s="398"/>
      <c r="ED440" s="398"/>
      <c r="EE440" s="398"/>
      <c r="EF440" s="398"/>
      <c r="EG440" s="398"/>
      <c r="EH440" s="398"/>
      <c r="EI440" s="398"/>
      <c r="EJ440" s="398"/>
      <c r="EK440" s="398"/>
      <c r="EL440" s="398"/>
      <c r="EM440" s="398"/>
      <c r="EN440" s="398"/>
      <c r="EO440" s="398"/>
      <c r="EP440" s="398"/>
      <c r="EQ440" s="398"/>
      <c r="ER440" s="398"/>
      <c r="ES440" s="398"/>
      <c r="ET440" s="398"/>
      <c r="EU440" s="398"/>
      <c r="EV440" s="398"/>
      <c r="EW440" s="398"/>
      <c r="EX440" s="398"/>
      <c r="EY440" s="398"/>
      <c r="EZ440" s="398"/>
      <c r="FA440" s="398"/>
      <c r="FB440" s="398"/>
      <c r="FC440" s="398"/>
      <c r="FD440" s="398"/>
      <c r="FE440" s="398"/>
      <c r="FF440" s="398"/>
      <c r="FG440" s="396"/>
      <c r="FH440" s="2"/>
      <c r="FI440" s="2"/>
      <c r="FJ440" s="2"/>
      <c r="FK440" s="2"/>
    </row>
    <row r="441" spans="1:167" ht="12" customHeight="1">
      <c r="A441" s="2"/>
      <c r="B441" s="10"/>
      <c r="C441" s="10"/>
      <c r="D441" s="199"/>
      <c r="E441" s="198"/>
      <c r="F441" s="198"/>
      <c r="G441" s="198"/>
      <c r="H441" s="198"/>
      <c r="I441" s="198"/>
      <c r="J441" s="198"/>
      <c r="K441" s="198"/>
      <c r="L441" s="198"/>
      <c r="M441" s="198"/>
      <c r="N441" s="363"/>
      <c r="O441" s="198"/>
      <c r="P441" s="198"/>
      <c r="Q441" s="198"/>
      <c r="R441" s="198"/>
      <c r="S441" s="198"/>
      <c r="T441" s="198"/>
      <c r="U441" s="198"/>
      <c r="V441" s="5"/>
      <c r="W441" s="5"/>
      <c r="X441" s="148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2"/>
      <c r="FI441" s="2"/>
      <c r="FJ441" s="2"/>
      <c r="FK441" s="2"/>
    </row>
    <row r="442" spans="1:167">
      <c r="A442" s="2"/>
      <c r="B442" s="2"/>
      <c r="C442" s="2"/>
      <c r="D442" s="2"/>
      <c r="E442" s="3"/>
      <c r="F442" s="3"/>
      <c r="G442" s="3"/>
      <c r="H442" s="2"/>
      <c r="I442" s="2"/>
      <c r="J442" s="2"/>
      <c r="K442" s="2"/>
      <c r="L442" s="2"/>
      <c r="M442" s="2"/>
      <c r="N442" s="358"/>
      <c r="O442" s="2"/>
      <c r="P442" s="2"/>
      <c r="Q442" s="2"/>
      <c r="R442" s="2"/>
      <c r="S442" s="2"/>
      <c r="T442" s="2"/>
      <c r="U442" s="2"/>
      <c r="V442" s="2"/>
      <c r="W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5"/>
      <c r="AZ442" s="5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5"/>
      <c r="CV442" s="5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</row>
    <row r="443" spans="1:167">
      <c r="A443" s="2"/>
      <c r="B443" s="2"/>
      <c r="C443" s="2"/>
      <c r="D443" s="2"/>
      <c r="E443" s="3"/>
      <c r="F443" s="3"/>
      <c r="G443" s="3"/>
      <c r="H443" s="2"/>
      <c r="I443" s="2"/>
      <c r="J443" s="2"/>
      <c r="K443" s="2"/>
      <c r="L443" s="2"/>
      <c r="M443" s="2"/>
      <c r="N443" s="358"/>
      <c r="O443" s="2"/>
      <c r="P443" s="2"/>
      <c r="Q443" s="2"/>
      <c r="R443" s="2"/>
      <c r="S443" s="2"/>
      <c r="T443" s="2"/>
      <c r="U443" s="2"/>
      <c r="V443" s="2"/>
      <c r="W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</row>
    <row r="444" spans="1:167">
      <c r="A444" s="2"/>
      <c r="B444" s="2"/>
      <c r="C444" s="2"/>
      <c r="D444" s="2"/>
      <c r="E444" s="3"/>
      <c r="F444" s="3"/>
      <c r="G444" s="3"/>
      <c r="H444" s="2"/>
      <c r="I444" s="2"/>
      <c r="J444" s="2"/>
      <c r="K444" s="2"/>
      <c r="L444" s="2"/>
      <c r="M444" s="2"/>
      <c r="N444" s="358"/>
      <c r="O444" s="2"/>
      <c r="P444" s="2"/>
      <c r="Q444" s="2"/>
      <c r="R444" s="2"/>
      <c r="S444" s="2"/>
      <c r="T444" s="2"/>
      <c r="U444" s="2"/>
      <c r="V444" s="2"/>
      <c r="W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</row>
    <row r="445" spans="1:167">
      <c r="A445" s="2"/>
      <c r="B445" s="2"/>
      <c r="C445" s="2"/>
      <c r="D445" s="2"/>
      <c r="E445" s="3"/>
      <c r="F445" s="3"/>
      <c r="G445" s="3"/>
      <c r="H445" s="2"/>
      <c r="I445" s="2"/>
      <c r="J445" s="2"/>
      <c r="K445" s="2"/>
      <c r="L445" s="2"/>
      <c r="M445" s="2"/>
      <c r="N445" s="358"/>
      <c r="O445" s="2"/>
      <c r="P445" s="2"/>
      <c r="Q445" s="2"/>
      <c r="R445" s="2"/>
      <c r="S445" s="2"/>
      <c r="T445" s="2"/>
      <c r="U445" s="2"/>
      <c r="V445" s="2"/>
      <c r="W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</row>
    <row r="446" spans="1:167">
      <c r="A446" s="2"/>
      <c r="B446" s="2"/>
      <c r="C446" s="2"/>
      <c r="D446" s="2"/>
      <c r="E446" s="3"/>
      <c r="F446" s="3"/>
      <c r="G446" s="3"/>
      <c r="H446" s="2"/>
      <c r="I446" s="2"/>
      <c r="J446" s="2"/>
      <c r="K446" s="2"/>
      <c r="L446" s="2"/>
      <c r="M446" s="2"/>
      <c r="N446" s="358"/>
      <c r="O446" s="2"/>
      <c r="P446" s="2"/>
      <c r="Q446" s="2"/>
      <c r="R446" s="2"/>
      <c r="S446" s="2"/>
      <c r="T446" s="2"/>
      <c r="U446" s="2"/>
      <c r="V446" s="2"/>
      <c r="W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</row>
    <row r="447" spans="1:167">
      <c r="A447" s="2"/>
      <c r="B447" s="2"/>
      <c r="C447" s="2"/>
      <c r="D447" s="2"/>
      <c r="E447" s="3"/>
      <c r="F447" s="3"/>
      <c r="G447" s="3"/>
      <c r="H447" s="2"/>
      <c r="I447" s="2"/>
      <c r="J447" s="2"/>
      <c r="K447" s="2"/>
      <c r="L447" s="2"/>
      <c r="M447" s="2"/>
      <c r="N447" s="358"/>
      <c r="O447" s="2"/>
      <c r="P447" s="2"/>
      <c r="Q447" s="2"/>
      <c r="R447" s="2"/>
      <c r="S447" s="2"/>
      <c r="T447" s="2"/>
      <c r="U447" s="2"/>
      <c r="V447" s="2"/>
      <c r="W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</row>
    <row r="448" spans="1:167">
      <c r="A448" s="2"/>
      <c r="B448" s="2"/>
      <c r="C448" s="2"/>
      <c r="D448" s="2"/>
      <c r="E448" s="3"/>
      <c r="F448" s="3"/>
      <c r="G448" s="3"/>
      <c r="H448" s="2"/>
      <c r="I448" s="2"/>
      <c r="J448" s="2"/>
      <c r="K448" s="2"/>
      <c r="L448" s="2"/>
      <c r="M448" s="2"/>
      <c r="N448" s="358"/>
      <c r="O448" s="2"/>
      <c r="P448" s="2"/>
      <c r="Q448" s="2"/>
      <c r="R448" s="2"/>
      <c r="S448" s="2"/>
      <c r="T448" s="2"/>
      <c r="U448" s="2"/>
      <c r="V448" s="2"/>
      <c r="W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</row>
    <row r="449" spans="1:167">
      <c r="A449" s="2"/>
      <c r="B449" s="2"/>
      <c r="C449" s="2"/>
      <c r="D449" s="2"/>
      <c r="E449" s="3"/>
      <c r="F449" s="3"/>
      <c r="G449" s="3"/>
      <c r="H449" s="2"/>
      <c r="I449" s="2"/>
      <c r="J449" s="2"/>
      <c r="K449" s="2"/>
      <c r="L449" s="2"/>
      <c r="M449" s="2"/>
      <c r="N449" s="358"/>
      <c r="O449" s="2"/>
      <c r="P449" s="2"/>
      <c r="Q449" s="2"/>
      <c r="R449" s="2"/>
      <c r="S449" s="2"/>
      <c r="T449" s="2"/>
      <c r="U449" s="2"/>
      <c r="V449" s="2"/>
      <c r="W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</row>
    <row r="450" spans="1:167">
      <c r="A450" s="2"/>
      <c r="B450" s="2"/>
      <c r="C450" s="2"/>
      <c r="D450" s="2"/>
      <c r="E450" s="3"/>
      <c r="F450" s="3"/>
      <c r="G450" s="3"/>
      <c r="H450" s="2"/>
      <c r="I450" s="2"/>
      <c r="J450" s="2"/>
      <c r="K450" s="2"/>
      <c r="L450" s="2"/>
      <c r="M450" s="2"/>
      <c r="N450" s="358"/>
      <c r="O450" s="2"/>
      <c r="P450" s="2"/>
      <c r="Q450" s="2"/>
      <c r="R450" s="2"/>
      <c r="S450" s="2"/>
      <c r="T450" s="2"/>
      <c r="U450" s="2"/>
      <c r="V450" s="2"/>
      <c r="W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</row>
    <row r="451" spans="1:167">
      <c r="A451" s="2"/>
      <c r="B451" s="2"/>
      <c r="C451" s="2"/>
      <c r="D451" s="2"/>
      <c r="E451" s="3"/>
      <c r="F451" s="3"/>
      <c r="G451" s="3"/>
      <c r="H451" s="2"/>
      <c r="I451" s="2"/>
      <c r="J451" s="2"/>
      <c r="K451" s="2"/>
      <c r="L451" s="2"/>
      <c r="M451" s="2"/>
      <c r="N451" s="358"/>
      <c r="O451" s="2"/>
      <c r="P451" s="2"/>
      <c r="Q451" s="2"/>
      <c r="R451" s="2"/>
      <c r="S451" s="2"/>
      <c r="T451" s="2"/>
      <c r="U451" s="2"/>
      <c r="V451" s="2"/>
      <c r="W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</row>
    <row r="452" spans="1:167">
      <c r="A452" s="20"/>
      <c r="B452" s="241" t="s">
        <v>288</v>
      </c>
      <c r="C452" s="2"/>
      <c r="D452" s="2"/>
      <c r="E452" s="3"/>
      <c r="F452" s="3"/>
      <c r="G452" s="3"/>
      <c r="H452" s="198"/>
      <c r="I452" s="198"/>
      <c r="J452" s="198"/>
      <c r="K452" s="198"/>
      <c r="L452" s="198"/>
      <c r="M452" s="198"/>
      <c r="N452" s="363"/>
      <c r="O452" s="198"/>
      <c r="P452" s="198"/>
      <c r="Q452" s="198"/>
      <c r="R452" s="198"/>
      <c r="S452" s="198"/>
      <c r="T452" s="198"/>
      <c r="U452" s="198"/>
      <c r="V452" s="5"/>
      <c r="W452" s="5"/>
      <c r="X452" s="148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</row>
  </sheetData>
  <mergeCells count="2158">
    <mergeCell ref="DU341:EL341"/>
    <mergeCell ref="DA344:DR344"/>
    <mergeCell ref="DU344:EL344"/>
    <mergeCell ref="Y356:AP356"/>
    <mergeCell ref="DA357:DR357"/>
    <mergeCell ref="D333:U333"/>
    <mergeCell ref="X333:AO333"/>
    <mergeCell ref="D335:U335"/>
    <mergeCell ref="DA364:DR364"/>
    <mergeCell ref="E430:R430"/>
    <mergeCell ref="U430:AH430"/>
    <mergeCell ref="AK430:AX430"/>
    <mergeCell ref="BA430:BN430"/>
    <mergeCell ref="BQ430:CD430"/>
    <mergeCell ref="AR343:BI343"/>
    <mergeCell ref="DU355:EL355"/>
    <mergeCell ref="DA335:DR335"/>
    <mergeCell ref="E356:V356"/>
    <mergeCell ref="DU334:EL334"/>
    <mergeCell ref="DU336:EL336"/>
    <mergeCell ref="AK413:AX413"/>
    <mergeCell ref="E407:R407"/>
    <mergeCell ref="U407:AH407"/>
    <mergeCell ref="AK407:AX407"/>
    <mergeCell ref="BA407:BN407"/>
    <mergeCell ref="BA409:BN409"/>
    <mergeCell ref="BQ409:CD409"/>
    <mergeCell ref="D418:Q418"/>
    <mergeCell ref="T418:AG418"/>
    <mergeCell ref="AK418:AX418"/>
    <mergeCell ref="CG375:CX375"/>
    <mergeCell ref="E404:R404"/>
    <mergeCell ref="AK415:AX415"/>
    <mergeCell ref="BA415:BN415"/>
    <mergeCell ref="U409:AH409"/>
    <mergeCell ref="BQ408:CD408"/>
    <mergeCell ref="CG413:CT413"/>
    <mergeCell ref="U413:AH413"/>
    <mergeCell ref="E408:R408"/>
    <mergeCell ref="EC415:EP415"/>
    <mergeCell ref="E396:AP396"/>
    <mergeCell ref="BM374:CD374"/>
    <mergeCell ref="BM377:CD377"/>
    <mergeCell ref="AB405:AJ405"/>
    <mergeCell ref="S405:AA405"/>
    <mergeCell ref="BA405:BN405"/>
    <mergeCell ref="E379:V379"/>
    <mergeCell ref="AS379:BJ379"/>
    <mergeCell ref="EO379:FF379"/>
    <mergeCell ref="E388:V388"/>
    <mergeCell ref="AS388:BJ388"/>
    <mergeCell ref="EO388:FF388"/>
    <mergeCell ref="K400:AI400"/>
    <mergeCell ref="AY400:BY400"/>
    <mergeCell ref="EO375:FF375"/>
    <mergeCell ref="EO386:FF386"/>
    <mergeCell ref="DA383:DR383"/>
    <mergeCell ref="E375:V375"/>
    <mergeCell ref="Y375:AP375"/>
    <mergeCell ref="E414:R414"/>
    <mergeCell ref="DA375:DR375"/>
    <mergeCell ref="E378:V378"/>
    <mergeCell ref="Y378:AP378"/>
    <mergeCell ref="AS378:BJ378"/>
    <mergeCell ref="D341:U341"/>
    <mergeCell ref="D343:U343"/>
    <mergeCell ref="D344:U344"/>
    <mergeCell ref="BL344:CC344"/>
    <mergeCell ref="X343:AO343"/>
    <mergeCell ref="DA336:DR336"/>
    <mergeCell ref="CG334:CX334"/>
    <mergeCell ref="CG358:CX358"/>
    <mergeCell ref="AS356:BJ356"/>
    <mergeCell ref="Y358:AP358"/>
    <mergeCell ref="AS375:BJ375"/>
    <mergeCell ref="BM375:CD375"/>
    <mergeCell ref="D342:U342"/>
    <mergeCell ref="Y357:AP357"/>
    <mergeCell ref="AS357:BJ357"/>
    <mergeCell ref="CG341:CX341"/>
    <mergeCell ref="DA341:DR341"/>
    <mergeCell ref="AS374:BJ374"/>
    <mergeCell ref="DU323:EL323"/>
    <mergeCell ref="DU324:EL324"/>
    <mergeCell ref="EO310:FF310"/>
    <mergeCell ref="EO309:FF309"/>
    <mergeCell ref="DA307:DR307"/>
    <mergeCell ref="AZ327:BA327"/>
    <mergeCell ref="BB327:BI327"/>
    <mergeCell ref="BM355:CD355"/>
    <mergeCell ref="BM358:CD358"/>
    <mergeCell ref="E362:V362"/>
    <mergeCell ref="Y362:AP362"/>
    <mergeCell ref="EO336:FF336"/>
    <mergeCell ref="DA333:DR333"/>
    <mergeCell ref="EY312:FF312"/>
    <mergeCell ref="EW327:EX327"/>
    <mergeCell ref="EY327:FF327"/>
    <mergeCell ref="X345:AO345"/>
    <mergeCell ref="BL342:CC342"/>
    <mergeCell ref="Y355:AP355"/>
    <mergeCell ref="EO334:FF334"/>
    <mergeCell ref="BL327:BS327"/>
    <mergeCell ref="EO335:FF335"/>
    <mergeCell ref="DA334:DR334"/>
    <mergeCell ref="DW339:FD340"/>
    <mergeCell ref="BL343:CC343"/>
    <mergeCell ref="X344:AO344"/>
    <mergeCell ref="AR344:BI344"/>
    <mergeCell ref="DU335:EL335"/>
    <mergeCell ref="DU353:EL353"/>
    <mergeCell ref="X341:AO341"/>
    <mergeCell ref="D332:U332"/>
    <mergeCell ref="DA342:DR342"/>
    <mergeCell ref="EO324:FF324"/>
    <mergeCell ref="AZ312:BA312"/>
    <mergeCell ref="BB312:BI312"/>
    <mergeCell ref="DK303:DR303"/>
    <mergeCell ref="CG310:CX310"/>
    <mergeCell ref="EO327:EV327"/>
    <mergeCell ref="DA311:DR311"/>
    <mergeCell ref="DA332:DR332"/>
    <mergeCell ref="DI327:DJ327"/>
    <mergeCell ref="X332:AO332"/>
    <mergeCell ref="AR332:BI332"/>
    <mergeCell ref="BL324:CC324"/>
    <mergeCell ref="DA312:DH312"/>
    <mergeCell ref="DA326:DR326"/>
    <mergeCell ref="CG311:CX311"/>
    <mergeCell ref="EE312:EL312"/>
    <mergeCell ref="EO312:EV312"/>
    <mergeCell ref="DK327:DR327"/>
    <mergeCell ref="DU327:EB327"/>
    <mergeCell ref="EC327:ED327"/>
    <mergeCell ref="EE327:EL327"/>
    <mergeCell ref="EE303:EL303"/>
    <mergeCell ref="EO326:FF326"/>
    <mergeCell ref="CG327:CN327"/>
    <mergeCell ref="CG308:CX308"/>
    <mergeCell ref="CG307:CX307"/>
    <mergeCell ref="EC312:ED312"/>
    <mergeCell ref="CO312:CP312"/>
    <mergeCell ref="DK312:DR312"/>
    <mergeCell ref="EW312:EX312"/>
    <mergeCell ref="BL312:BS312"/>
    <mergeCell ref="CG331:CX331"/>
    <mergeCell ref="CX294:DK294"/>
    <mergeCell ref="CG302:CX302"/>
    <mergeCell ref="DA302:DR302"/>
    <mergeCell ref="D303:K303"/>
    <mergeCell ref="L303:M303"/>
    <mergeCell ref="N303:U303"/>
    <mergeCell ref="X303:AE303"/>
    <mergeCell ref="X298:AO298"/>
    <mergeCell ref="AR298:BI298"/>
    <mergeCell ref="U294:AH294"/>
    <mergeCell ref="X312:AE312"/>
    <mergeCell ref="CG333:CX333"/>
    <mergeCell ref="X325:AO325"/>
    <mergeCell ref="BL325:CC325"/>
    <mergeCell ref="DA325:DR325"/>
    <mergeCell ref="DU325:EL325"/>
    <mergeCell ref="AR331:BI331"/>
    <mergeCell ref="CG325:CX325"/>
    <mergeCell ref="D323:U323"/>
    <mergeCell ref="D324:U324"/>
    <mergeCell ref="DI312:DJ312"/>
    <mergeCell ref="DU311:EL311"/>
    <mergeCell ref="BL309:CC309"/>
    <mergeCell ref="CG309:CX309"/>
    <mergeCell ref="CQ312:CX312"/>
    <mergeCell ref="BL310:CC310"/>
    <mergeCell ref="DU322:EL322"/>
    <mergeCell ref="BV312:CC312"/>
    <mergeCell ref="DU307:EL307"/>
    <mergeCell ref="DU309:EL309"/>
    <mergeCell ref="BT312:BU312"/>
    <mergeCell ref="CG324:CX324"/>
    <mergeCell ref="CG97:CX97"/>
    <mergeCell ref="AS90:BJ90"/>
    <mergeCell ref="BM90:CD90"/>
    <mergeCell ref="CG90:CX90"/>
    <mergeCell ref="CG275:CX275"/>
    <mergeCell ref="DA299:DR299"/>
    <mergeCell ref="DU302:EL302"/>
    <mergeCell ref="D302:U302"/>
    <mergeCell ref="X302:AO302"/>
    <mergeCell ref="AR302:BI302"/>
    <mergeCell ref="E292:R292"/>
    <mergeCell ref="DN294:EA294"/>
    <mergeCell ref="ED294:EQ294"/>
    <mergeCell ref="CH289:CU289"/>
    <mergeCell ref="E136:AH136"/>
    <mergeCell ref="E150:R150"/>
    <mergeCell ref="U150:AH150"/>
    <mergeCell ref="E146:R146"/>
    <mergeCell ref="U146:AH146"/>
    <mergeCell ref="AK146:AX146"/>
    <mergeCell ref="BA146:BN146"/>
    <mergeCell ref="CH146:CU146"/>
    <mergeCell ref="CX146:DK146"/>
    <mergeCell ref="E128:AH128"/>
    <mergeCell ref="E135:AH135"/>
    <mergeCell ref="AK117:BN117"/>
    <mergeCell ref="E117:AH117"/>
    <mergeCell ref="U293:AH293"/>
    <mergeCell ref="CX293:DK293"/>
    <mergeCell ref="DA300:DR300"/>
    <mergeCell ref="DU300:EL300"/>
    <mergeCell ref="DA298:DR298"/>
    <mergeCell ref="EO79:FF79"/>
    <mergeCell ref="DA92:DR92"/>
    <mergeCell ref="DU92:EL92"/>
    <mergeCell ref="BM57:CD57"/>
    <mergeCell ref="DA90:DR90"/>
    <mergeCell ref="CG92:CX92"/>
    <mergeCell ref="AS82:BJ82"/>
    <mergeCell ref="BM82:CD82"/>
    <mergeCell ref="CG82:CX82"/>
    <mergeCell ref="DA82:DR82"/>
    <mergeCell ref="DU82:EL82"/>
    <mergeCell ref="CG66:CX66"/>
    <mergeCell ref="BM91:CD91"/>
    <mergeCell ref="DU89:EL89"/>
    <mergeCell ref="BM66:CD66"/>
    <mergeCell ref="EO93:FF93"/>
    <mergeCell ref="DU91:EL91"/>
    <mergeCell ref="EO83:FF83"/>
    <mergeCell ref="EO84:FF84"/>
    <mergeCell ref="EO82:FF82"/>
    <mergeCell ref="DA93:DR93"/>
    <mergeCell ref="DU93:EL93"/>
    <mergeCell ref="DU80:EL80"/>
    <mergeCell ref="DU79:EL79"/>
    <mergeCell ref="DA67:DR67"/>
    <mergeCell ref="BQ115:CD115"/>
    <mergeCell ref="CG115:CT115"/>
    <mergeCell ref="CW115:DJ115"/>
    <mergeCell ref="DM115:DZ115"/>
    <mergeCell ref="AK118:BN118"/>
    <mergeCell ref="E126:AH126"/>
    <mergeCell ref="E134:S134"/>
    <mergeCell ref="E132:AH132"/>
    <mergeCell ref="AK126:BN126"/>
    <mergeCell ref="BQ126:CT126"/>
    <mergeCell ref="EB119:FG119"/>
    <mergeCell ref="U124:AH124"/>
    <mergeCell ref="E127:AH127"/>
    <mergeCell ref="AK127:BN127"/>
    <mergeCell ref="Y49:AP49"/>
    <mergeCell ref="EO55:FF55"/>
    <mergeCell ref="Y54:AP54"/>
    <mergeCell ref="CG62:CX62"/>
    <mergeCell ref="DA62:DR62"/>
    <mergeCell ref="EO80:FF80"/>
    <mergeCell ref="EO91:FF91"/>
    <mergeCell ref="DU97:EL97"/>
    <mergeCell ref="Y58:AP58"/>
    <mergeCell ref="EO90:FF90"/>
    <mergeCell ref="AS58:BJ58"/>
    <mergeCell ref="Y92:AP92"/>
    <mergeCell ref="AS64:BJ64"/>
    <mergeCell ref="BM79:CD79"/>
    <mergeCell ref="AS92:BJ92"/>
    <mergeCell ref="BM92:CD92"/>
    <mergeCell ref="CG79:CX79"/>
    <mergeCell ref="DA79:DR79"/>
    <mergeCell ref="EC117:FF117"/>
    <mergeCell ref="EC114:FF114"/>
    <mergeCell ref="BA116:BN116"/>
    <mergeCell ref="EC172:EP172"/>
    <mergeCell ref="EC128:FF128"/>
    <mergeCell ref="EC135:FF135"/>
    <mergeCell ref="AK135:BN135"/>
    <mergeCell ref="AK137:BN137"/>
    <mergeCell ref="BA124:BN124"/>
    <mergeCell ref="AK128:BN128"/>
    <mergeCell ref="AK134:AY134"/>
    <mergeCell ref="ET159:FG159"/>
    <mergeCell ref="CG145:CT145"/>
    <mergeCell ref="CW145:DJ145"/>
    <mergeCell ref="DM145:DZ145"/>
    <mergeCell ref="EC137:FF137"/>
    <mergeCell ref="EC124:EP124"/>
    <mergeCell ref="DN159:EA159"/>
    <mergeCell ref="DN157:EA157"/>
    <mergeCell ref="ED157:EQ157"/>
    <mergeCell ref="ET157:FG157"/>
    <mergeCell ref="ET165:FG165"/>
    <mergeCell ref="ES172:FF172"/>
    <mergeCell ref="BQ148:CD148"/>
    <mergeCell ref="AK124:AX124"/>
    <mergeCell ref="AK145:AX145"/>
    <mergeCell ref="AK116:AY116"/>
    <mergeCell ref="BQ116:CE116"/>
    <mergeCell ref="CW116:DK116"/>
    <mergeCell ref="ES115:FF115"/>
    <mergeCell ref="ES116:FF116"/>
    <mergeCell ref="BA115:BN115"/>
    <mergeCell ref="CG223:CT223"/>
    <mergeCell ref="ED226:EQ226"/>
    <mergeCell ref="ED213:EQ213"/>
    <mergeCell ref="BQ213:CD213"/>
    <mergeCell ref="CH227:CU227"/>
    <mergeCell ref="CH165:CU165"/>
    <mergeCell ref="CX165:DK165"/>
    <mergeCell ref="DN165:EA165"/>
    <mergeCell ref="ET158:FG158"/>
    <mergeCell ref="CH155:CU155"/>
    <mergeCell ref="CX237:DK237"/>
    <mergeCell ref="ET156:FG156"/>
    <mergeCell ref="CX155:DK155"/>
    <mergeCell ref="CW133:DJ133"/>
    <mergeCell ref="EC136:FF136"/>
    <mergeCell ref="EC145:EP145"/>
    <mergeCell ref="EC127:FF127"/>
    <mergeCell ref="CW128:DZ128"/>
    <mergeCell ref="CG134:CT134"/>
    <mergeCell ref="ET147:FG147"/>
    <mergeCell ref="BQ135:CT135"/>
    <mergeCell ref="CW135:DZ135"/>
    <mergeCell ref="BQ134:CE134"/>
    <mergeCell ref="CW134:DK134"/>
    <mergeCell ref="BQ137:CT137"/>
    <mergeCell ref="CW137:DZ137"/>
    <mergeCell ref="EC133:EP133"/>
    <mergeCell ref="ES133:FF133"/>
    <mergeCell ref="EC132:FF132"/>
    <mergeCell ref="EC134:EQ134"/>
    <mergeCell ref="BQ136:CT136"/>
    <mergeCell ref="CW136:DZ136"/>
    <mergeCell ref="EC246:EP246"/>
    <mergeCell ref="AK245:AX245"/>
    <mergeCell ref="BM270:CD270"/>
    <mergeCell ref="CG270:CX270"/>
    <mergeCell ref="DA270:DR270"/>
    <mergeCell ref="BB271:BJ271"/>
    <mergeCell ref="CG245:CT245"/>
    <mergeCell ref="EX271:FF271"/>
    <mergeCell ref="EO263:FF263"/>
    <mergeCell ref="EO270:FF270"/>
    <mergeCell ref="Y260:AP260"/>
    <mergeCell ref="DU260:EL260"/>
    <mergeCell ref="AS261:BA261"/>
    <mergeCell ref="BA227:BN227"/>
    <mergeCell ref="BQ227:CD227"/>
    <mergeCell ref="DN156:EA156"/>
    <mergeCell ref="CH148:CU148"/>
    <mergeCell ref="ET166:FG166"/>
    <mergeCell ref="ED165:EQ165"/>
    <mergeCell ref="AK167:AX167"/>
    <mergeCell ref="CX167:DK167"/>
    <mergeCell ref="DN167:EA167"/>
    <mergeCell ref="ED167:EQ167"/>
    <mergeCell ref="ET167:FG167"/>
    <mergeCell ref="ED166:EQ166"/>
    <mergeCell ref="ES245:FF245"/>
    <mergeCell ref="ES246:FF246"/>
    <mergeCell ref="DN175:EA175"/>
    <mergeCell ref="CX195:DK195"/>
    <mergeCell ref="DN195:EA195"/>
    <mergeCell ref="ET213:FG213"/>
    <mergeCell ref="ET215:FG215"/>
    <mergeCell ref="CG232:CT232"/>
    <mergeCell ref="AS271:BA271"/>
    <mergeCell ref="DM246:DR246"/>
    <mergeCell ref="DS246:DT246"/>
    <mergeCell ref="DU246:DZ246"/>
    <mergeCell ref="AK241:AX241"/>
    <mergeCell ref="CP261:CX261"/>
    <mergeCell ref="CW243:DJ243"/>
    <mergeCell ref="CW245:DJ245"/>
    <mergeCell ref="BQ245:CD245"/>
    <mergeCell ref="DM241:DZ241"/>
    <mergeCell ref="ED233:EQ233"/>
    <mergeCell ref="DU270:EL270"/>
    <mergeCell ref="EO262:FF262"/>
    <mergeCell ref="E263:V263"/>
    <mergeCell ref="CH237:CU237"/>
    <mergeCell ref="AK233:AX233"/>
    <mergeCell ref="BA233:BN233"/>
    <mergeCell ref="DJ271:DR271"/>
    <mergeCell ref="ES244:FF244"/>
    <mergeCell ref="ES232:FF232"/>
    <mergeCell ref="ET237:FG237"/>
    <mergeCell ref="ES241:FF241"/>
    <mergeCell ref="AS263:BJ263"/>
    <mergeCell ref="EO261:EW261"/>
    <mergeCell ref="CH235:CU235"/>
    <mergeCell ref="CX235:DK235"/>
    <mergeCell ref="EC242:EP242"/>
    <mergeCell ref="CG242:CT242"/>
    <mergeCell ref="EO260:FF260"/>
    <mergeCell ref="BM262:CD262"/>
    <mergeCell ref="ET233:FG233"/>
    <mergeCell ref="CH228:CU228"/>
    <mergeCell ref="E234:R234"/>
    <mergeCell ref="U234:AH234"/>
    <mergeCell ref="CH207:CU207"/>
    <mergeCell ref="BQ198:CD198"/>
    <mergeCell ref="BA204:BN204"/>
    <mergeCell ref="ET224:FG224"/>
    <mergeCell ref="EC232:EP232"/>
    <mergeCell ref="T246:AG246"/>
    <mergeCell ref="AK246:AX246"/>
    <mergeCell ref="BA246:BN246"/>
    <mergeCell ref="CM246:CN246"/>
    <mergeCell ref="CO246:CT246"/>
    <mergeCell ref="E242:R242"/>
    <mergeCell ref="AK234:AX234"/>
    <mergeCell ref="BQ234:CD234"/>
    <mergeCell ref="AK212:AX212"/>
    <mergeCell ref="AK223:AX223"/>
    <mergeCell ref="BA223:BN223"/>
    <mergeCell ref="CX227:DK227"/>
    <mergeCell ref="E228:R228"/>
    <mergeCell ref="E235:R235"/>
    <mergeCell ref="E213:R213"/>
    <mergeCell ref="BA213:BN213"/>
    <mergeCell ref="BQ215:CD215"/>
    <mergeCell ref="E224:R224"/>
    <mergeCell ref="CX213:DK213"/>
    <mergeCell ref="E207:R207"/>
    <mergeCell ref="U207:AH207"/>
    <mergeCell ref="ES242:FF242"/>
    <mergeCell ref="ES243:FF243"/>
    <mergeCell ref="DM245:DZ245"/>
    <mergeCell ref="U243:AH243"/>
    <mergeCell ref="E293:R293"/>
    <mergeCell ref="AR303:AY303"/>
    <mergeCell ref="D322:U322"/>
    <mergeCell ref="U237:AH237"/>
    <mergeCell ref="D334:U334"/>
    <mergeCell ref="X334:AO334"/>
    <mergeCell ref="AK290:AX290"/>
    <mergeCell ref="BA290:BN290"/>
    <mergeCell ref="X324:AO324"/>
    <mergeCell ref="CG312:CN312"/>
    <mergeCell ref="AF312:AG312"/>
    <mergeCell ref="AH312:AO312"/>
    <mergeCell ref="CG265:CX265"/>
    <mergeCell ref="AH264:AP264"/>
    <mergeCell ref="Y262:AP262"/>
    <mergeCell ref="AH271:AP271"/>
    <mergeCell ref="E245:R245"/>
    <mergeCell ref="CW242:DJ242"/>
    <mergeCell ref="X300:AO300"/>
    <mergeCell ref="X307:AO307"/>
    <mergeCell ref="X322:AO322"/>
    <mergeCell ref="D309:U309"/>
    <mergeCell ref="X326:AO326"/>
    <mergeCell ref="AR326:BI326"/>
    <mergeCell ref="CG300:CX300"/>
    <mergeCell ref="AR299:BI299"/>
    <mergeCell ref="BL323:CC323"/>
    <mergeCell ref="AR334:BI334"/>
    <mergeCell ref="BL299:CC299"/>
    <mergeCell ref="DA301:DR301"/>
    <mergeCell ref="AH303:AO303"/>
    <mergeCell ref="Y274:AG274"/>
    <mergeCell ref="CH293:CU293"/>
    <mergeCell ref="E353:V353"/>
    <mergeCell ref="E354:V354"/>
    <mergeCell ref="AR307:BI307"/>
    <mergeCell ref="D300:U300"/>
    <mergeCell ref="CG246:CL246"/>
    <mergeCell ref="E261:M261"/>
    <mergeCell ref="N261:V261"/>
    <mergeCell ref="E264:M264"/>
    <mergeCell ref="D312:K312"/>
    <mergeCell ref="L312:M312"/>
    <mergeCell ref="N312:U312"/>
    <mergeCell ref="CG323:CX323"/>
    <mergeCell ref="BL311:CC311"/>
    <mergeCell ref="CG345:CX345"/>
    <mergeCell ref="CG335:CX335"/>
    <mergeCell ref="CG344:CX344"/>
    <mergeCell ref="BT327:BU327"/>
    <mergeCell ref="BV327:CC327"/>
    <mergeCell ref="CO327:CP327"/>
    <mergeCell ref="CQ327:CX327"/>
    <mergeCell ref="AF303:AG303"/>
    <mergeCell ref="CO303:CP303"/>
    <mergeCell ref="CQ303:CX303"/>
    <mergeCell ref="CG299:CX299"/>
    <mergeCell ref="D325:U325"/>
    <mergeCell ref="D327:K327"/>
    <mergeCell ref="L327:M327"/>
    <mergeCell ref="N327:U327"/>
    <mergeCell ref="X327:AE327"/>
    <mergeCell ref="AF327:AG327"/>
    <mergeCell ref="E133:R133"/>
    <mergeCell ref="U133:AH133"/>
    <mergeCell ref="AK136:BN136"/>
    <mergeCell ref="DM134:DZ134"/>
    <mergeCell ref="CG133:CT133"/>
    <mergeCell ref="U166:AH166"/>
    <mergeCell ref="EO92:FF92"/>
    <mergeCell ref="EC125:EQ125"/>
    <mergeCell ref="ED174:EQ174"/>
    <mergeCell ref="ED187:EQ187"/>
    <mergeCell ref="ED158:EQ158"/>
    <mergeCell ref="EO100:FF100"/>
    <mergeCell ref="EC118:FF118"/>
    <mergeCell ref="E173:R173"/>
    <mergeCell ref="E168:R168"/>
    <mergeCell ref="AS99:BJ99"/>
    <mergeCell ref="CX149:DK149"/>
    <mergeCell ref="BQ124:CD124"/>
    <mergeCell ref="CW132:DZ132"/>
    <mergeCell ref="BQ146:CD146"/>
    <mergeCell ref="ES145:FF145"/>
    <mergeCell ref="ES125:FF125"/>
    <mergeCell ref="AJ119:BO119"/>
    <mergeCell ref="BP119:CU119"/>
    <mergeCell ref="CX174:DK174"/>
    <mergeCell ref="DM125:DZ125"/>
    <mergeCell ref="DM124:DZ124"/>
    <mergeCell ref="ES124:FF124"/>
    <mergeCell ref="ES134:FF134"/>
    <mergeCell ref="BQ127:CT127"/>
    <mergeCell ref="CW127:DZ127"/>
    <mergeCell ref="DN146:EA146"/>
    <mergeCell ref="U125:AH125"/>
    <mergeCell ref="CV119:EA119"/>
    <mergeCell ref="E165:R165"/>
    <mergeCell ref="DA97:DR97"/>
    <mergeCell ref="E123:AH123"/>
    <mergeCell ref="E202:R202"/>
    <mergeCell ref="U202:AH202"/>
    <mergeCell ref="AK202:AX202"/>
    <mergeCell ref="BA202:BN202"/>
    <mergeCell ref="BQ202:CD202"/>
    <mergeCell ref="CX164:DK164"/>
    <mergeCell ref="CX158:DK158"/>
    <mergeCell ref="DN158:EA158"/>
    <mergeCell ref="BQ132:CT132"/>
    <mergeCell ref="AS102:BJ102"/>
    <mergeCell ref="AS101:BJ101"/>
    <mergeCell ref="AK132:BN132"/>
    <mergeCell ref="CH156:CU156"/>
    <mergeCell ref="CX156:DK156"/>
    <mergeCell ref="E124:R124"/>
    <mergeCell ref="CG124:CT124"/>
    <mergeCell ref="CW124:DJ124"/>
    <mergeCell ref="E137:AH137"/>
    <mergeCell ref="E196:R196"/>
    <mergeCell ref="E101:V101"/>
    <mergeCell ref="Y101:AP101"/>
    <mergeCell ref="DU102:EL102"/>
    <mergeCell ref="E115:R115"/>
    <mergeCell ref="DM116:DZ116"/>
    <mergeCell ref="BQ128:CT128"/>
    <mergeCell ref="BA145:BN145"/>
    <mergeCell ref="BQ145:CD145"/>
    <mergeCell ref="BA156:BN156"/>
    <mergeCell ref="BQ156:CD156"/>
    <mergeCell ref="E145:R145"/>
    <mergeCell ref="BA134:BN134"/>
    <mergeCell ref="U145:AH145"/>
    <mergeCell ref="AK133:AX133"/>
    <mergeCell ref="BA133:BN133"/>
    <mergeCell ref="BQ133:CD133"/>
    <mergeCell ref="AK123:BN123"/>
    <mergeCell ref="EC211:EP211"/>
    <mergeCell ref="ES211:FF211"/>
    <mergeCell ref="E56:V56"/>
    <mergeCell ref="EC126:FF126"/>
    <mergeCell ref="BQ123:CT123"/>
    <mergeCell ref="CW123:DZ123"/>
    <mergeCell ref="EC123:FF123"/>
    <mergeCell ref="ET214:FG214"/>
    <mergeCell ref="CX148:DK148"/>
    <mergeCell ref="DN148:EA148"/>
    <mergeCell ref="ED148:EQ148"/>
    <mergeCell ref="ET148:FG148"/>
    <mergeCell ref="CW154:DJ154"/>
    <mergeCell ref="DM154:DZ154"/>
    <mergeCell ref="EC154:EP154"/>
    <mergeCell ref="ED159:EQ159"/>
    <mergeCell ref="EO88:FF88"/>
    <mergeCell ref="AS57:BJ57"/>
    <mergeCell ref="E58:V58"/>
    <mergeCell ref="EO81:FF81"/>
    <mergeCell ref="CG116:CT116"/>
    <mergeCell ref="E91:V91"/>
    <mergeCell ref="Y91:AP91"/>
    <mergeCell ref="ED156:EQ156"/>
    <mergeCell ref="CX157:DK157"/>
    <mergeCell ref="U134:AH134"/>
    <mergeCell ref="CW126:DZ126"/>
    <mergeCell ref="EO44:FF44"/>
    <mergeCell ref="EO45:FF45"/>
    <mergeCell ref="EO46:FF46"/>
    <mergeCell ref="EO47:FF47"/>
    <mergeCell ref="EO48:FF48"/>
    <mergeCell ref="DU58:EL58"/>
    <mergeCell ref="CG58:CX58"/>
    <mergeCell ref="DA58:DR58"/>
    <mergeCell ref="BM54:CD54"/>
    <mergeCell ref="BM55:CD55"/>
    <mergeCell ref="DU64:EL64"/>
    <mergeCell ref="EO67:FF67"/>
    <mergeCell ref="CG64:CX64"/>
    <mergeCell ref="BM65:CD65"/>
    <mergeCell ref="CG57:CX57"/>
    <mergeCell ref="DA57:DR57"/>
    <mergeCell ref="DU57:EL57"/>
    <mergeCell ref="BM63:CD63"/>
    <mergeCell ref="EO53:FF53"/>
    <mergeCell ref="DA56:DR56"/>
    <mergeCell ref="DU56:EL56"/>
    <mergeCell ref="DU62:EL62"/>
    <mergeCell ref="EO62:FF62"/>
    <mergeCell ref="CG63:CX63"/>
    <mergeCell ref="EO49:FF49"/>
    <mergeCell ref="EO66:FF66"/>
    <mergeCell ref="DU67:EL67"/>
    <mergeCell ref="CG67:CX67"/>
    <mergeCell ref="CG56:CX56"/>
    <mergeCell ref="E54:V54"/>
    <mergeCell ref="E55:V55"/>
    <mergeCell ref="Y55:AP55"/>
    <mergeCell ref="AS62:BJ62"/>
    <mergeCell ref="EO64:FF64"/>
    <mergeCell ref="CG53:CX53"/>
    <mergeCell ref="CG55:CX55"/>
    <mergeCell ref="DA55:DR55"/>
    <mergeCell ref="E49:V49"/>
    <mergeCell ref="EO56:FF56"/>
    <mergeCell ref="AS56:BJ56"/>
    <mergeCell ref="DU66:EL66"/>
    <mergeCell ref="DU55:EL55"/>
    <mergeCell ref="AS49:BJ49"/>
    <mergeCell ref="BM49:CD49"/>
    <mergeCell ref="CG49:CX49"/>
    <mergeCell ref="DA49:DR49"/>
    <mergeCell ref="BM62:CD62"/>
    <mergeCell ref="EO58:FF58"/>
    <mergeCell ref="BM58:CD58"/>
    <mergeCell ref="EO57:FF57"/>
    <mergeCell ref="DA63:DR63"/>
    <mergeCell ref="DU63:EL63"/>
    <mergeCell ref="EO63:FF63"/>
    <mergeCell ref="E53:V53"/>
    <mergeCell ref="Y53:AP53"/>
    <mergeCell ref="AS53:BJ53"/>
    <mergeCell ref="BM53:CD53"/>
    <mergeCell ref="E64:V64"/>
    <mergeCell ref="EO54:FF54"/>
    <mergeCell ref="DU53:EL53"/>
    <mergeCell ref="CW117:DZ117"/>
    <mergeCell ref="E118:AH118"/>
    <mergeCell ref="E114:AH114"/>
    <mergeCell ref="BM44:CD44"/>
    <mergeCell ref="BM45:CD45"/>
    <mergeCell ref="BM46:CD46"/>
    <mergeCell ref="BM47:CD47"/>
    <mergeCell ref="DU48:EL48"/>
    <mergeCell ref="DA44:DR44"/>
    <mergeCell ref="DA45:DR45"/>
    <mergeCell ref="DA46:DR46"/>
    <mergeCell ref="DA47:DR47"/>
    <mergeCell ref="DA48:DR48"/>
    <mergeCell ref="CG44:CX44"/>
    <mergeCell ref="CG45:CX45"/>
    <mergeCell ref="CG46:CX46"/>
    <mergeCell ref="CG47:CX47"/>
    <mergeCell ref="CG48:CX48"/>
    <mergeCell ref="AS48:BJ48"/>
    <mergeCell ref="AS44:BJ44"/>
    <mergeCell ref="AS45:BJ45"/>
    <mergeCell ref="BM48:CD48"/>
    <mergeCell ref="E45:V45"/>
    <mergeCell ref="E46:V46"/>
    <mergeCell ref="E47:V47"/>
    <mergeCell ref="E48:V48"/>
    <mergeCell ref="Y47:AP47"/>
    <mergeCell ref="Y48:AP48"/>
    <mergeCell ref="AS54:BJ54"/>
    <mergeCell ref="AS55:BJ55"/>
    <mergeCell ref="DU49:EL49"/>
    <mergeCell ref="BM56:CD56"/>
    <mergeCell ref="U147:AH147"/>
    <mergeCell ref="AK147:AX147"/>
    <mergeCell ref="BA147:BN147"/>
    <mergeCell ref="BQ147:CD147"/>
    <mergeCell ref="E44:V44"/>
    <mergeCell ref="Y44:AP44"/>
    <mergeCell ref="Y45:AP45"/>
    <mergeCell ref="DU46:EL46"/>
    <mergeCell ref="AS46:BJ46"/>
    <mergeCell ref="Y46:AP46"/>
    <mergeCell ref="DU44:EL44"/>
    <mergeCell ref="DU45:EL45"/>
    <mergeCell ref="DU47:EL47"/>
    <mergeCell ref="AS47:BJ47"/>
    <mergeCell ref="BQ117:CT117"/>
    <mergeCell ref="BA125:BN125"/>
    <mergeCell ref="CG125:CT125"/>
    <mergeCell ref="E93:V93"/>
    <mergeCell ref="Y93:AP93"/>
    <mergeCell ref="AS93:BJ93"/>
    <mergeCell ref="BM93:CD93"/>
    <mergeCell ref="CG93:CX93"/>
    <mergeCell ref="E125:S125"/>
    <mergeCell ref="AK125:AY125"/>
    <mergeCell ref="BQ125:CE125"/>
    <mergeCell ref="CW125:DK125"/>
    <mergeCell ref="U116:AH116"/>
    <mergeCell ref="E119:AH119"/>
    <mergeCell ref="BM101:CD101"/>
    <mergeCell ref="CG101:CX101"/>
    <mergeCell ref="DA101:DR101"/>
    <mergeCell ref="Y64:AP64"/>
    <mergeCell ref="BQ118:CT118"/>
    <mergeCell ref="DN155:EA155"/>
    <mergeCell ref="ED155:EQ155"/>
    <mergeCell ref="ET155:FG155"/>
    <mergeCell ref="CX147:DK147"/>
    <mergeCell ref="DN147:EA147"/>
    <mergeCell ref="ED147:EQ147"/>
    <mergeCell ref="DN149:EA149"/>
    <mergeCell ref="ED149:EQ149"/>
    <mergeCell ref="ET149:FG149"/>
    <mergeCell ref="CH150:CU150"/>
    <mergeCell ref="DN150:EA150"/>
    <mergeCell ref="ED150:EQ150"/>
    <mergeCell ref="AK150:AX150"/>
    <mergeCell ref="BA150:BN150"/>
    <mergeCell ref="BQ150:CD150"/>
    <mergeCell ref="CX150:DK150"/>
    <mergeCell ref="ET150:FG150"/>
    <mergeCell ref="CW118:DZ118"/>
    <mergeCell ref="DM133:DZ133"/>
    <mergeCell ref="ED146:EQ146"/>
    <mergeCell ref="ET146:FG146"/>
    <mergeCell ref="CH147:CU147"/>
    <mergeCell ref="E147:R147"/>
    <mergeCell ref="E157:R157"/>
    <mergeCell ref="U157:AH157"/>
    <mergeCell ref="AK157:AX157"/>
    <mergeCell ref="BA157:BN157"/>
    <mergeCell ref="BQ157:CD157"/>
    <mergeCell ref="CH157:CU157"/>
    <mergeCell ref="ES154:FF154"/>
    <mergeCell ref="AK154:AX154"/>
    <mergeCell ref="BA154:BN154"/>
    <mergeCell ref="BQ154:CD154"/>
    <mergeCell ref="CG154:CT154"/>
    <mergeCell ref="E155:R155"/>
    <mergeCell ref="U155:AH155"/>
    <mergeCell ref="AK155:AX155"/>
    <mergeCell ref="BA155:BN155"/>
    <mergeCell ref="BQ155:CD155"/>
    <mergeCell ref="E156:R156"/>
    <mergeCell ref="U156:AH156"/>
    <mergeCell ref="AK156:AX156"/>
    <mergeCell ref="E154:R154"/>
    <mergeCell ref="U154:AH154"/>
    <mergeCell ref="E149:R149"/>
    <mergeCell ref="U149:AH149"/>
    <mergeCell ref="AK149:AX149"/>
    <mergeCell ref="BA149:BN149"/>
    <mergeCell ref="BQ149:CD149"/>
    <mergeCell ref="CH149:CU149"/>
    <mergeCell ref="E148:R148"/>
    <mergeCell ref="U148:AH148"/>
    <mergeCell ref="AK148:AX148"/>
    <mergeCell ref="BA148:BN148"/>
    <mergeCell ref="E158:R158"/>
    <mergeCell ref="U158:AH158"/>
    <mergeCell ref="AK158:AX158"/>
    <mergeCell ref="BA158:BN158"/>
    <mergeCell ref="BQ158:CD158"/>
    <mergeCell ref="CH158:CU158"/>
    <mergeCell ref="ES163:FF163"/>
    <mergeCell ref="E164:R164"/>
    <mergeCell ref="U164:AH164"/>
    <mergeCell ref="E163:R163"/>
    <mergeCell ref="U163:AH163"/>
    <mergeCell ref="AK163:AX163"/>
    <mergeCell ref="BA163:BN163"/>
    <mergeCell ref="BQ163:CD163"/>
    <mergeCell ref="CG163:CT163"/>
    <mergeCell ref="CW163:DJ163"/>
    <mergeCell ref="DM163:DZ163"/>
    <mergeCell ref="E159:R159"/>
    <mergeCell ref="CH159:CU159"/>
    <mergeCell ref="AK159:AX159"/>
    <mergeCell ref="BA159:BN159"/>
    <mergeCell ref="CX159:DK159"/>
    <mergeCell ref="U159:AH159"/>
    <mergeCell ref="ED164:EQ164"/>
    <mergeCell ref="ET164:FG164"/>
    <mergeCell ref="AK164:AX164"/>
    <mergeCell ref="BA164:BN164"/>
    <mergeCell ref="DN164:EA164"/>
    <mergeCell ref="BQ159:CD159"/>
    <mergeCell ref="BQ164:CD164"/>
    <mergeCell ref="CH164:CU164"/>
    <mergeCell ref="EC163:EP163"/>
    <mergeCell ref="U165:AH165"/>
    <mergeCell ref="AK165:AX165"/>
    <mergeCell ref="BA165:BN165"/>
    <mergeCell ref="BQ165:CD165"/>
    <mergeCell ref="AK166:AX166"/>
    <mergeCell ref="AK294:AX294"/>
    <mergeCell ref="BA294:BN294"/>
    <mergeCell ref="DW268:FB269"/>
    <mergeCell ref="EO273:FF273"/>
    <mergeCell ref="DU272:EL272"/>
    <mergeCell ref="CG272:CX272"/>
    <mergeCell ref="BA237:BN237"/>
    <mergeCell ref="BQ237:CD237"/>
    <mergeCell ref="AS272:BJ272"/>
    <mergeCell ref="AS274:BA274"/>
    <mergeCell ref="BB274:BJ274"/>
    <mergeCell ref="N264:V264"/>
    <mergeCell ref="Y261:AG261"/>
    <mergeCell ref="BV274:CD274"/>
    <mergeCell ref="U292:AH292"/>
    <mergeCell ref="AK292:AX292"/>
    <mergeCell ref="DN174:EA174"/>
    <mergeCell ref="BA172:BN172"/>
    <mergeCell ref="ED292:EQ292"/>
    <mergeCell ref="ED291:EQ291"/>
    <mergeCell ref="ET293:FG293"/>
    <mergeCell ref="CP271:CX271"/>
    <mergeCell ref="CG274:CO274"/>
    <mergeCell ref="CG273:CX273"/>
    <mergeCell ref="U291:AH291"/>
    <mergeCell ref="F287:AP288"/>
    <mergeCell ref="U228:AH228"/>
    <mergeCell ref="U167:AH167"/>
    <mergeCell ref="E167:R167"/>
    <mergeCell ref="BA166:BN166"/>
    <mergeCell ref="BQ166:CD166"/>
    <mergeCell ref="CH166:CU166"/>
    <mergeCell ref="CX166:DK166"/>
    <mergeCell ref="DN166:EA166"/>
    <mergeCell ref="E166:R166"/>
    <mergeCell ref="BA167:BN167"/>
    <mergeCell ref="BQ167:CD167"/>
    <mergeCell ref="CH167:CU167"/>
    <mergeCell ref="AZ303:BA303"/>
    <mergeCell ref="BB303:BI303"/>
    <mergeCell ref="BL303:BS303"/>
    <mergeCell ref="AR323:BI323"/>
    <mergeCell ref="EO311:FF311"/>
    <mergeCell ref="AR312:AY312"/>
    <mergeCell ref="DA310:DR310"/>
    <mergeCell ref="CG303:CN303"/>
    <mergeCell ref="EO323:FF323"/>
    <mergeCell ref="AR310:BI310"/>
    <mergeCell ref="AR322:BI322"/>
    <mergeCell ref="CG322:CX322"/>
    <mergeCell ref="DA322:DR322"/>
    <mergeCell ref="AR300:BI300"/>
    <mergeCell ref="BL300:CC300"/>
    <mergeCell ref="AK291:AX291"/>
    <mergeCell ref="BA291:BN291"/>
    <mergeCell ref="CH291:CU291"/>
    <mergeCell ref="ET292:FG292"/>
    <mergeCell ref="ED290:EQ290"/>
    <mergeCell ref="DU312:EB312"/>
    <mergeCell ref="BM354:CD354"/>
    <mergeCell ref="CG353:CX353"/>
    <mergeCell ref="CG362:CX362"/>
    <mergeCell ref="DA362:DR362"/>
    <mergeCell ref="DA374:DR374"/>
    <mergeCell ref="E358:V358"/>
    <mergeCell ref="EO355:FF355"/>
    <mergeCell ref="CG356:CX356"/>
    <mergeCell ref="EO357:FF357"/>
    <mergeCell ref="EO353:FF353"/>
    <mergeCell ref="CG365:CX365"/>
    <mergeCell ref="DA365:DR365"/>
    <mergeCell ref="X342:AO342"/>
    <mergeCell ref="Y346:AM346"/>
    <mergeCell ref="DU358:EL358"/>
    <mergeCell ref="E355:V355"/>
    <mergeCell ref="DA358:DR358"/>
    <mergeCell ref="Y354:AP354"/>
    <mergeCell ref="AS354:BJ354"/>
    <mergeCell ref="Y353:AP353"/>
    <mergeCell ref="AS353:BJ353"/>
    <mergeCell ref="AS355:BJ355"/>
    <mergeCell ref="DA355:DR355"/>
    <mergeCell ref="Y374:AP374"/>
    <mergeCell ref="DW346:EJ346"/>
    <mergeCell ref="EP346:FE346"/>
    <mergeCell ref="BM356:CD356"/>
    <mergeCell ref="AS358:BJ358"/>
    <mergeCell ref="E364:V364"/>
    <mergeCell ref="Y364:AP364"/>
    <mergeCell ref="D345:U345"/>
    <mergeCell ref="DU354:EL354"/>
    <mergeCell ref="CH292:CU292"/>
    <mergeCell ref="BA293:BN293"/>
    <mergeCell ref="BQ293:CD293"/>
    <mergeCell ref="DA303:DH303"/>
    <mergeCell ref="EO301:FF301"/>
    <mergeCell ref="AR342:BI342"/>
    <mergeCell ref="DA323:DR323"/>
    <mergeCell ref="EO364:FF364"/>
    <mergeCell ref="BM353:CD353"/>
    <mergeCell ref="CG343:CX343"/>
    <mergeCell ref="EO356:FF356"/>
    <mergeCell ref="EO354:FF354"/>
    <mergeCell ref="EO358:FF358"/>
    <mergeCell ref="E367:V367"/>
    <mergeCell ref="AS367:BJ367"/>
    <mergeCell ref="EO367:FF367"/>
    <mergeCell ref="X301:AO301"/>
    <mergeCell ref="CG301:CX301"/>
    <mergeCell ref="EO303:EV303"/>
    <mergeCell ref="D299:U299"/>
    <mergeCell ref="AR301:BI301"/>
    <mergeCell ref="D301:U301"/>
    <mergeCell ref="EO300:FF300"/>
    <mergeCell ref="X299:AO299"/>
    <mergeCell ref="EO299:FF299"/>
    <mergeCell ref="D298:U298"/>
    <mergeCell ref="CH294:CU294"/>
    <mergeCell ref="BL302:CC302"/>
    <mergeCell ref="BL301:CC301"/>
    <mergeCell ref="E346:S346"/>
    <mergeCell ref="DA379:DR379"/>
    <mergeCell ref="Y377:AP377"/>
    <mergeCell ref="AS377:BJ377"/>
    <mergeCell ref="DU374:EL374"/>
    <mergeCell ref="DN290:EA290"/>
    <mergeCell ref="DA345:DR345"/>
    <mergeCell ref="CG355:CX355"/>
    <mergeCell ref="CG342:CX342"/>
    <mergeCell ref="EO343:FF343"/>
    <mergeCell ref="DU345:EL345"/>
    <mergeCell ref="EO345:FF345"/>
    <mergeCell ref="DA346:DR346"/>
    <mergeCell ref="CG354:CX354"/>
    <mergeCell ref="DA354:DR354"/>
    <mergeCell ref="EO344:FF344"/>
    <mergeCell ref="DA343:DR343"/>
    <mergeCell ref="DU343:EL343"/>
    <mergeCell ref="DU310:EL310"/>
    <mergeCell ref="AR324:BI324"/>
    <mergeCell ref="DA324:DR324"/>
    <mergeCell ref="DU308:EL308"/>
    <mergeCell ref="DU299:EL299"/>
    <mergeCell ref="AS346:BG346"/>
    <mergeCell ref="X309:AO309"/>
    <mergeCell ref="AR309:BI309"/>
    <mergeCell ref="AH327:AO327"/>
    <mergeCell ref="EO342:FF342"/>
    <mergeCell ref="DU364:EL364"/>
    <mergeCell ref="DU365:EL365"/>
    <mergeCell ref="EO365:FF365"/>
    <mergeCell ref="AR345:BI345"/>
    <mergeCell ref="BL345:CC345"/>
    <mergeCell ref="EC413:EP413"/>
    <mergeCell ref="BQ405:CD405"/>
    <mergeCell ref="CG404:CT404"/>
    <mergeCell ref="ET406:FG406"/>
    <mergeCell ref="ED408:EQ408"/>
    <mergeCell ref="BP414:BW414"/>
    <mergeCell ref="BQ407:CD407"/>
    <mergeCell ref="E262:V262"/>
    <mergeCell ref="E237:R237"/>
    <mergeCell ref="E260:V260"/>
    <mergeCell ref="DA366:DR366"/>
    <mergeCell ref="DU366:EL366"/>
    <mergeCell ref="EO366:FF366"/>
    <mergeCell ref="E366:V366"/>
    <mergeCell ref="Y366:AP366"/>
    <mergeCell ref="Y379:AP379"/>
    <mergeCell ref="CG374:CX374"/>
    <mergeCell ref="DU379:EL379"/>
    <mergeCell ref="CW244:DJ244"/>
    <mergeCell ref="AK244:AX244"/>
    <mergeCell ref="BQ243:CD243"/>
    <mergeCell ref="E246:R246"/>
    <mergeCell ref="EO265:FF265"/>
    <mergeCell ref="AS264:BA264"/>
    <mergeCell ref="DA260:DR260"/>
    <mergeCell ref="DA309:DR309"/>
    <mergeCell ref="BM378:CD378"/>
    <mergeCell ref="ET289:FG289"/>
    <mergeCell ref="ET290:FG290"/>
    <mergeCell ref="EO374:FF374"/>
    <mergeCell ref="E377:V377"/>
    <mergeCell ref="CG379:CX379"/>
    <mergeCell ref="U223:AH223"/>
    <mergeCell ref="E233:R233"/>
    <mergeCell ref="U233:AH233"/>
    <mergeCell ref="BQ235:CD235"/>
    <mergeCell ref="BA241:BN241"/>
    <mergeCell ref="BQ242:CD242"/>
    <mergeCell ref="BQ294:CD294"/>
    <mergeCell ref="Y265:AP265"/>
    <mergeCell ref="AS265:BJ265"/>
    <mergeCell ref="E273:V273"/>
    <mergeCell ref="N271:V271"/>
    <mergeCell ref="BM273:CD273"/>
    <mergeCell ref="U245:AH245"/>
    <mergeCell ref="BA245:BN245"/>
    <mergeCell ref="E275:V275"/>
    <mergeCell ref="BQ290:CD290"/>
    <mergeCell ref="AS260:BJ260"/>
    <mergeCell ref="E223:R223"/>
    <mergeCell ref="E270:V270"/>
    <mergeCell ref="BM265:CD265"/>
    <mergeCell ref="BM275:CD275"/>
    <mergeCell ref="U290:AH290"/>
    <mergeCell ref="U289:AH289"/>
    <mergeCell ref="E294:R294"/>
    <mergeCell ref="U241:AH241"/>
    <mergeCell ref="BA242:BN242"/>
    <mergeCell ref="BA243:BN243"/>
    <mergeCell ref="U227:AH227"/>
    <mergeCell ref="E289:R289"/>
    <mergeCell ref="U242:AH242"/>
    <mergeCell ref="AK242:AX242"/>
    <mergeCell ref="Y275:AP275"/>
    <mergeCell ref="E436:R436"/>
    <mergeCell ref="U436:AH436"/>
    <mergeCell ref="AK436:AX436"/>
    <mergeCell ref="E417:R417"/>
    <mergeCell ref="U417:AH417"/>
    <mergeCell ref="Y388:AP388"/>
    <mergeCell ref="CG383:CX383"/>
    <mergeCell ref="CG385:CX385"/>
    <mergeCell ref="U426:AH426"/>
    <mergeCell ref="U428:AH428"/>
    <mergeCell ref="BQ426:CD426"/>
    <mergeCell ref="BA436:BN436"/>
    <mergeCell ref="BQ436:CD436"/>
    <mergeCell ref="CG436:CT436"/>
    <mergeCell ref="E435:R435"/>
    <mergeCell ref="AO400:AP400"/>
    <mergeCell ref="E405:R405"/>
    <mergeCell ref="E416:R416"/>
    <mergeCell ref="BM386:CD386"/>
    <mergeCell ref="CG386:CX386"/>
    <mergeCell ref="AS387:BJ387"/>
    <mergeCell ref="BM387:CD387"/>
    <mergeCell ref="E395:V395"/>
    <mergeCell ref="BA426:BN426"/>
    <mergeCell ref="BQ417:CD417"/>
    <mergeCell ref="BA417:BN417"/>
    <mergeCell ref="CW406:DK406"/>
    <mergeCell ref="BQ415:CD415"/>
    <mergeCell ref="CG406:CT406"/>
    <mergeCell ref="CG407:CT407"/>
    <mergeCell ref="CG416:CT416"/>
    <mergeCell ref="BQ413:CD413"/>
    <mergeCell ref="DA384:DR384"/>
    <mergeCell ref="DU384:EL384"/>
    <mergeCell ref="EO384:FF384"/>
    <mergeCell ref="DA386:DR386"/>
    <mergeCell ref="AS385:BJ385"/>
    <mergeCell ref="BM379:CD379"/>
    <mergeCell ref="DA377:DR377"/>
    <mergeCell ref="DU377:EL377"/>
    <mergeCell ref="U435:AH435"/>
    <mergeCell ref="AK435:AX435"/>
    <mergeCell ref="BA435:BN435"/>
    <mergeCell ref="BQ435:CD435"/>
    <mergeCell ref="CG435:CT435"/>
    <mergeCell ref="AK417:AX417"/>
    <mergeCell ref="EC404:EP404"/>
    <mergeCell ref="ES404:FF404"/>
    <mergeCell ref="ED405:ER405"/>
    <mergeCell ref="DN406:EA406"/>
    <mergeCell ref="ED406:EQ406"/>
    <mergeCell ref="U408:AH408"/>
    <mergeCell ref="AK408:AX408"/>
    <mergeCell ref="BA408:BN408"/>
    <mergeCell ref="DM404:DZ404"/>
    <mergeCell ref="ET407:FG407"/>
    <mergeCell ref="BQ406:CD406"/>
    <mergeCell ref="DN407:EA407"/>
    <mergeCell ref="ED407:EQ407"/>
    <mergeCell ref="CW408:DK408"/>
    <mergeCell ref="ED409:EQ409"/>
    <mergeCell ref="ET409:FG409"/>
    <mergeCell ref="CW409:DJ409"/>
    <mergeCell ref="DU405:EB405"/>
    <mergeCell ref="U416:AH416"/>
    <mergeCell ref="CG405:CT405"/>
    <mergeCell ref="DU375:EL375"/>
    <mergeCell ref="E383:V383"/>
    <mergeCell ref="Y383:AP383"/>
    <mergeCell ref="BM383:CD383"/>
    <mergeCell ref="CG387:CX387"/>
    <mergeCell ref="DA387:DR387"/>
    <mergeCell ref="DU387:EL387"/>
    <mergeCell ref="DU386:EL386"/>
    <mergeCell ref="EO387:FF387"/>
    <mergeCell ref="Y385:AP385"/>
    <mergeCell ref="AS383:BJ383"/>
    <mergeCell ref="DA376:DR376"/>
    <mergeCell ref="DU376:EL376"/>
    <mergeCell ref="EO376:FF376"/>
    <mergeCell ref="EO377:FF377"/>
    <mergeCell ref="CG378:CX378"/>
    <mergeCell ref="DA378:DR378"/>
    <mergeCell ref="DU378:EL378"/>
    <mergeCell ref="EO378:FF378"/>
    <mergeCell ref="E385:V385"/>
    <mergeCell ref="E376:V376"/>
    <mergeCell ref="Y376:AP376"/>
    <mergeCell ref="AS376:BJ376"/>
    <mergeCell ref="CG376:CX376"/>
    <mergeCell ref="E387:V387"/>
    <mergeCell ref="Y387:AP387"/>
    <mergeCell ref="BM376:CD376"/>
    <mergeCell ref="DU383:EL383"/>
    <mergeCell ref="EO383:FF383"/>
    <mergeCell ref="CG384:CX384"/>
    <mergeCell ref="U425:AH425"/>
    <mergeCell ref="AK425:AX425"/>
    <mergeCell ref="CG427:CU427"/>
    <mergeCell ref="BX414:CE414"/>
    <mergeCell ref="AK416:AX416"/>
    <mergeCell ref="BA416:BN416"/>
    <mergeCell ref="BQ416:CD416"/>
    <mergeCell ref="U415:AH415"/>
    <mergeCell ref="AK426:AX426"/>
    <mergeCell ref="CV415:DK415"/>
    <mergeCell ref="DM415:DZ415"/>
    <mergeCell ref="DM413:DZ413"/>
    <mergeCell ref="BM385:CD385"/>
    <mergeCell ref="E384:V384"/>
    <mergeCell ref="Y384:AP384"/>
    <mergeCell ref="AS384:BJ384"/>
    <mergeCell ref="BM384:CD384"/>
    <mergeCell ref="Y395:AP395"/>
    <mergeCell ref="AS395:BJ395"/>
    <mergeCell ref="CG388:CX388"/>
    <mergeCell ref="DA388:DR388"/>
    <mergeCell ref="DU388:EL388"/>
    <mergeCell ref="BM388:CD388"/>
    <mergeCell ref="E406:R406"/>
    <mergeCell ref="U406:AH406"/>
    <mergeCell ref="E427:R427"/>
    <mergeCell ref="AJ427:AY427"/>
    <mergeCell ref="BM395:CD395"/>
    <mergeCell ref="DA385:DR385"/>
    <mergeCell ref="DU385:EL385"/>
    <mergeCell ref="E425:R425"/>
    <mergeCell ref="AK409:AX409"/>
    <mergeCell ref="D310:U310"/>
    <mergeCell ref="AR335:BI335"/>
    <mergeCell ref="BL335:CC335"/>
    <mergeCell ref="BN339:CZ340"/>
    <mergeCell ref="CG367:CX367"/>
    <mergeCell ref="CG364:CX364"/>
    <mergeCell ref="BM367:CD367"/>
    <mergeCell ref="Y367:AP367"/>
    <mergeCell ref="E363:V363"/>
    <mergeCell ref="AS362:BJ362"/>
    <mergeCell ref="CG357:CX357"/>
    <mergeCell ref="BM357:CD357"/>
    <mergeCell ref="AS365:BJ365"/>
    <mergeCell ref="BM365:CD365"/>
    <mergeCell ref="BL346:CC346"/>
    <mergeCell ref="CG346:CX346"/>
    <mergeCell ref="AS364:BJ364"/>
    <mergeCell ref="BM364:CD364"/>
    <mergeCell ref="D326:U326"/>
    <mergeCell ref="X323:AO323"/>
    <mergeCell ref="BM362:CD362"/>
    <mergeCell ref="D311:U311"/>
    <mergeCell ref="X311:AO311"/>
    <mergeCell ref="AR311:BI311"/>
    <mergeCell ref="BL326:CC326"/>
    <mergeCell ref="CG326:CX326"/>
    <mergeCell ref="AR341:BI341"/>
    <mergeCell ref="X335:AO335"/>
    <mergeCell ref="AR333:BI333"/>
    <mergeCell ref="BL333:CC333"/>
    <mergeCell ref="AR327:AY327"/>
    <mergeCell ref="E357:V357"/>
    <mergeCell ref="BA428:BN428"/>
    <mergeCell ref="U427:AH427"/>
    <mergeCell ref="BA427:BN427"/>
    <mergeCell ref="BQ427:CD427"/>
    <mergeCell ref="E429:R429"/>
    <mergeCell ref="E428:R428"/>
    <mergeCell ref="ET426:FG426"/>
    <mergeCell ref="BQ425:CD425"/>
    <mergeCell ref="ED428:EQ428"/>
    <mergeCell ref="E426:R426"/>
    <mergeCell ref="DN408:EA408"/>
    <mergeCell ref="E365:V365"/>
    <mergeCell ref="Y365:AP365"/>
    <mergeCell ref="EO385:FF385"/>
    <mergeCell ref="E386:V386"/>
    <mergeCell ref="Y386:AP386"/>
    <mergeCell ref="AS386:BJ386"/>
    <mergeCell ref="U429:AH429"/>
    <mergeCell ref="AK429:AX429"/>
    <mergeCell ref="BA429:BN429"/>
    <mergeCell ref="BQ429:CD429"/>
    <mergeCell ref="AK428:AX428"/>
    <mergeCell ref="BA418:BN418"/>
    <mergeCell ref="BQ418:CD418"/>
    <mergeCell ref="E413:R413"/>
    <mergeCell ref="CW413:DJ413"/>
    <mergeCell ref="CW425:DJ425"/>
    <mergeCell ref="DM425:DZ425"/>
    <mergeCell ref="EC425:EP425"/>
    <mergeCell ref="ES425:FF425"/>
    <mergeCell ref="CG425:CT425"/>
    <mergeCell ref="BQ428:CD428"/>
    <mergeCell ref="BA437:BN437"/>
    <mergeCell ref="CG438:CT438"/>
    <mergeCell ref="CG439:CT439"/>
    <mergeCell ref="BA440:BN440"/>
    <mergeCell ref="CG440:CT440"/>
    <mergeCell ref="DN437:EA437"/>
    <mergeCell ref="ES435:FF435"/>
    <mergeCell ref="CW435:DJ435"/>
    <mergeCell ref="DM435:DZ435"/>
    <mergeCell ref="ET427:FG427"/>
    <mergeCell ref="CG418:CT418"/>
    <mergeCell ref="CW418:DJ418"/>
    <mergeCell ref="CG377:CX377"/>
    <mergeCell ref="E374:V374"/>
    <mergeCell ref="BM366:CD366"/>
    <mergeCell ref="CG366:CX366"/>
    <mergeCell ref="DM440:DZ440"/>
    <mergeCell ref="CX439:DK439"/>
    <mergeCell ref="DN439:EA439"/>
    <mergeCell ref="BQ437:CD437"/>
    <mergeCell ref="BQ440:CD440"/>
    <mergeCell ref="ED436:EQ436"/>
    <mergeCell ref="ET436:FG436"/>
    <mergeCell ref="CG437:CT437"/>
    <mergeCell ref="E398:AP398"/>
    <mergeCell ref="E397:AP397"/>
    <mergeCell ref="EC414:EP414"/>
    <mergeCell ref="CW416:DJ416"/>
    <mergeCell ref="U414:AH414"/>
    <mergeCell ref="AK414:AX414"/>
    <mergeCell ref="BA414:BN414"/>
    <mergeCell ref="E415:R415"/>
    <mergeCell ref="ED439:EQ439"/>
    <mergeCell ref="ET439:FG439"/>
    <mergeCell ref="ET428:FG428"/>
    <mergeCell ref="CG426:CU426"/>
    <mergeCell ref="CX426:DK426"/>
    <mergeCell ref="DN426:EA426"/>
    <mergeCell ref="CG417:CU417"/>
    <mergeCell ref="CX417:DK417"/>
    <mergeCell ref="CX428:DK428"/>
    <mergeCell ref="DN428:EA428"/>
    <mergeCell ref="EC435:EP435"/>
    <mergeCell ref="ED417:EQ417"/>
    <mergeCell ref="ET408:FG408"/>
    <mergeCell ref="E409:R409"/>
    <mergeCell ref="CG409:CT409"/>
    <mergeCell ref="E440:R440"/>
    <mergeCell ref="E439:R439"/>
    <mergeCell ref="U439:AH439"/>
    <mergeCell ref="AK439:AX439"/>
    <mergeCell ref="BA439:BN439"/>
    <mergeCell ref="BQ439:CD439"/>
    <mergeCell ref="E438:R438"/>
    <mergeCell ref="U438:AH438"/>
    <mergeCell ref="AK438:AX438"/>
    <mergeCell ref="BA438:BN438"/>
    <mergeCell ref="BQ438:CD438"/>
    <mergeCell ref="U440:AH440"/>
    <mergeCell ref="AK440:AX440"/>
    <mergeCell ref="CW440:DJ440"/>
    <mergeCell ref="E437:R437"/>
    <mergeCell ref="U437:AH437"/>
    <mergeCell ref="AK437:AX437"/>
    <mergeCell ref="CH430:CU430"/>
    <mergeCell ref="CX430:DK430"/>
    <mergeCell ref="DN430:EA430"/>
    <mergeCell ref="CY433:EN434"/>
    <mergeCell ref="ES413:FF413"/>
    <mergeCell ref="DN417:EA417"/>
    <mergeCell ref="ET414:FG414"/>
    <mergeCell ref="ED438:EQ438"/>
    <mergeCell ref="ET438:FG438"/>
    <mergeCell ref="EC416:EP416"/>
    <mergeCell ref="EC418:EP418"/>
    <mergeCell ref="CX438:DK438"/>
    <mergeCell ref="DN438:EA438"/>
    <mergeCell ref="CX437:DK437"/>
    <mergeCell ref="ED437:EQ437"/>
    <mergeCell ref="ET437:FG437"/>
    <mergeCell ref="CX436:DK436"/>
    <mergeCell ref="DN436:EA436"/>
    <mergeCell ref="CX429:DK429"/>
    <mergeCell ref="DN429:EA429"/>
    <mergeCell ref="CG429:CU429"/>
    <mergeCell ref="DT414:EA414"/>
    <mergeCell ref="DM416:DZ416"/>
    <mergeCell ref="ET416:FG416"/>
    <mergeCell ref="CX427:DK427"/>
    <mergeCell ref="CV414:DC414"/>
    <mergeCell ref="ET429:FG429"/>
    <mergeCell ref="DM418:DZ418"/>
    <mergeCell ref="CF414:CM414"/>
    <mergeCell ref="CN414:CU414"/>
    <mergeCell ref="DN427:EA427"/>
    <mergeCell ref="ED427:EQ427"/>
    <mergeCell ref="EW303:EX303"/>
    <mergeCell ref="ET417:FG417"/>
    <mergeCell ref="ET415:FG415"/>
    <mergeCell ref="ED426:EQ426"/>
    <mergeCell ref="BA425:BN425"/>
    <mergeCell ref="CG415:CT415"/>
    <mergeCell ref="DD414:DK414"/>
    <mergeCell ref="DL414:DS414"/>
    <mergeCell ref="BA413:BN413"/>
    <mergeCell ref="DN409:EA409"/>
    <mergeCell ref="ED429:EQ429"/>
    <mergeCell ref="CG428:CU428"/>
    <mergeCell ref="AS366:BJ366"/>
    <mergeCell ref="Y363:AP363"/>
    <mergeCell ref="AS363:BJ363"/>
    <mergeCell ref="DA363:DR363"/>
    <mergeCell ref="DU363:EL363"/>
    <mergeCell ref="DI303:DJ303"/>
    <mergeCell ref="DU333:EL333"/>
    <mergeCell ref="X308:AO308"/>
    <mergeCell ref="AR308:BI308"/>
    <mergeCell ref="BL308:CC308"/>
    <mergeCell ref="X310:AO310"/>
    <mergeCell ref="DA308:DR308"/>
    <mergeCell ref="DA367:DR367"/>
    <mergeCell ref="DU367:EL367"/>
    <mergeCell ref="AS399:CD399"/>
    <mergeCell ref="CC400:CD400"/>
    <mergeCell ref="AK406:AX406"/>
    <mergeCell ref="DU395:EL395"/>
    <mergeCell ref="EO395:FF395"/>
    <mergeCell ref="EO400:FF400"/>
    <mergeCell ref="E291:R291"/>
    <mergeCell ref="E290:R290"/>
    <mergeCell ref="AK289:AX289"/>
    <mergeCell ref="CX289:DK289"/>
    <mergeCell ref="CH290:CU290"/>
    <mergeCell ref="CX290:DK290"/>
    <mergeCell ref="BL332:CC332"/>
    <mergeCell ref="ED293:EQ293"/>
    <mergeCell ref="D336:U336"/>
    <mergeCell ref="X336:AO336"/>
    <mergeCell ref="AR336:BI336"/>
    <mergeCell ref="DU332:EL332"/>
    <mergeCell ref="CG332:CX332"/>
    <mergeCell ref="X331:AO331"/>
    <mergeCell ref="EO322:FF322"/>
    <mergeCell ref="EO302:FF302"/>
    <mergeCell ref="EY303:FF303"/>
    <mergeCell ref="DU298:EL298"/>
    <mergeCell ref="AR325:BI325"/>
    <mergeCell ref="EO325:FF325"/>
    <mergeCell ref="EO308:FF308"/>
    <mergeCell ref="DU326:EL326"/>
    <mergeCell ref="DU301:EL301"/>
    <mergeCell ref="CG336:CX336"/>
    <mergeCell ref="DA327:DH327"/>
    <mergeCell ref="BL336:CC336"/>
    <mergeCell ref="BQ289:CD289"/>
    <mergeCell ref="ED289:EQ289"/>
    <mergeCell ref="ET294:FG294"/>
    <mergeCell ref="D331:U331"/>
    <mergeCell ref="D307:U307"/>
    <mergeCell ref="D308:U308"/>
    <mergeCell ref="E232:R232"/>
    <mergeCell ref="BQ241:CD241"/>
    <mergeCell ref="BQ244:CD244"/>
    <mergeCell ref="BA244:BN244"/>
    <mergeCell ref="AK236:AX236"/>
    <mergeCell ref="BA236:BN236"/>
    <mergeCell ref="BQ236:CD236"/>
    <mergeCell ref="CH236:CU236"/>
    <mergeCell ref="Y264:AG264"/>
    <mergeCell ref="CW246:DB246"/>
    <mergeCell ref="CG298:CX298"/>
    <mergeCell ref="ED237:EQ237"/>
    <mergeCell ref="E274:M274"/>
    <mergeCell ref="N274:V274"/>
    <mergeCell ref="CG271:CO271"/>
    <mergeCell ref="E265:V265"/>
    <mergeCell ref="DU262:EL262"/>
    <mergeCell ref="BQ246:CD246"/>
    <mergeCell ref="BA234:BN234"/>
    <mergeCell ref="ED235:EQ235"/>
    <mergeCell ref="E243:R243"/>
    <mergeCell ref="E241:R241"/>
    <mergeCell ref="E236:R236"/>
    <mergeCell ref="DA273:DR273"/>
    <mergeCell ref="AK293:AX293"/>
    <mergeCell ref="E272:V272"/>
    <mergeCell ref="Y272:AP272"/>
    <mergeCell ref="E271:M271"/>
    <mergeCell ref="BQ233:CD233"/>
    <mergeCell ref="CH233:CU233"/>
    <mergeCell ref="DU273:EL273"/>
    <mergeCell ref="AS275:BJ275"/>
    <mergeCell ref="DN214:EA214"/>
    <mergeCell ref="BA224:BN224"/>
    <mergeCell ref="U214:AH214"/>
    <mergeCell ref="ED214:EQ214"/>
    <mergeCell ref="DN224:EA224"/>
    <mergeCell ref="Y271:AG271"/>
    <mergeCell ref="BM274:BU274"/>
    <mergeCell ref="DC246:DD246"/>
    <mergeCell ref="DE246:DJ246"/>
    <mergeCell ref="DN237:EA237"/>
    <mergeCell ref="ET236:FG236"/>
    <mergeCell ref="ET227:FG227"/>
    <mergeCell ref="U232:AH232"/>
    <mergeCell ref="BA225:BN225"/>
    <mergeCell ref="U213:AH213"/>
    <mergeCell ref="U224:AH224"/>
    <mergeCell ref="CH213:CU213"/>
    <mergeCell ref="BQ224:CD224"/>
    <mergeCell ref="BQ225:CD225"/>
    <mergeCell ref="ED215:EQ215"/>
    <mergeCell ref="AK214:AX214"/>
    <mergeCell ref="DM243:DZ243"/>
    <mergeCell ref="U225:AH225"/>
    <mergeCell ref="CW223:DJ223"/>
    <mergeCell ref="CH226:CU226"/>
    <mergeCell ref="AK226:AX226"/>
    <mergeCell ref="BA226:BN226"/>
    <mergeCell ref="BQ214:CD214"/>
    <mergeCell ref="U215:AH215"/>
    <mergeCell ref="AK216:AX216"/>
    <mergeCell ref="BA216:BN216"/>
    <mergeCell ref="DA274:DI274"/>
    <mergeCell ref="U168:AH168"/>
    <mergeCell ref="AK168:AX168"/>
    <mergeCell ref="BA168:BN168"/>
    <mergeCell ref="BQ168:CD168"/>
    <mergeCell ref="DM172:DZ172"/>
    <mergeCell ref="CH194:CU194"/>
    <mergeCell ref="CX173:DK173"/>
    <mergeCell ref="CW172:DJ172"/>
    <mergeCell ref="BA193:BN193"/>
    <mergeCell ref="CG202:CT202"/>
    <mergeCell ref="BA212:BN212"/>
    <mergeCell ref="BQ212:CD212"/>
    <mergeCell ref="AK188:AX188"/>
    <mergeCell ref="BA188:BN188"/>
    <mergeCell ref="U197:AH197"/>
    <mergeCell ref="U196:AH196"/>
    <mergeCell ref="CH173:CU173"/>
    <mergeCell ref="U175:AH175"/>
    <mergeCell ref="AK175:AX175"/>
    <mergeCell ref="BA175:BN175"/>
    <mergeCell ref="BQ175:CD175"/>
    <mergeCell ref="BA184:BN184"/>
    <mergeCell ref="BQ184:CD184"/>
    <mergeCell ref="AK184:AX184"/>
    <mergeCell ref="BA198:BN198"/>
    <mergeCell ref="DN173:EA173"/>
    <mergeCell ref="CH198:CU198"/>
    <mergeCell ref="U212:AH212"/>
    <mergeCell ref="U188:AH188"/>
    <mergeCell ref="CX187:DK187"/>
    <mergeCell ref="DN187:EA187"/>
    <mergeCell ref="CX168:DK168"/>
    <mergeCell ref="CG172:CT172"/>
    <mergeCell ref="CX175:DK175"/>
    <mergeCell ref="CG211:CT211"/>
    <mergeCell ref="CH195:CU195"/>
    <mergeCell ref="ED173:EQ173"/>
    <mergeCell ref="AK211:AX211"/>
    <mergeCell ref="AK243:AX243"/>
    <mergeCell ref="ED224:EQ224"/>
    <mergeCell ref="AK232:AX232"/>
    <mergeCell ref="BA232:BN232"/>
    <mergeCell ref="AK228:AX228"/>
    <mergeCell ref="CW232:DJ232"/>
    <mergeCell ref="DM232:DZ232"/>
    <mergeCell ref="EC223:EP223"/>
    <mergeCell ref="DM223:DZ223"/>
    <mergeCell ref="AK213:AX213"/>
    <mergeCell ref="AK235:AX235"/>
    <mergeCell ref="AK198:AX198"/>
    <mergeCell ref="CX176:DK176"/>
    <mergeCell ref="AK207:AX207"/>
    <mergeCell ref="CX196:DK196"/>
    <mergeCell ref="CH234:CU234"/>
    <mergeCell ref="CX234:DK234"/>
    <mergeCell ref="BQ232:CD232"/>
    <mergeCell ref="DM211:DZ211"/>
    <mergeCell ref="AK172:AX172"/>
    <mergeCell ref="DN207:EA207"/>
    <mergeCell ref="BA215:BN215"/>
    <mergeCell ref="AK225:AX225"/>
    <mergeCell ref="AK215:AX215"/>
    <mergeCell ref="BA214:BN214"/>
    <mergeCell ref="DN227:EA227"/>
    <mergeCell ref="U172:AH172"/>
    <mergeCell ref="BQ172:CD172"/>
    <mergeCell ref="BA176:BN176"/>
    <mergeCell ref="AK177:AX177"/>
    <mergeCell ref="CH185:CU185"/>
    <mergeCell ref="AK185:AX185"/>
    <mergeCell ref="BA185:BN185"/>
    <mergeCell ref="BA177:BN177"/>
    <mergeCell ref="BA186:BN186"/>
    <mergeCell ref="BQ186:CD186"/>
    <mergeCell ref="CH186:CU186"/>
    <mergeCell ref="AK196:AX196"/>
    <mergeCell ref="AK176:AX176"/>
    <mergeCell ref="E204:R204"/>
    <mergeCell ref="U206:AH206"/>
    <mergeCell ref="AK206:AX206"/>
    <mergeCell ref="CH205:CU205"/>
    <mergeCell ref="E188:R188"/>
    <mergeCell ref="E172:R172"/>
    <mergeCell ref="E175:R175"/>
    <mergeCell ref="AK173:AX173"/>
    <mergeCell ref="BA173:BN173"/>
    <mergeCell ref="CH176:CU176"/>
    <mergeCell ref="U187:AH187"/>
    <mergeCell ref="AK187:AX187"/>
    <mergeCell ref="CH175:CU175"/>
    <mergeCell ref="U176:AH176"/>
    <mergeCell ref="U185:AH185"/>
    <mergeCell ref="BQ173:CD173"/>
    <mergeCell ref="E184:R184"/>
    <mergeCell ref="E187:R187"/>
    <mergeCell ref="E177:R177"/>
    <mergeCell ref="U174:AH174"/>
    <mergeCell ref="BA174:BN174"/>
    <mergeCell ref="BQ174:CD174"/>
    <mergeCell ref="CH174:CU174"/>
    <mergeCell ref="AK174:AX174"/>
    <mergeCell ref="E174:R174"/>
    <mergeCell ref="CG184:CT184"/>
    <mergeCell ref="U184:AH184"/>
    <mergeCell ref="U173:AH173"/>
    <mergeCell ref="E205:R205"/>
    <mergeCell ref="BA205:BN205"/>
    <mergeCell ref="E185:R185"/>
    <mergeCell ref="U195:AH195"/>
    <mergeCell ref="ED176:EQ176"/>
    <mergeCell ref="AK204:AX204"/>
    <mergeCell ref="U205:AH205"/>
    <mergeCell ref="AK205:AX205"/>
    <mergeCell ref="BQ193:CD193"/>
    <mergeCell ref="DN194:EA194"/>
    <mergeCell ref="BQ196:CD196"/>
    <mergeCell ref="E198:R198"/>
    <mergeCell ref="CX186:DK186"/>
    <mergeCell ref="DN176:EA176"/>
    <mergeCell ref="E194:R194"/>
    <mergeCell ref="E189:R189"/>
    <mergeCell ref="E206:R206"/>
    <mergeCell ref="U198:AH198"/>
    <mergeCell ref="BQ207:CD207"/>
    <mergeCell ref="AK194:AX194"/>
    <mergeCell ref="BA194:BN194"/>
    <mergeCell ref="BQ194:CD194"/>
    <mergeCell ref="BQ197:CD197"/>
    <mergeCell ref="U204:AH204"/>
    <mergeCell ref="U177:AH177"/>
    <mergeCell ref="CX177:DK177"/>
    <mergeCell ref="DN177:EA177"/>
    <mergeCell ref="BQ176:CD176"/>
    <mergeCell ref="BQ206:CD206"/>
    <mergeCell ref="ED177:EQ177"/>
    <mergeCell ref="CW184:DJ184"/>
    <mergeCell ref="DM184:DZ184"/>
    <mergeCell ref="BA207:BN207"/>
    <mergeCell ref="E203:R203"/>
    <mergeCell ref="E176:R176"/>
    <mergeCell ref="E212:R212"/>
    <mergeCell ref="CX204:DK204"/>
    <mergeCell ref="ED195:EQ195"/>
    <mergeCell ref="DN185:EA185"/>
    <mergeCell ref="E186:R186"/>
    <mergeCell ref="U186:AH186"/>
    <mergeCell ref="AK186:AX186"/>
    <mergeCell ref="ED203:EQ203"/>
    <mergeCell ref="U203:AH203"/>
    <mergeCell ref="AK203:AX203"/>
    <mergeCell ref="E193:R193"/>
    <mergeCell ref="DM193:DZ193"/>
    <mergeCell ref="EC193:EP193"/>
    <mergeCell ref="E195:R195"/>
    <mergeCell ref="E197:R197"/>
    <mergeCell ref="DN188:EA188"/>
    <mergeCell ref="ED188:EQ188"/>
    <mergeCell ref="AK197:AX197"/>
    <mergeCell ref="CX198:DK198"/>
    <mergeCell ref="CH196:CU196"/>
    <mergeCell ref="BQ189:CD189"/>
    <mergeCell ref="ED204:EQ204"/>
    <mergeCell ref="CW202:DJ202"/>
    <mergeCell ref="CH204:CU204"/>
    <mergeCell ref="BQ204:CD204"/>
    <mergeCell ref="CX203:DK203"/>
    <mergeCell ref="DN203:EA203"/>
    <mergeCell ref="BA203:BN203"/>
    <mergeCell ref="U211:AH211"/>
    <mergeCell ref="BA211:BN211"/>
    <mergeCell ref="BQ211:CD211"/>
    <mergeCell ref="DN198:EA198"/>
    <mergeCell ref="ET212:FG212"/>
    <mergeCell ref="ED185:EQ185"/>
    <mergeCell ref="ET186:FG186"/>
    <mergeCell ref="BA189:BN189"/>
    <mergeCell ref="DN189:EA189"/>
    <mergeCell ref="ED189:EQ189"/>
    <mergeCell ref="CX189:DK189"/>
    <mergeCell ref="BQ187:CD187"/>
    <mergeCell ref="CH212:CU212"/>
    <mergeCell ref="CX212:DK212"/>
    <mergeCell ref="ED206:EQ206"/>
    <mergeCell ref="BQ205:CD205"/>
    <mergeCell ref="CW211:DJ211"/>
    <mergeCell ref="CX185:DK185"/>
    <mergeCell ref="ED205:EQ205"/>
    <mergeCell ref="CX206:DK206"/>
    <mergeCell ref="ED198:EQ198"/>
    <mergeCell ref="ED186:EQ186"/>
    <mergeCell ref="DM202:DZ202"/>
    <mergeCell ref="EC202:EP202"/>
    <mergeCell ref="DN212:EA212"/>
    <mergeCell ref="ED212:EQ212"/>
    <mergeCell ref="CH206:CU206"/>
    <mergeCell ref="ED207:EQ207"/>
    <mergeCell ref="CX207:DK207"/>
    <mergeCell ref="ET207:FG207"/>
    <mergeCell ref="ES184:FF184"/>
    <mergeCell ref="ET194:FG194"/>
    <mergeCell ref="ET188:FG188"/>
    <mergeCell ref="EC184:EP184"/>
    <mergeCell ref="ET206:FG206"/>
    <mergeCell ref="DN204:EA204"/>
    <mergeCell ref="CH203:CU203"/>
    <mergeCell ref="BA206:BN206"/>
    <mergeCell ref="CH187:CU187"/>
    <mergeCell ref="ED197:EQ197"/>
    <mergeCell ref="ES202:FF202"/>
    <mergeCell ref="BA197:BN197"/>
    <mergeCell ref="CW193:DJ193"/>
    <mergeCell ref="ES193:FF193"/>
    <mergeCell ref="ET205:FG205"/>
    <mergeCell ref="ET189:FG189"/>
    <mergeCell ref="ET197:FG197"/>
    <mergeCell ref="CH197:CU197"/>
    <mergeCell ref="CX197:DK197"/>
    <mergeCell ref="ET204:FG204"/>
    <mergeCell ref="CX205:DK205"/>
    <mergeCell ref="DN206:EA206"/>
    <mergeCell ref="BQ203:CD203"/>
    <mergeCell ref="ET198:FG198"/>
    <mergeCell ref="DN205:EA205"/>
    <mergeCell ref="ET203:FG203"/>
    <mergeCell ref="ET195:FG195"/>
    <mergeCell ref="ET187:FG187"/>
    <mergeCell ref="CH189:CU189"/>
    <mergeCell ref="DN186:EA186"/>
    <mergeCell ref="CX194:DK194"/>
    <mergeCell ref="DN197:EA197"/>
    <mergeCell ref="ED168:EQ168"/>
    <mergeCell ref="ET168:FG168"/>
    <mergeCell ref="ET175:FG175"/>
    <mergeCell ref="CH168:CU168"/>
    <mergeCell ref="DN168:EA168"/>
    <mergeCell ref="BQ188:CD188"/>
    <mergeCell ref="CH188:CU188"/>
    <mergeCell ref="U193:AH193"/>
    <mergeCell ref="CG193:CT193"/>
    <mergeCell ref="U194:AH194"/>
    <mergeCell ref="AK193:AX193"/>
    <mergeCell ref="ET196:FG196"/>
    <mergeCell ref="CX188:DK188"/>
    <mergeCell ref="ED194:EQ194"/>
    <mergeCell ref="ED196:EQ196"/>
    <mergeCell ref="BA196:BN196"/>
    <mergeCell ref="ET176:FG176"/>
    <mergeCell ref="U189:AH189"/>
    <mergeCell ref="ED175:EQ175"/>
    <mergeCell ref="BQ177:CD177"/>
    <mergeCell ref="CH177:CU177"/>
    <mergeCell ref="AK189:AX189"/>
    <mergeCell ref="BQ185:CD185"/>
    <mergeCell ref="ET173:FG173"/>
    <mergeCell ref="ET174:FG174"/>
    <mergeCell ref="ET177:FG177"/>
    <mergeCell ref="DN196:EA196"/>
    <mergeCell ref="ET185:FG185"/>
    <mergeCell ref="BA187:BN187"/>
    <mergeCell ref="AK195:AX195"/>
    <mergeCell ref="BA195:BN195"/>
    <mergeCell ref="BQ195:CD195"/>
    <mergeCell ref="E225:R225"/>
    <mergeCell ref="CX236:DK236"/>
    <mergeCell ref="DN236:EA236"/>
    <mergeCell ref="E226:R226"/>
    <mergeCell ref="BA228:BN228"/>
    <mergeCell ref="BQ228:CD228"/>
    <mergeCell ref="CX228:DK228"/>
    <mergeCell ref="CX224:DK224"/>
    <mergeCell ref="CX226:DK226"/>
    <mergeCell ref="DN216:EA216"/>
    <mergeCell ref="CH215:CU215"/>
    <mergeCell ref="DN235:EA235"/>
    <mergeCell ref="BQ223:CD223"/>
    <mergeCell ref="AK237:AX237"/>
    <mergeCell ref="CI287:EC288"/>
    <mergeCell ref="AS262:BJ262"/>
    <mergeCell ref="DA275:DR275"/>
    <mergeCell ref="DU275:EL275"/>
    <mergeCell ref="E244:R244"/>
    <mergeCell ref="E227:R227"/>
    <mergeCell ref="AH274:AP274"/>
    <mergeCell ref="DU264:EC264"/>
    <mergeCell ref="BM264:BU264"/>
    <mergeCell ref="BV264:CD264"/>
    <mergeCell ref="CG262:CX262"/>
    <mergeCell ref="DA262:DR262"/>
    <mergeCell ref="DN233:EA233"/>
    <mergeCell ref="BA235:BN235"/>
    <mergeCell ref="DN228:EA228"/>
    <mergeCell ref="DN234:EA234"/>
    <mergeCell ref="Y263:AP263"/>
    <mergeCell ref="DA272:DR272"/>
    <mergeCell ref="E211:R211"/>
    <mergeCell ref="DN226:EA226"/>
    <mergeCell ref="CH214:CU214"/>
    <mergeCell ref="CX214:DK214"/>
    <mergeCell ref="E216:R216"/>
    <mergeCell ref="BQ216:CD216"/>
    <mergeCell ref="E215:R215"/>
    <mergeCell ref="E214:R214"/>
    <mergeCell ref="CX215:DK215"/>
    <mergeCell ref="DN215:EA215"/>
    <mergeCell ref="AK227:AX227"/>
    <mergeCell ref="DN213:EA213"/>
    <mergeCell ref="ED216:EQ216"/>
    <mergeCell ref="EO271:EW271"/>
    <mergeCell ref="Y270:AP270"/>
    <mergeCell ref="AS270:BJ270"/>
    <mergeCell ref="ET216:FG216"/>
    <mergeCell ref="DM242:DZ242"/>
    <mergeCell ref="DM244:DZ244"/>
    <mergeCell ref="EC241:EP241"/>
    <mergeCell ref="CH216:CU216"/>
    <mergeCell ref="CX216:DK216"/>
    <mergeCell ref="ED228:EQ228"/>
    <mergeCell ref="CH225:CU225"/>
    <mergeCell ref="CX225:DK225"/>
    <mergeCell ref="DN225:EA225"/>
    <mergeCell ref="ED225:EQ225"/>
    <mergeCell ref="ET225:FG225"/>
    <mergeCell ref="U226:AH226"/>
    <mergeCell ref="ET235:FG235"/>
    <mergeCell ref="CX233:DK233"/>
    <mergeCell ref="EC244:EP244"/>
    <mergeCell ref="ET228:FG228"/>
    <mergeCell ref="ED234:EQ234"/>
    <mergeCell ref="ET234:FG234"/>
    <mergeCell ref="U216:AH216"/>
    <mergeCell ref="ED227:EQ227"/>
    <mergeCell ref="U244:AH244"/>
    <mergeCell ref="CG244:CT244"/>
    <mergeCell ref="CW241:DJ241"/>
    <mergeCell ref="U236:AH236"/>
    <mergeCell ref="U235:AH235"/>
    <mergeCell ref="ES223:FF223"/>
    <mergeCell ref="CH224:CU224"/>
    <mergeCell ref="BA292:BN292"/>
    <mergeCell ref="BQ292:CD292"/>
    <mergeCell ref="AK224:AX224"/>
    <mergeCell ref="CG241:CT241"/>
    <mergeCell ref="CG243:CT243"/>
    <mergeCell ref="BA289:BN289"/>
    <mergeCell ref="DN291:EA291"/>
    <mergeCell ref="BQ291:CD291"/>
    <mergeCell ref="BQ226:CD226"/>
    <mergeCell ref="ED236:EQ236"/>
    <mergeCell ref="ET226:FG226"/>
    <mergeCell ref="EC243:EP243"/>
    <mergeCell ref="BM263:CD263"/>
    <mergeCell ref="CG263:CX263"/>
    <mergeCell ref="DA263:DR263"/>
    <mergeCell ref="DU263:EL263"/>
    <mergeCell ref="CX292:DK292"/>
    <mergeCell ref="DN292:EA292"/>
    <mergeCell ref="EC245:EP245"/>
    <mergeCell ref="ET291:FG291"/>
    <mergeCell ref="BB261:BJ261"/>
    <mergeCell ref="BM261:BU261"/>
    <mergeCell ref="BV261:CD261"/>
    <mergeCell ref="CG261:CO261"/>
    <mergeCell ref="BM260:CD260"/>
    <mergeCell ref="CG260:CX260"/>
    <mergeCell ref="CG264:CO264"/>
    <mergeCell ref="CP264:CX264"/>
    <mergeCell ref="DA264:DI264"/>
    <mergeCell ref="EX264:FF264"/>
    <mergeCell ref="DJ264:DR264"/>
    <mergeCell ref="BB264:BJ264"/>
    <mergeCell ref="EO274:EW274"/>
    <mergeCell ref="EX274:FF274"/>
    <mergeCell ref="AH261:AP261"/>
    <mergeCell ref="Y273:AP273"/>
    <mergeCell ref="CP274:CX274"/>
    <mergeCell ref="DJ274:DR274"/>
    <mergeCell ref="AS273:BJ273"/>
    <mergeCell ref="ED264:EL264"/>
    <mergeCell ref="ED271:EL271"/>
    <mergeCell ref="BV271:CD271"/>
    <mergeCell ref="DA265:DR265"/>
    <mergeCell ref="DA261:DI261"/>
    <mergeCell ref="DJ261:DR261"/>
    <mergeCell ref="DA271:DI271"/>
    <mergeCell ref="BM271:BU271"/>
    <mergeCell ref="BM272:CD272"/>
    <mergeCell ref="EO272:FF272"/>
    <mergeCell ref="DU265:EL265"/>
    <mergeCell ref="DU261:EC261"/>
    <mergeCell ref="ED261:EL261"/>
    <mergeCell ref="EX261:FF261"/>
    <mergeCell ref="EO264:EW264"/>
    <mergeCell ref="DU271:EC271"/>
    <mergeCell ref="DU274:EC274"/>
    <mergeCell ref="ED274:EL274"/>
    <mergeCell ref="BM363:CD363"/>
    <mergeCell ref="CG363:CX363"/>
    <mergeCell ref="EO341:FF341"/>
    <mergeCell ref="EO332:FF332"/>
    <mergeCell ref="DA331:DR331"/>
    <mergeCell ref="DU331:EL331"/>
    <mergeCell ref="EO331:FF331"/>
    <mergeCell ref="EO333:FF333"/>
    <mergeCell ref="EO307:FF307"/>
    <mergeCell ref="EO275:FF275"/>
    <mergeCell ref="CX291:DK291"/>
    <mergeCell ref="BT303:BU303"/>
    <mergeCell ref="BV303:CC303"/>
    <mergeCell ref="BL334:CC334"/>
    <mergeCell ref="DU362:EL362"/>
    <mergeCell ref="EO362:FF362"/>
    <mergeCell ref="DU357:EL357"/>
    <mergeCell ref="DA353:DR353"/>
    <mergeCell ref="DA356:DR356"/>
    <mergeCell ref="DU356:EL356"/>
    <mergeCell ref="EO363:FF363"/>
    <mergeCell ref="DN289:EA289"/>
    <mergeCell ref="DU342:EL342"/>
    <mergeCell ref="EO298:FF298"/>
    <mergeCell ref="DN293:EA293"/>
    <mergeCell ref="DU303:EB303"/>
    <mergeCell ref="EC303:ED303"/>
    <mergeCell ref="DA397:EL397"/>
    <mergeCell ref="DA398:EL398"/>
    <mergeCell ref="DA399:EL399"/>
    <mergeCell ref="DA400:EL400"/>
    <mergeCell ref="DM405:DT405"/>
    <mergeCell ref="CG408:CT408"/>
    <mergeCell ref="CW407:DK407"/>
    <mergeCell ref="DA395:DR395"/>
    <mergeCell ref="EO399:FF399"/>
    <mergeCell ref="BA406:BN406"/>
    <mergeCell ref="BQ404:CD404"/>
    <mergeCell ref="AK405:AX405"/>
    <mergeCell ref="CG395:CX395"/>
    <mergeCell ref="DA396:EL396"/>
    <mergeCell ref="CW405:DK405"/>
    <mergeCell ref="EO397:FF397"/>
    <mergeCell ref="EO398:FF398"/>
    <mergeCell ref="EO396:FF396"/>
    <mergeCell ref="AS396:CD396"/>
    <mergeCell ref="AS397:CD397"/>
    <mergeCell ref="AS398:CD398"/>
    <mergeCell ref="AK404:AX404"/>
    <mergeCell ref="BA404:BN404"/>
    <mergeCell ref="CW404:DJ404"/>
    <mergeCell ref="ET405:FG405"/>
    <mergeCell ref="E399:AP399"/>
    <mergeCell ref="U404:AH404"/>
    <mergeCell ref="E9:V9"/>
    <mergeCell ref="Y9:AP9"/>
    <mergeCell ref="AS9:BJ9"/>
    <mergeCell ref="BM9:CD9"/>
    <mergeCell ref="CG9:CX9"/>
    <mergeCell ref="DA9:DR9"/>
    <mergeCell ref="DU9:EL9"/>
    <mergeCell ref="EO9:FF9"/>
    <mergeCell ref="E10:V10"/>
    <mergeCell ref="Y10:AP10"/>
    <mergeCell ref="AS10:BJ10"/>
    <mergeCell ref="BM10:CD10"/>
    <mergeCell ref="CG10:CX10"/>
    <mergeCell ref="DA10:DR10"/>
    <mergeCell ref="DU10:EL10"/>
    <mergeCell ref="EO10:FF10"/>
    <mergeCell ref="E11:V11"/>
    <mergeCell ref="Y11:AP11"/>
    <mergeCell ref="AS11:BJ11"/>
    <mergeCell ref="BM11:CD11"/>
    <mergeCell ref="CG11:CX11"/>
    <mergeCell ref="DA11:DR11"/>
    <mergeCell ref="DU11:EL11"/>
    <mergeCell ref="EO11:FF11"/>
    <mergeCell ref="E12:V12"/>
    <mergeCell ref="Y12:AP12"/>
    <mergeCell ref="AS12:BJ12"/>
    <mergeCell ref="BM12:CD12"/>
    <mergeCell ref="CG12:CX12"/>
    <mergeCell ref="DA12:DR12"/>
    <mergeCell ref="DU12:EL12"/>
    <mergeCell ref="EO12:FF12"/>
    <mergeCell ref="E13:V13"/>
    <mergeCell ref="Y13:AP13"/>
    <mergeCell ref="AS13:BJ13"/>
    <mergeCell ref="BM13:CD13"/>
    <mergeCell ref="CG13:CX13"/>
    <mergeCell ref="DA13:DR13"/>
    <mergeCell ref="DU13:EL13"/>
    <mergeCell ref="EO13:FF13"/>
    <mergeCell ref="E14:V14"/>
    <mergeCell ref="Y14:AP14"/>
    <mergeCell ref="BM14:CD14"/>
    <mergeCell ref="CG14:CX14"/>
    <mergeCell ref="DA14:DR14"/>
    <mergeCell ref="DU14:EL14"/>
    <mergeCell ref="EO14:FF14"/>
    <mergeCell ref="AS14:BJ14"/>
    <mergeCell ref="E18:V18"/>
    <mergeCell ref="Y18:AP18"/>
    <mergeCell ref="AS18:BJ18"/>
    <mergeCell ref="BM18:CD18"/>
    <mergeCell ref="CG18:CX18"/>
    <mergeCell ref="DA18:DR18"/>
    <mergeCell ref="DU18:EL18"/>
    <mergeCell ref="EO18:FF18"/>
    <mergeCell ref="E19:V19"/>
    <mergeCell ref="Y19:AP19"/>
    <mergeCell ref="AS19:BJ19"/>
    <mergeCell ref="BM19:CD19"/>
    <mergeCell ref="CG19:CX19"/>
    <mergeCell ref="DA19:DR19"/>
    <mergeCell ref="DU19:EL19"/>
    <mergeCell ref="EO19:FF19"/>
    <mergeCell ref="E20:V20"/>
    <mergeCell ref="Y20:AP20"/>
    <mergeCell ref="AS20:BJ20"/>
    <mergeCell ref="BM20:CD20"/>
    <mergeCell ref="CG20:CX20"/>
    <mergeCell ref="DA20:DR20"/>
    <mergeCell ref="DU20:EL20"/>
    <mergeCell ref="EO20:FF20"/>
    <mergeCell ref="E21:V21"/>
    <mergeCell ref="Y21:AP21"/>
    <mergeCell ref="AS21:BJ21"/>
    <mergeCell ref="BM21:CD21"/>
    <mergeCell ref="CG21:CX21"/>
    <mergeCell ref="DA21:DR21"/>
    <mergeCell ref="DU21:EL21"/>
    <mergeCell ref="EO21:FF21"/>
    <mergeCell ref="E22:V22"/>
    <mergeCell ref="Y22:AP22"/>
    <mergeCell ref="AS22:BJ22"/>
    <mergeCell ref="BM22:CD22"/>
    <mergeCell ref="CG22:CX22"/>
    <mergeCell ref="DA22:DR22"/>
    <mergeCell ref="DU22:EL22"/>
    <mergeCell ref="EO22:FF22"/>
    <mergeCell ref="E23:V23"/>
    <mergeCell ref="Y23:AP23"/>
    <mergeCell ref="AS23:BJ23"/>
    <mergeCell ref="BM23:CD23"/>
    <mergeCell ref="CG23:CX23"/>
    <mergeCell ref="DA23:DR23"/>
    <mergeCell ref="DU23:EL23"/>
    <mergeCell ref="EO23:FF23"/>
    <mergeCell ref="E27:V27"/>
    <mergeCell ref="Y27:AP27"/>
    <mergeCell ref="AS27:BJ27"/>
    <mergeCell ref="BM27:CD27"/>
    <mergeCell ref="CG27:CX27"/>
    <mergeCell ref="DA27:DR27"/>
    <mergeCell ref="DU27:EL27"/>
    <mergeCell ref="EO27:FF27"/>
    <mergeCell ref="E28:V28"/>
    <mergeCell ref="Y28:AP28"/>
    <mergeCell ref="AS28:BJ28"/>
    <mergeCell ref="BM28:CD28"/>
    <mergeCell ref="CG28:CX28"/>
    <mergeCell ref="DA28:DR28"/>
    <mergeCell ref="DU28:EL28"/>
    <mergeCell ref="EO28:FF28"/>
    <mergeCell ref="E29:V29"/>
    <mergeCell ref="Y29:AP29"/>
    <mergeCell ref="AS29:BJ29"/>
    <mergeCell ref="BM29:CD29"/>
    <mergeCell ref="CG29:CX29"/>
    <mergeCell ref="DA29:DR29"/>
    <mergeCell ref="DU29:EL29"/>
    <mergeCell ref="EO29:FF29"/>
    <mergeCell ref="E30:V30"/>
    <mergeCell ref="Y30:AP30"/>
    <mergeCell ref="AS30:BJ30"/>
    <mergeCell ref="BM30:CD30"/>
    <mergeCell ref="CG30:CX30"/>
    <mergeCell ref="DA30:DR30"/>
    <mergeCell ref="DU30:EL30"/>
    <mergeCell ref="EO30:FF30"/>
    <mergeCell ref="E31:V31"/>
    <mergeCell ref="Y31:AP31"/>
    <mergeCell ref="AS31:BJ31"/>
    <mergeCell ref="BM31:CD31"/>
    <mergeCell ref="CG31:CX31"/>
    <mergeCell ref="DA31:DR31"/>
    <mergeCell ref="DU31:EL31"/>
    <mergeCell ref="EO31:FF31"/>
    <mergeCell ref="E32:V32"/>
    <mergeCell ref="Y32:AP32"/>
    <mergeCell ref="AS32:BJ32"/>
    <mergeCell ref="BM32:CD32"/>
    <mergeCell ref="CG32:CX32"/>
    <mergeCell ref="DA32:DR32"/>
    <mergeCell ref="DU32:EL32"/>
    <mergeCell ref="EO32:FF32"/>
    <mergeCell ref="Y57:AP57"/>
    <mergeCell ref="BM80:CD80"/>
    <mergeCell ref="CG80:CX80"/>
    <mergeCell ref="DA80:DR80"/>
    <mergeCell ref="Y63:AP63"/>
    <mergeCell ref="AS66:BJ66"/>
    <mergeCell ref="E66:V66"/>
    <mergeCell ref="BM67:CD67"/>
    <mergeCell ref="E79:V79"/>
    <mergeCell ref="Y79:AP79"/>
    <mergeCell ref="E80:V80"/>
    <mergeCell ref="E92:V92"/>
    <mergeCell ref="Y88:AP88"/>
    <mergeCell ref="AS88:BJ88"/>
    <mergeCell ref="BM88:CD88"/>
    <mergeCell ref="CG88:CX88"/>
    <mergeCell ref="E65:V65"/>
    <mergeCell ref="Y65:AP65"/>
    <mergeCell ref="AS65:BJ65"/>
    <mergeCell ref="DA64:DR64"/>
    <mergeCell ref="DA65:DR65"/>
    <mergeCell ref="E81:V81"/>
    <mergeCell ref="Y81:AP81"/>
    <mergeCell ref="AS81:BJ81"/>
    <mergeCell ref="Y67:AP67"/>
    <mergeCell ref="CG83:CX83"/>
    <mergeCell ref="E62:V62"/>
    <mergeCell ref="Y62:AP62"/>
    <mergeCell ref="Y66:AP66"/>
    <mergeCell ref="DU101:EL101"/>
    <mergeCell ref="DU90:EL90"/>
    <mergeCell ref="E100:V100"/>
    <mergeCell ref="Y100:AP100"/>
    <mergeCell ref="AS100:BJ100"/>
    <mergeCell ref="BM100:CD100"/>
    <mergeCell ref="CG100:CX100"/>
    <mergeCell ref="DA100:DR100"/>
    <mergeCell ref="DU100:EL100"/>
    <mergeCell ref="E82:V82"/>
    <mergeCell ref="Y82:AP82"/>
    <mergeCell ref="E89:V89"/>
    <mergeCell ref="Y89:AP89"/>
    <mergeCell ref="AS89:BJ89"/>
    <mergeCell ref="BM89:CD89"/>
    <mergeCell ref="CG89:CX89"/>
    <mergeCell ref="DA89:DR89"/>
    <mergeCell ref="DA83:DR83"/>
    <mergeCell ref="DU83:EL83"/>
    <mergeCell ref="E98:V98"/>
    <mergeCell ref="BM99:CD99"/>
    <mergeCell ref="CG99:CX99"/>
    <mergeCell ref="E90:V90"/>
    <mergeCell ref="Y90:AP90"/>
    <mergeCell ref="AS91:BJ91"/>
    <mergeCell ref="CG91:CX91"/>
    <mergeCell ref="DA91:DR91"/>
    <mergeCell ref="E88:V88"/>
    <mergeCell ref="E83:V83"/>
    <mergeCell ref="Y83:AP83"/>
    <mergeCell ref="AS83:BJ83"/>
    <mergeCell ref="BM83:CD83"/>
    <mergeCell ref="DU54:EL54"/>
    <mergeCell ref="DA53:DR53"/>
    <mergeCell ref="DA54:DR54"/>
    <mergeCell ref="CG54:CX54"/>
    <mergeCell ref="EO65:FF65"/>
    <mergeCell ref="CG65:CX65"/>
    <mergeCell ref="DU65:EL65"/>
    <mergeCell ref="EO89:FF89"/>
    <mergeCell ref="AS63:BJ63"/>
    <mergeCell ref="Y56:AP56"/>
    <mergeCell ref="BM81:CD81"/>
    <mergeCell ref="CG81:CX81"/>
    <mergeCell ref="DA81:DR81"/>
    <mergeCell ref="DU81:EL81"/>
    <mergeCell ref="E63:V63"/>
    <mergeCell ref="AS67:BJ67"/>
    <mergeCell ref="DA88:DR88"/>
    <mergeCell ref="DU88:EL88"/>
    <mergeCell ref="AS80:BJ80"/>
    <mergeCell ref="Y80:AP80"/>
    <mergeCell ref="BM64:CD64"/>
    <mergeCell ref="E84:V84"/>
    <mergeCell ref="Y84:AP84"/>
    <mergeCell ref="AS84:BJ84"/>
    <mergeCell ref="BM84:CD84"/>
    <mergeCell ref="CG84:CX84"/>
    <mergeCell ref="DA84:DR84"/>
    <mergeCell ref="DU84:EL84"/>
    <mergeCell ref="DA66:DR66"/>
    <mergeCell ref="AS79:BJ79"/>
    <mergeCell ref="E67:V67"/>
    <mergeCell ref="E57:V57"/>
    <mergeCell ref="E97:V97"/>
    <mergeCell ref="Y97:AP97"/>
    <mergeCell ref="AS97:BJ97"/>
    <mergeCell ref="BM97:CD97"/>
    <mergeCell ref="EO101:FF101"/>
    <mergeCell ref="EC116:EQ116"/>
    <mergeCell ref="EO102:FF102"/>
    <mergeCell ref="BM102:CD102"/>
    <mergeCell ref="CG102:CX102"/>
    <mergeCell ref="DA102:DR102"/>
    <mergeCell ref="U115:AH115"/>
    <mergeCell ref="AK115:AX115"/>
    <mergeCell ref="EO97:FF97"/>
    <mergeCell ref="Y98:AP98"/>
    <mergeCell ref="AS98:BJ98"/>
    <mergeCell ref="BM98:CD98"/>
    <mergeCell ref="CG98:CX98"/>
    <mergeCell ref="DA98:DR98"/>
    <mergeCell ref="DU98:EL98"/>
    <mergeCell ref="EO98:FF98"/>
    <mergeCell ref="E99:V99"/>
    <mergeCell ref="Y99:AP99"/>
    <mergeCell ref="DA99:DR99"/>
    <mergeCell ref="DU99:EL99"/>
    <mergeCell ref="EO99:FF99"/>
    <mergeCell ref="CW114:DZ114"/>
    <mergeCell ref="AK114:BN114"/>
    <mergeCell ref="BQ114:CT114"/>
    <mergeCell ref="Y102:AP102"/>
    <mergeCell ref="E102:V102"/>
    <mergeCell ref="EC115:EP115"/>
    <mergeCell ref="E116:S116"/>
  </mergeCells>
  <pageMargins left="0" right="0" top="0" bottom="0" header="0.31496062992125984" footer="0.31496062992125984"/>
  <pageSetup paperSize="9" orientation="landscape" r:id="rId1"/>
  <ignoredErrors>
    <ignoredError sqref="AK137 E137 BQ137 CW137 EC137 EC128 CW128 BQ128 AK128 E128 CW440 DM44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92D050"/>
  </sheetPr>
  <dimension ref="A1:FL299"/>
  <sheetViews>
    <sheetView showGridLines="0" showRowColHeaders="0" topLeftCell="A241" zoomScaleNormal="100" workbookViewId="0">
      <selection activeCell="EM300" sqref="EM300"/>
    </sheetView>
  </sheetViews>
  <sheetFormatPr defaultRowHeight="14.4"/>
  <cols>
    <col min="1" max="1" width="3.6640625" customWidth="1"/>
    <col min="2" max="2" width="4.6640625" customWidth="1"/>
    <col min="3" max="167" width="0.88671875" customWidth="1"/>
  </cols>
  <sheetData>
    <row r="1" spans="1:167" ht="12" customHeight="1">
      <c r="A1" s="20"/>
      <c r="B1" s="2"/>
      <c r="C1" s="2"/>
      <c r="D1" s="2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150"/>
    </row>
    <row r="2" spans="1:167" ht="12" customHeight="1">
      <c r="A2" s="2"/>
      <c r="B2" s="2"/>
      <c r="C2" s="2"/>
      <c r="D2" s="640" t="s">
        <v>24</v>
      </c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91" t="s">
        <v>66</v>
      </c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2"/>
      <c r="FK2" s="150"/>
    </row>
    <row r="3" spans="1:167" ht="12" customHeight="1">
      <c r="A3" s="2"/>
      <c r="B3" s="2"/>
      <c r="C3" s="2"/>
      <c r="D3" s="2"/>
      <c r="E3" s="3"/>
      <c r="F3" s="3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2"/>
      <c r="FK3" s="150"/>
    </row>
    <row r="4" spans="1:167" ht="12" customHeight="1">
      <c r="A4" s="2"/>
      <c r="B4" s="2"/>
      <c r="C4" s="2"/>
      <c r="D4" s="4"/>
      <c r="E4" s="4"/>
      <c r="F4" s="641" t="s">
        <v>221</v>
      </c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  <c r="S4" s="641"/>
      <c r="T4" s="641"/>
      <c r="U4" s="641"/>
      <c r="V4" s="641"/>
      <c r="W4" s="641"/>
      <c r="X4" s="641"/>
      <c r="Y4" s="641"/>
      <c r="Z4" s="641"/>
      <c r="AA4" s="641"/>
      <c r="AB4" s="641"/>
      <c r="AC4" s="641"/>
      <c r="AD4" s="641"/>
      <c r="AE4" s="641"/>
      <c r="AF4" s="641"/>
      <c r="AG4" s="641"/>
      <c r="AH4" s="641"/>
      <c r="AI4" s="641"/>
      <c r="AJ4" s="641"/>
      <c r="AK4" s="641"/>
      <c r="AL4" s="641"/>
      <c r="AM4" s="641"/>
      <c r="AN4" s="641"/>
      <c r="AO4" s="4"/>
      <c r="AP4" s="4"/>
      <c r="AQ4" s="4"/>
      <c r="AR4" s="4"/>
      <c r="AS4" s="4"/>
      <c r="AT4" s="4"/>
      <c r="AU4" s="641" t="s">
        <v>65</v>
      </c>
      <c r="AV4" s="641"/>
      <c r="AW4" s="641"/>
      <c r="AX4" s="641"/>
      <c r="AY4" s="641"/>
      <c r="AZ4" s="641"/>
      <c r="BA4" s="641"/>
      <c r="BB4" s="641"/>
      <c r="BC4" s="641"/>
      <c r="BD4" s="641"/>
      <c r="BE4" s="641"/>
      <c r="BF4" s="641"/>
      <c r="BG4" s="641"/>
      <c r="BH4" s="641"/>
      <c r="BI4" s="641"/>
      <c r="BJ4" s="641"/>
      <c r="BK4" s="641"/>
      <c r="BL4" s="641"/>
      <c r="BM4" s="641"/>
      <c r="BN4" s="641"/>
      <c r="BO4" s="641"/>
      <c r="BP4" s="641"/>
      <c r="BQ4" s="641"/>
      <c r="BR4" s="641"/>
      <c r="BS4" s="641"/>
      <c r="BT4" s="641"/>
      <c r="BU4" s="641"/>
      <c r="BV4" s="641"/>
      <c r="BW4" s="641"/>
      <c r="BX4" s="641"/>
      <c r="BY4" s="641"/>
      <c r="BZ4" s="641"/>
      <c r="CA4" s="641"/>
      <c r="CB4" s="641"/>
      <c r="CC4" s="641"/>
      <c r="CD4" s="4"/>
      <c r="CE4" s="4"/>
      <c r="CF4" s="4"/>
      <c r="CG4" s="4"/>
      <c r="CH4" s="4"/>
      <c r="CI4" s="641" t="s">
        <v>222</v>
      </c>
      <c r="CJ4" s="641"/>
      <c r="CK4" s="641"/>
      <c r="CL4" s="641"/>
      <c r="CM4" s="641"/>
      <c r="CN4" s="641"/>
      <c r="CO4" s="641"/>
      <c r="CP4" s="641"/>
      <c r="CQ4" s="641"/>
      <c r="CR4" s="641"/>
      <c r="CS4" s="641"/>
      <c r="CT4" s="641"/>
      <c r="CU4" s="641"/>
      <c r="CV4" s="641"/>
      <c r="CW4" s="641"/>
      <c r="CX4" s="641"/>
      <c r="CY4" s="641"/>
      <c r="CZ4" s="641"/>
      <c r="DA4" s="641"/>
      <c r="DB4" s="641"/>
      <c r="DC4" s="641"/>
      <c r="DD4" s="641"/>
      <c r="DE4" s="641"/>
      <c r="DF4" s="641"/>
      <c r="DG4" s="641"/>
      <c r="DH4" s="641"/>
      <c r="DI4" s="641"/>
      <c r="DJ4" s="641"/>
      <c r="DK4" s="641"/>
      <c r="DL4" s="641"/>
      <c r="DM4" s="641"/>
      <c r="DN4" s="641"/>
      <c r="DO4" s="641"/>
      <c r="DP4" s="641"/>
      <c r="DQ4" s="641"/>
      <c r="DR4" s="4"/>
      <c r="DS4" s="4"/>
      <c r="DT4" s="4"/>
      <c r="DU4" s="4"/>
      <c r="DV4" s="4"/>
      <c r="DW4" s="641" t="s">
        <v>223</v>
      </c>
      <c r="DX4" s="641"/>
      <c r="DY4" s="641"/>
      <c r="DZ4" s="641"/>
      <c r="EA4" s="641"/>
      <c r="EB4" s="641"/>
      <c r="EC4" s="641"/>
      <c r="ED4" s="641"/>
      <c r="EE4" s="641"/>
      <c r="EF4" s="641"/>
      <c r="EG4" s="641"/>
      <c r="EH4" s="641"/>
      <c r="EI4" s="641"/>
      <c r="EJ4" s="641"/>
      <c r="EK4" s="641"/>
      <c r="EL4" s="641"/>
      <c r="EM4" s="641"/>
      <c r="EN4" s="641"/>
      <c r="EO4" s="641"/>
      <c r="EP4" s="641"/>
      <c r="EQ4" s="641"/>
      <c r="ER4" s="641"/>
      <c r="ES4" s="641"/>
      <c r="ET4" s="641"/>
      <c r="EU4" s="641"/>
      <c r="EV4" s="641"/>
      <c r="EW4" s="641"/>
      <c r="EX4" s="641"/>
      <c r="EY4" s="641"/>
      <c r="EZ4" s="641"/>
      <c r="FA4" s="641"/>
      <c r="FB4" s="641"/>
      <c r="FC4" s="641"/>
      <c r="FD4" s="641"/>
      <c r="FE4" s="641"/>
      <c r="FF4" s="641"/>
      <c r="FG4" s="4"/>
      <c r="FH4" s="5"/>
      <c r="FI4" s="5"/>
      <c r="FJ4" s="2"/>
      <c r="FK4" s="150"/>
    </row>
    <row r="5" spans="1:167" ht="12" customHeight="1">
      <c r="A5" s="2"/>
      <c r="B5" s="5"/>
      <c r="C5" s="5"/>
      <c r="D5" s="63"/>
      <c r="E5" s="8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82"/>
      <c r="AP5" s="139"/>
      <c r="AQ5" s="14"/>
      <c r="AR5" s="14"/>
      <c r="AS5" s="80"/>
      <c r="AT5" s="82"/>
      <c r="AU5" s="641"/>
      <c r="AV5" s="641"/>
      <c r="AW5" s="641"/>
      <c r="AX5" s="641"/>
      <c r="AY5" s="641"/>
      <c r="AZ5" s="641"/>
      <c r="BA5" s="641"/>
      <c r="BB5" s="641"/>
      <c r="BC5" s="641"/>
      <c r="BD5" s="641"/>
      <c r="BE5" s="641"/>
      <c r="BF5" s="641"/>
      <c r="BG5" s="641"/>
      <c r="BH5" s="641"/>
      <c r="BI5" s="641"/>
      <c r="BJ5" s="641"/>
      <c r="BK5" s="641"/>
      <c r="BL5" s="641"/>
      <c r="BM5" s="641"/>
      <c r="BN5" s="641"/>
      <c r="BO5" s="641"/>
      <c r="BP5" s="641"/>
      <c r="BQ5" s="641"/>
      <c r="BR5" s="641"/>
      <c r="BS5" s="641"/>
      <c r="BT5" s="641"/>
      <c r="BU5" s="641"/>
      <c r="BV5" s="641"/>
      <c r="BW5" s="641"/>
      <c r="BX5" s="641"/>
      <c r="BY5" s="641"/>
      <c r="BZ5" s="641"/>
      <c r="CA5" s="641"/>
      <c r="CB5" s="641"/>
      <c r="CC5" s="641"/>
      <c r="CD5" s="142"/>
      <c r="CE5" s="14"/>
      <c r="CF5" s="14"/>
      <c r="CG5" s="80"/>
      <c r="CH5" s="82"/>
      <c r="CI5" s="641"/>
      <c r="CJ5" s="641"/>
      <c r="CK5" s="641"/>
      <c r="CL5" s="641"/>
      <c r="CM5" s="641"/>
      <c r="CN5" s="641"/>
      <c r="CO5" s="641"/>
      <c r="CP5" s="641"/>
      <c r="CQ5" s="641"/>
      <c r="CR5" s="641"/>
      <c r="CS5" s="641"/>
      <c r="CT5" s="641"/>
      <c r="CU5" s="641"/>
      <c r="CV5" s="641"/>
      <c r="CW5" s="641"/>
      <c r="CX5" s="641"/>
      <c r="CY5" s="641"/>
      <c r="CZ5" s="641"/>
      <c r="DA5" s="641"/>
      <c r="DB5" s="641"/>
      <c r="DC5" s="641"/>
      <c r="DD5" s="641"/>
      <c r="DE5" s="641"/>
      <c r="DF5" s="641"/>
      <c r="DG5" s="641"/>
      <c r="DH5" s="641"/>
      <c r="DI5" s="641"/>
      <c r="DJ5" s="641"/>
      <c r="DK5" s="641"/>
      <c r="DL5" s="641"/>
      <c r="DM5" s="641"/>
      <c r="DN5" s="641"/>
      <c r="DO5" s="641"/>
      <c r="DP5" s="641"/>
      <c r="DQ5" s="641"/>
      <c r="DR5" s="142"/>
      <c r="DS5" s="14"/>
      <c r="DT5" s="14"/>
      <c r="DU5" s="80"/>
      <c r="DV5" s="82"/>
      <c r="DW5" s="641"/>
      <c r="DX5" s="641"/>
      <c r="DY5" s="641"/>
      <c r="DZ5" s="641"/>
      <c r="EA5" s="641"/>
      <c r="EB5" s="641"/>
      <c r="EC5" s="641"/>
      <c r="ED5" s="641"/>
      <c r="EE5" s="641"/>
      <c r="EF5" s="641"/>
      <c r="EG5" s="641"/>
      <c r="EH5" s="641"/>
      <c r="EI5" s="641"/>
      <c r="EJ5" s="641"/>
      <c r="EK5" s="641"/>
      <c r="EL5" s="641"/>
      <c r="EM5" s="641"/>
      <c r="EN5" s="641"/>
      <c r="EO5" s="641"/>
      <c r="EP5" s="641"/>
      <c r="EQ5" s="641"/>
      <c r="ER5" s="641"/>
      <c r="ES5" s="641"/>
      <c r="ET5" s="641"/>
      <c r="EU5" s="641"/>
      <c r="EV5" s="641"/>
      <c r="EW5" s="641"/>
      <c r="EX5" s="641"/>
      <c r="EY5" s="641"/>
      <c r="EZ5" s="641"/>
      <c r="FA5" s="641"/>
      <c r="FB5" s="641"/>
      <c r="FC5" s="641"/>
      <c r="FD5" s="641"/>
      <c r="FE5" s="641"/>
      <c r="FF5" s="641"/>
      <c r="FG5" s="77"/>
      <c r="FH5" s="2"/>
      <c r="FI5" s="2"/>
      <c r="FJ5" s="2"/>
      <c r="FK5" s="150"/>
    </row>
    <row r="6" spans="1:167" ht="68.099999999999994" customHeight="1">
      <c r="A6" s="2"/>
      <c r="B6" s="162"/>
      <c r="C6" s="162"/>
      <c r="D6" s="65"/>
      <c r="E6" s="15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140"/>
      <c r="AQ6" s="34"/>
      <c r="AR6" s="34"/>
      <c r="AS6" s="79"/>
      <c r="AT6" s="569"/>
      <c r="AU6" s="569"/>
      <c r="AV6" s="569"/>
      <c r="AW6" s="569"/>
      <c r="AX6" s="569"/>
      <c r="AY6" s="569"/>
      <c r="AZ6" s="569"/>
      <c r="BA6" s="569"/>
      <c r="BB6" s="569"/>
      <c r="BC6" s="569"/>
      <c r="BD6" s="569"/>
      <c r="BE6" s="569"/>
      <c r="BF6" s="569"/>
      <c r="BG6" s="569"/>
      <c r="BH6" s="569"/>
      <c r="BI6" s="569"/>
      <c r="BJ6" s="569"/>
      <c r="BK6" s="569"/>
      <c r="BL6" s="569"/>
      <c r="BM6" s="569"/>
      <c r="BN6" s="569"/>
      <c r="BO6" s="569"/>
      <c r="BP6" s="569"/>
      <c r="BQ6" s="569"/>
      <c r="BR6" s="569"/>
      <c r="BS6" s="569"/>
      <c r="BT6" s="569"/>
      <c r="BU6" s="569"/>
      <c r="BV6" s="569"/>
      <c r="BW6" s="569"/>
      <c r="BX6" s="569"/>
      <c r="BY6" s="569"/>
      <c r="BZ6" s="569"/>
      <c r="CA6" s="569"/>
      <c r="CB6" s="569"/>
      <c r="CC6" s="569"/>
      <c r="CD6" s="90"/>
      <c r="CE6" s="34"/>
      <c r="CF6" s="34"/>
      <c r="CG6" s="79"/>
      <c r="CH6" s="569"/>
      <c r="CI6" s="569"/>
      <c r="CJ6" s="569"/>
      <c r="CK6" s="569"/>
      <c r="CL6" s="569"/>
      <c r="CM6" s="569"/>
      <c r="CN6" s="569"/>
      <c r="CO6" s="569"/>
      <c r="CP6" s="569"/>
      <c r="CQ6" s="569"/>
      <c r="CR6" s="569"/>
      <c r="CS6" s="569"/>
      <c r="CT6" s="569"/>
      <c r="CU6" s="569"/>
      <c r="CV6" s="569"/>
      <c r="CW6" s="569"/>
      <c r="CX6" s="569"/>
      <c r="CY6" s="569"/>
      <c r="CZ6" s="569"/>
      <c r="DA6" s="569"/>
      <c r="DB6" s="569"/>
      <c r="DC6" s="569"/>
      <c r="DD6" s="569"/>
      <c r="DE6" s="569"/>
      <c r="DF6" s="569"/>
      <c r="DG6" s="569"/>
      <c r="DH6" s="569"/>
      <c r="DI6" s="569"/>
      <c r="DJ6" s="569"/>
      <c r="DK6" s="569"/>
      <c r="DL6" s="569"/>
      <c r="DM6" s="569"/>
      <c r="DN6" s="569"/>
      <c r="DO6" s="569"/>
      <c r="DP6" s="569"/>
      <c r="DQ6" s="569"/>
      <c r="DR6" s="90"/>
      <c r="DS6" s="34"/>
      <c r="DT6" s="34"/>
      <c r="DU6" s="79"/>
      <c r="DV6" s="569"/>
      <c r="DW6" s="569"/>
      <c r="DX6" s="569"/>
      <c r="DY6" s="569"/>
      <c r="DZ6" s="569"/>
      <c r="EA6" s="569"/>
      <c r="EB6" s="569"/>
      <c r="EC6" s="569"/>
      <c r="ED6" s="569"/>
      <c r="EE6" s="569"/>
      <c r="EF6" s="569"/>
      <c r="EG6" s="569"/>
      <c r="EH6" s="569"/>
      <c r="EI6" s="569"/>
      <c r="EJ6" s="569"/>
      <c r="EK6" s="569"/>
      <c r="EL6" s="569"/>
      <c r="EM6" s="569"/>
      <c r="EN6" s="569"/>
      <c r="EO6" s="569"/>
      <c r="EP6" s="569"/>
      <c r="EQ6" s="569"/>
      <c r="ER6" s="569"/>
      <c r="ES6" s="569"/>
      <c r="ET6" s="569"/>
      <c r="EU6" s="569"/>
      <c r="EV6" s="569"/>
      <c r="EW6" s="569"/>
      <c r="EX6" s="569"/>
      <c r="EY6" s="569"/>
      <c r="EZ6" s="569"/>
      <c r="FA6" s="569"/>
      <c r="FB6" s="569"/>
      <c r="FC6" s="569"/>
      <c r="FD6" s="569"/>
      <c r="FE6" s="569"/>
      <c r="FF6" s="5"/>
      <c r="FG6" s="74"/>
      <c r="FH6" s="2"/>
      <c r="FI6" s="2"/>
      <c r="FJ6" s="2"/>
      <c r="FK6" s="150"/>
    </row>
    <row r="7" spans="1:167" ht="12" customHeight="1">
      <c r="A7" s="2"/>
      <c r="B7" s="10"/>
      <c r="C7" s="10"/>
      <c r="D7" s="64"/>
      <c r="E7" s="159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7"/>
      <c r="AA7" s="637"/>
      <c r="AB7" s="637"/>
      <c r="AC7" s="637"/>
      <c r="AD7" s="637"/>
      <c r="AE7" s="637"/>
      <c r="AF7" s="637"/>
      <c r="AG7" s="637"/>
      <c r="AH7" s="637"/>
      <c r="AI7" s="637"/>
      <c r="AJ7" s="637"/>
      <c r="AK7" s="637"/>
      <c r="AL7" s="164"/>
      <c r="AM7" s="164"/>
      <c r="AN7" s="637"/>
      <c r="AO7" s="637"/>
      <c r="AP7" s="133"/>
      <c r="AQ7" s="34"/>
      <c r="AR7" s="34"/>
      <c r="AS7" s="79"/>
      <c r="AT7" s="637"/>
      <c r="AU7" s="637"/>
      <c r="AV7" s="637"/>
      <c r="AW7" s="637"/>
      <c r="AX7" s="637"/>
      <c r="AY7" s="637"/>
      <c r="AZ7" s="637"/>
      <c r="BA7" s="637"/>
      <c r="BB7" s="637"/>
      <c r="BC7" s="637"/>
      <c r="BD7" s="637"/>
      <c r="BE7" s="637"/>
      <c r="BF7" s="637"/>
      <c r="BG7" s="637"/>
      <c r="BH7" s="637"/>
      <c r="BI7" s="637"/>
      <c r="BJ7" s="637"/>
      <c r="BK7" s="637"/>
      <c r="BL7" s="637"/>
      <c r="BM7" s="637"/>
      <c r="BN7" s="637"/>
      <c r="BO7" s="637"/>
      <c r="BP7" s="637"/>
      <c r="BQ7" s="637"/>
      <c r="BR7" s="637"/>
      <c r="BS7" s="637"/>
      <c r="BT7" s="637"/>
      <c r="BU7" s="637"/>
      <c r="BV7" s="637"/>
      <c r="BW7" s="637"/>
      <c r="BX7" s="637"/>
      <c r="BY7" s="637"/>
      <c r="BZ7" s="164"/>
      <c r="CA7" s="164"/>
      <c r="CB7" s="637"/>
      <c r="CC7" s="637"/>
      <c r="CD7" s="74"/>
      <c r="CE7" s="34"/>
      <c r="CF7" s="34"/>
      <c r="CG7" s="79"/>
      <c r="CH7" s="637"/>
      <c r="CI7" s="637"/>
      <c r="CJ7" s="637"/>
      <c r="CK7" s="637"/>
      <c r="CL7" s="637"/>
      <c r="CM7" s="637"/>
      <c r="CN7" s="637"/>
      <c r="CO7" s="637"/>
      <c r="CP7" s="637"/>
      <c r="CQ7" s="637"/>
      <c r="CR7" s="637"/>
      <c r="CS7" s="637"/>
      <c r="CT7" s="637"/>
      <c r="CU7" s="637"/>
      <c r="CV7" s="637"/>
      <c r="CW7" s="637"/>
      <c r="CX7" s="637"/>
      <c r="CY7" s="637"/>
      <c r="CZ7" s="637"/>
      <c r="DA7" s="637"/>
      <c r="DB7" s="637"/>
      <c r="DC7" s="637"/>
      <c r="DD7" s="637"/>
      <c r="DE7" s="637"/>
      <c r="DF7" s="637"/>
      <c r="DG7" s="637"/>
      <c r="DH7" s="637"/>
      <c r="DI7" s="637"/>
      <c r="DJ7" s="637"/>
      <c r="DK7" s="637"/>
      <c r="DL7" s="637"/>
      <c r="DM7" s="637"/>
      <c r="DN7" s="164"/>
      <c r="DO7" s="164"/>
      <c r="DP7" s="637"/>
      <c r="DQ7" s="637"/>
      <c r="DR7" s="74"/>
      <c r="DS7" s="34"/>
      <c r="DT7" s="34"/>
      <c r="DU7" s="79"/>
      <c r="DV7" s="637"/>
      <c r="DW7" s="637"/>
      <c r="DX7" s="637"/>
      <c r="DY7" s="637"/>
      <c r="DZ7" s="637"/>
      <c r="EA7" s="637"/>
      <c r="EB7" s="637"/>
      <c r="EC7" s="637"/>
      <c r="ED7" s="637"/>
      <c r="EE7" s="637"/>
      <c r="EF7" s="637"/>
      <c r="EG7" s="637"/>
      <c r="EH7" s="637"/>
      <c r="EI7" s="637"/>
      <c r="EJ7" s="637"/>
      <c r="EK7" s="637"/>
      <c r="EL7" s="637"/>
      <c r="EM7" s="637"/>
      <c r="EN7" s="637"/>
      <c r="EO7" s="637"/>
      <c r="EP7" s="637"/>
      <c r="EQ7" s="637"/>
      <c r="ER7" s="637"/>
      <c r="ES7" s="637"/>
      <c r="ET7" s="637"/>
      <c r="EU7" s="637"/>
      <c r="EV7" s="637"/>
      <c r="EW7" s="637"/>
      <c r="EX7" s="637"/>
      <c r="EY7" s="637"/>
      <c r="EZ7" s="637"/>
      <c r="FA7" s="637"/>
      <c r="FB7" s="164"/>
      <c r="FC7" s="164"/>
      <c r="FD7" s="637"/>
      <c r="FE7" s="637"/>
      <c r="FF7" s="73"/>
      <c r="FG7" s="78"/>
      <c r="FH7" s="2"/>
      <c r="FI7" s="2"/>
      <c r="FJ7" s="2"/>
      <c r="FK7" s="150"/>
    </row>
    <row r="8" spans="1:167" ht="12" customHeight="1">
      <c r="A8" s="2"/>
      <c r="B8" s="10"/>
      <c r="C8" s="10"/>
      <c r="D8" s="64"/>
      <c r="E8" s="159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7"/>
      <c r="AA8" s="637"/>
      <c r="AB8" s="637" t="str">
        <f>Tab!$C$110</f>
        <v>A16.1113</v>
      </c>
      <c r="AC8" s="637"/>
      <c r="AD8" s="637"/>
      <c r="AE8" s="637"/>
      <c r="AF8" s="637"/>
      <c r="AG8" s="637"/>
      <c r="AH8" s="637"/>
      <c r="AI8" s="637"/>
      <c r="AJ8" s="637"/>
      <c r="AK8" s="637"/>
      <c r="AL8" s="164"/>
      <c r="AM8" s="164"/>
      <c r="AN8" s="637">
        <v>1</v>
      </c>
      <c r="AO8" s="637"/>
      <c r="AP8" s="133"/>
      <c r="AQ8" s="34"/>
      <c r="AR8" s="34"/>
      <c r="AS8" s="79"/>
      <c r="AT8" s="637"/>
      <c r="AU8" s="637"/>
      <c r="AV8" s="637"/>
      <c r="AW8" s="637"/>
      <c r="AX8" s="637"/>
      <c r="AY8" s="637"/>
      <c r="AZ8" s="637"/>
      <c r="BA8" s="637"/>
      <c r="BB8" s="637"/>
      <c r="BC8" s="637"/>
      <c r="BD8" s="637"/>
      <c r="BE8" s="637"/>
      <c r="BF8" s="637"/>
      <c r="BG8" s="637"/>
      <c r="BH8" s="637"/>
      <c r="BI8" s="637"/>
      <c r="BJ8" s="637"/>
      <c r="BK8" s="637"/>
      <c r="BL8" s="637"/>
      <c r="BM8" s="637"/>
      <c r="BN8" s="637"/>
      <c r="BO8" s="637"/>
      <c r="BP8" s="637" t="str">
        <f>Tab!$C$110</f>
        <v>A16.1113</v>
      </c>
      <c r="BQ8" s="637"/>
      <c r="BR8" s="637"/>
      <c r="BS8" s="637"/>
      <c r="BT8" s="637"/>
      <c r="BU8" s="637"/>
      <c r="BV8" s="637"/>
      <c r="BW8" s="637"/>
      <c r="BX8" s="637"/>
      <c r="BY8" s="637"/>
      <c r="BZ8" s="164"/>
      <c r="CA8" s="164"/>
      <c r="CB8" s="637">
        <v>1</v>
      </c>
      <c r="CC8" s="637"/>
      <c r="CD8" s="74"/>
      <c r="CE8" s="34"/>
      <c r="CF8" s="34"/>
      <c r="CG8" s="79"/>
      <c r="CH8" s="637"/>
      <c r="CI8" s="637"/>
      <c r="CJ8" s="637"/>
      <c r="CK8" s="637"/>
      <c r="CL8" s="637"/>
      <c r="CM8" s="637"/>
      <c r="CN8" s="637"/>
      <c r="CO8" s="637"/>
      <c r="CP8" s="637"/>
      <c r="CQ8" s="637"/>
      <c r="CR8" s="637"/>
      <c r="CS8" s="637"/>
      <c r="CT8" s="637"/>
      <c r="CU8" s="637"/>
      <c r="CV8" s="637"/>
      <c r="CW8" s="637"/>
      <c r="CX8" s="637"/>
      <c r="CY8" s="637"/>
      <c r="CZ8" s="637"/>
      <c r="DA8" s="637"/>
      <c r="DB8" s="637"/>
      <c r="DC8" s="637"/>
      <c r="DD8" s="637" t="str">
        <f>Tab!$C$110</f>
        <v>A16.1113</v>
      </c>
      <c r="DE8" s="637"/>
      <c r="DF8" s="637"/>
      <c r="DG8" s="637"/>
      <c r="DH8" s="637"/>
      <c r="DI8" s="637"/>
      <c r="DJ8" s="637"/>
      <c r="DK8" s="637"/>
      <c r="DL8" s="637"/>
      <c r="DM8" s="637"/>
      <c r="DN8" s="164"/>
      <c r="DO8" s="164"/>
      <c r="DP8" s="637">
        <v>1</v>
      </c>
      <c r="DQ8" s="637"/>
      <c r="DR8" s="74"/>
      <c r="DS8" s="34"/>
      <c r="DT8" s="34"/>
      <c r="DU8" s="79"/>
      <c r="DV8" s="637"/>
      <c r="DW8" s="637"/>
      <c r="DX8" s="637"/>
      <c r="DY8" s="637"/>
      <c r="DZ8" s="637"/>
      <c r="EA8" s="637"/>
      <c r="EB8" s="637"/>
      <c r="EC8" s="637"/>
      <c r="ED8" s="637"/>
      <c r="EE8" s="637"/>
      <c r="EF8" s="637"/>
      <c r="EG8" s="637"/>
      <c r="EH8" s="637"/>
      <c r="EI8" s="637"/>
      <c r="EJ8" s="637"/>
      <c r="EK8" s="637"/>
      <c r="EL8" s="637"/>
      <c r="EM8" s="637"/>
      <c r="EN8" s="637"/>
      <c r="EO8" s="637"/>
      <c r="EP8" s="637"/>
      <c r="EQ8" s="637"/>
      <c r="ER8" s="637" t="str">
        <f>Tab!$C$110</f>
        <v>A16.1113</v>
      </c>
      <c r="ES8" s="637"/>
      <c r="ET8" s="637"/>
      <c r="EU8" s="637"/>
      <c r="EV8" s="637"/>
      <c r="EW8" s="637"/>
      <c r="EX8" s="637"/>
      <c r="EY8" s="637"/>
      <c r="EZ8" s="637"/>
      <c r="FA8" s="637"/>
      <c r="FB8" s="164"/>
      <c r="FC8" s="164"/>
      <c r="FD8" s="637">
        <v>1</v>
      </c>
      <c r="FE8" s="637"/>
      <c r="FF8" s="73"/>
      <c r="FG8" s="78"/>
      <c r="FH8" s="2"/>
      <c r="FI8" s="2"/>
      <c r="FJ8" s="2"/>
      <c r="FK8" s="150"/>
    </row>
    <row r="9" spans="1:167" ht="12" customHeight="1">
      <c r="A9" s="2"/>
      <c r="B9" s="10"/>
      <c r="C9" s="10"/>
      <c r="D9" s="64"/>
      <c r="E9" s="159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37"/>
      <c r="R9" s="637"/>
      <c r="S9" s="637"/>
      <c r="T9" s="637"/>
      <c r="U9" s="637"/>
      <c r="V9" s="637"/>
      <c r="W9" s="637"/>
      <c r="X9" s="637"/>
      <c r="Y9" s="637"/>
      <c r="Z9" s="637"/>
      <c r="AA9" s="637"/>
      <c r="AB9" s="637" t="str">
        <f>Tab!$C$748</f>
        <v>A16.2001</v>
      </c>
      <c r="AC9" s="637"/>
      <c r="AD9" s="637"/>
      <c r="AE9" s="637"/>
      <c r="AF9" s="637"/>
      <c r="AG9" s="637"/>
      <c r="AH9" s="637"/>
      <c r="AI9" s="637"/>
      <c r="AJ9" s="637"/>
      <c r="AK9" s="637"/>
      <c r="AL9" s="164"/>
      <c r="AM9" s="164"/>
      <c r="AN9" s="637">
        <v>1</v>
      </c>
      <c r="AO9" s="637"/>
      <c r="AP9" s="133"/>
      <c r="AQ9" s="34"/>
      <c r="AR9" s="34"/>
      <c r="AS9" s="79"/>
      <c r="AT9" s="637"/>
      <c r="AU9" s="637"/>
      <c r="AV9" s="637"/>
      <c r="AW9" s="637"/>
      <c r="AX9" s="637"/>
      <c r="AY9" s="637"/>
      <c r="AZ9" s="637"/>
      <c r="BA9" s="637"/>
      <c r="BB9" s="637"/>
      <c r="BC9" s="637"/>
      <c r="BD9" s="637"/>
      <c r="BE9" s="637"/>
      <c r="BF9" s="637"/>
      <c r="BG9" s="637"/>
      <c r="BH9" s="637"/>
      <c r="BI9" s="637"/>
      <c r="BJ9" s="637"/>
      <c r="BK9" s="637"/>
      <c r="BL9" s="637"/>
      <c r="BM9" s="637"/>
      <c r="BN9" s="637"/>
      <c r="BO9" s="637"/>
      <c r="BP9" s="637" t="str">
        <f>Tab!$C$748</f>
        <v>A16.2001</v>
      </c>
      <c r="BQ9" s="637"/>
      <c r="BR9" s="637"/>
      <c r="BS9" s="637"/>
      <c r="BT9" s="637"/>
      <c r="BU9" s="637"/>
      <c r="BV9" s="637"/>
      <c r="BW9" s="637"/>
      <c r="BX9" s="637"/>
      <c r="BY9" s="637"/>
      <c r="BZ9" s="164"/>
      <c r="CA9" s="164"/>
      <c r="CB9" s="637">
        <v>1</v>
      </c>
      <c r="CC9" s="637"/>
      <c r="CD9" s="74"/>
      <c r="CE9" s="34"/>
      <c r="CF9" s="34"/>
      <c r="CG9" s="79"/>
      <c r="CH9" s="637"/>
      <c r="CI9" s="637"/>
      <c r="CJ9" s="637"/>
      <c r="CK9" s="637"/>
      <c r="CL9" s="637"/>
      <c r="CM9" s="637"/>
      <c r="CN9" s="637"/>
      <c r="CO9" s="637"/>
      <c r="CP9" s="637"/>
      <c r="CQ9" s="637"/>
      <c r="CR9" s="637"/>
      <c r="CS9" s="637"/>
      <c r="CT9" s="637"/>
      <c r="CU9" s="637"/>
      <c r="CV9" s="637"/>
      <c r="CW9" s="637"/>
      <c r="CX9" s="637"/>
      <c r="CY9" s="637"/>
      <c r="CZ9" s="637"/>
      <c r="DA9" s="637"/>
      <c r="DB9" s="637"/>
      <c r="DC9" s="637"/>
      <c r="DD9" s="637" t="str">
        <f>Tab!$C$475</f>
        <v>A16.2301</v>
      </c>
      <c r="DE9" s="637"/>
      <c r="DF9" s="637"/>
      <c r="DG9" s="637"/>
      <c r="DH9" s="637"/>
      <c r="DI9" s="637"/>
      <c r="DJ9" s="637"/>
      <c r="DK9" s="637"/>
      <c r="DL9" s="637"/>
      <c r="DM9" s="637"/>
      <c r="DN9" s="164"/>
      <c r="DO9" s="164"/>
      <c r="DP9" s="637">
        <v>1</v>
      </c>
      <c r="DQ9" s="637"/>
      <c r="DR9" s="74"/>
      <c r="DS9" s="34"/>
      <c r="DT9" s="34"/>
      <c r="DU9" s="79"/>
      <c r="DV9" s="637"/>
      <c r="DW9" s="637"/>
      <c r="DX9" s="637"/>
      <c r="DY9" s="637"/>
      <c r="DZ9" s="637"/>
      <c r="EA9" s="637"/>
      <c r="EB9" s="637"/>
      <c r="EC9" s="637"/>
      <c r="ED9" s="637"/>
      <c r="EE9" s="637"/>
      <c r="EF9" s="637"/>
      <c r="EG9" s="637"/>
      <c r="EH9" s="637"/>
      <c r="EI9" s="637"/>
      <c r="EJ9" s="637"/>
      <c r="EK9" s="637"/>
      <c r="EL9" s="637"/>
      <c r="EM9" s="637"/>
      <c r="EN9" s="637"/>
      <c r="EO9" s="637"/>
      <c r="EP9" s="637"/>
      <c r="EQ9" s="637"/>
      <c r="ER9" s="637" t="str">
        <f>Tab!$C$513</f>
        <v>A16.2403</v>
      </c>
      <c r="ES9" s="637"/>
      <c r="ET9" s="637"/>
      <c r="EU9" s="637"/>
      <c r="EV9" s="637"/>
      <c r="EW9" s="637"/>
      <c r="EX9" s="637"/>
      <c r="EY9" s="637"/>
      <c r="EZ9" s="637"/>
      <c r="FA9" s="637"/>
      <c r="FB9" s="164"/>
      <c r="FC9" s="164"/>
      <c r="FD9" s="637">
        <v>1</v>
      </c>
      <c r="FE9" s="637"/>
      <c r="FF9" s="73"/>
      <c r="FG9" s="78"/>
      <c r="FH9" s="2"/>
      <c r="FI9" s="2"/>
      <c r="FJ9" s="2"/>
      <c r="FK9" s="150"/>
    </row>
    <row r="10" spans="1:167" ht="12" customHeight="1">
      <c r="A10" s="2"/>
      <c r="B10" s="10"/>
      <c r="C10" s="10"/>
      <c r="D10" s="64"/>
      <c r="E10" s="159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37"/>
      <c r="Q10" s="637"/>
      <c r="R10" s="637"/>
      <c r="S10" s="637"/>
      <c r="T10" s="637"/>
      <c r="U10" s="637"/>
      <c r="V10" s="637"/>
      <c r="W10" s="637"/>
      <c r="X10" s="637"/>
      <c r="Y10" s="637"/>
      <c r="Z10" s="637"/>
      <c r="AA10" s="637"/>
      <c r="AB10" s="637" t="str">
        <f>Tab!$C$889</f>
        <v>A16.4213</v>
      </c>
      <c r="AC10" s="637"/>
      <c r="AD10" s="637"/>
      <c r="AE10" s="637"/>
      <c r="AF10" s="637"/>
      <c r="AG10" s="637"/>
      <c r="AH10" s="637"/>
      <c r="AI10" s="637"/>
      <c r="AJ10" s="637"/>
      <c r="AK10" s="637"/>
      <c r="AL10" s="164"/>
      <c r="AM10" s="164"/>
      <c r="AN10" s="637">
        <v>1</v>
      </c>
      <c r="AO10" s="637"/>
      <c r="AP10" s="133"/>
      <c r="AQ10" s="34"/>
      <c r="AR10" s="34"/>
      <c r="AS10" s="79"/>
      <c r="AT10" s="637"/>
      <c r="AU10" s="637"/>
      <c r="AV10" s="637"/>
      <c r="AW10" s="637"/>
      <c r="AX10" s="637"/>
      <c r="AY10" s="637"/>
      <c r="AZ10" s="637"/>
      <c r="BA10" s="637"/>
      <c r="BB10" s="637"/>
      <c r="BC10" s="637"/>
      <c r="BD10" s="637"/>
      <c r="BE10" s="637"/>
      <c r="BF10" s="637"/>
      <c r="BG10" s="637"/>
      <c r="BH10" s="637"/>
      <c r="BI10" s="637"/>
      <c r="BJ10" s="637"/>
      <c r="BK10" s="637"/>
      <c r="BL10" s="637"/>
      <c r="BM10" s="637"/>
      <c r="BN10" s="637"/>
      <c r="BO10" s="637"/>
      <c r="BP10" s="637" t="str">
        <f>Tab!$C$774</f>
        <v>A16.3207</v>
      </c>
      <c r="BQ10" s="637"/>
      <c r="BR10" s="637"/>
      <c r="BS10" s="637"/>
      <c r="BT10" s="637"/>
      <c r="BU10" s="637"/>
      <c r="BV10" s="637"/>
      <c r="BW10" s="637"/>
      <c r="BX10" s="637"/>
      <c r="BY10" s="637"/>
      <c r="BZ10" s="164"/>
      <c r="CA10" s="164"/>
      <c r="CB10" s="637">
        <v>1</v>
      </c>
      <c r="CC10" s="637"/>
      <c r="CD10" s="74"/>
      <c r="CE10" s="34"/>
      <c r="CF10" s="34"/>
      <c r="CG10" s="79"/>
      <c r="CH10" s="637"/>
      <c r="CI10" s="637"/>
      <c r="CJ10" s="637"/>
      <c r="CK10" s="637"/>
      <c r="CL10" s="637"/>
      <c r="CM10" s="637"/>
      <c r="CN10" s="637"/>
      <c r="CO10" s="637"/>
      <c r="CP10" s="637"/>
      <c r="CQ10" s="637"/>
      <c r="CR10" s="637"/>
      <c r="CS10" s="637"/>
      <c r="CT10" s="637"/>
      <c r="CU10" s="637"/>
      <c r="CV10" s="637"/>
      <c r="CW10" s="637"/>
      <c r="CX10" s="637"/>
      <c r="CY10" s="637"/>
      <c r="CZ10" s="637"/>
      <c r="DA10" s="637"/>
      <c r="DB10" s="637"/>
      <c r="DC10" s="637"/>
      <c r="DD10" s="637"/>
      <c r="DE10" s="637"/>
      <c r="DF10" s="637"/>
      <c r="DG10" s="637"/>
      <c r="DH10" s="637"/>
      <c r="DI10" s="637"/>
      <c r="DJ10" s="637"/>
      <c r="DK10" s="637"/>
      <c r="DL10" s="637"/>
      <c r="DM10" s="637"/>
      <c r="DN10" s="164"/>
      <c r="DO10" s="164"/>
      <c r="DP10" s="637"/>
      <c r="DQ10" s="637"/>
      <c r="DR10" s="74"/>
      <c r="DS10" s="34"/>
      <c r="DT10" s="34"/>
      <c r="DU10" s="79"/>
      <c r="DV10" s="637"/>
      <c r="DW10" s="637"/>
      <c r="DX10" s="637"/>
      <c r="DY10" s="637"/>
      <c r="DZ10" s="637"/>
      <c r="EA10" s="637"/>
      <c r="EB10" s="637"/>
      <c r="EC10" s="637"/>
      <c r="ED10" s="637"/>
      <c r="EE10" s="637"/>
      <c r="EF10" s="637"/>
      <c r="EG10" s="637"/>
      <c r="EH10" s="637"/>
      <c r="EI10" s="637"/>
      <c r="EJ10" s="637"/>
      <c r="EK10" s="637"/>
      <c r="EL10" s="637"/>
      <c r="EM10" s="637"/>
      <c r="EN10" s="637"/>
      <c r="EO10" s="637"/>
      <c r="EP10" s="637"/>
      <c r="EQ10" s="637"/>
      <c r="ER10" s="637" t="str">
        <f>Tab!$C$687</f>
        <v>A16.2805</v>
      </c>
      <c r="ES10" s="637"/>
      <c r="ET10" s="637"/>
      <c r="EU10" s="637"/>
      <c r="EV10" s="637"/>
      <c r="EW10" s="637"/>
      <c r="EX10" s="637"/>
      <c r="EY10" s="637"/>
      <c r="EZ10" s="637"/>
      <c r="FA10" s="637"/>
      <c r="FB10" s="164"/>
      <c r="FC10" s="164"/>
      <c r="FD10" s="637">
        <v>1</v>
      </c>
      <c r="FE10" s="637"/>
      <c r="FF10" s="73"/>
      <c r="FG10" s="78"/>
      <c r="FH10" s="2"/>
      <c r="FI10" s="2"/>
      <c r="FJ10" s="2"/>
      <c r="FK10" s="150"/>
    </row>
    <row r="11" spans="1:167" ht="12" customHeight="1">
      <c r="A11" s="2"/>
      <c r="B11" s="10"/>
      <c r="C11" s="10"/>
      <c r="D11" s="64"/>
      <c r="E11" s="34"/>
      <c r="F11" s="637"/>
      <c r="G11" s="637"/>
      <c r="H11" s="637"/>
      <c r="I11" s="637"/>
      <c r="J11" s="637"/>
      <c r="K11" s="637"/>
      <c r="L11" s="637"/>
      <c r="M11" s="637"/>
      <c r="N11" s="637"/>
      <c r="O11" s="637"/>
      <c r="P11" s="637"/>
      <c r="Q11" s="637"/>
      <c r="R11" s="637"/>
      <c r="S11" s="637"/>
      <c r="T11" s="637"/>
      <c r="U11" s="637"/>
      <c r="V11" s="637"/>
      <c r="W11" s="637"/>
      <c r="X11" s="637"/>
      <c r="Y11" s="637"/>
      <c r="Z11" s="637"/>
      <c r="AA11" s="637"/>
      <c r="AB11" s="637"/>
      <c r="AC11" s="637"/>
      <c r="AD11" s="637"/>
      <c r="AE11" s="637"/>
      <c r="AF11" s="637"/>
      <c r="AG11" s="637"/>
      <c r="AH11" s="637"/>
      <c r="AI11" s="637"/>
      <c r="AJ11" s="637"/>
      <c r="AK11" s="637"/>
      <c r="AL11" s="164"/>
      <c r="AM11" s="164"/>
      <c r="AN11" s="637"/>
      <c r="AO11" s="637"/>
      <c r="AP11" s="133"/>
      <c r="AQ11" s="34"/>
      <c r="AR11" s="34"/>
      <c r="AS11" s="83"/>
      <c r="AT11" s="637"/>
      <c r="AU11" s="637"/>
      <c r="AV11" s="637"/>
      <c r="AW11" s="637"/>
      <c r="AX11" s="637"/>
      <c r="AY11" s="637"/>
      <c r="AZ11" s="637"/>
      <c r="BA11" s="637"/>
      <c r="BB11" s="637"/>
      <c r="BC11" s="637"/>
      <c r="BD11" s="637"/>
      <c r="BE11" s="637"/>
      <c r="BF11" s="637"/>
      <c r="BG11" s="637"/>
      <c r="BH11" s="637"/>
      <c r="BI11" s="637"/>
      <c r="BJ11" s="637"/>
      <c r="BK11" s="637"/>
      <c r="BL11" s="637"/>
      <c r="BM11" s="637"/>
      <c r="BN11" s="637"/>
      <c r="BO11" s="637"/>
      <c r="BP11" s="637"/>
      <c r="BQ11" s="637"/>
      <c r="BR11" s="637"/>
      <c r="BS11" s="637"/>
      <c r="BT11" s="637"/>
      <c r="BU11" s="637"/>
      <c r="BV11" s="637"/>
      <c r="BW11" s="637"/>
      <c r="BX11" s="637"/>
      <c r="BY11" s="637"/>
      <c r="BZ11" s="164"/>
      <c r="CA11" s="164"/>
      <c r="CB11" s="637"/>
      <c r="CC11" s="637"/>
      <c r="CD11" s="74"/>
      <c r="CE11" s="34"/>
      <c r="CF11" s="34"/>
      <c r="CG11" s="83"/>
      <c r="CH11" s="637"/>
      <c r="CI11" s="637"/>
      <c r="CJ11" s="637"/>
      <c r="CK11" s="637"/>
      <c r="CL11" s="637"/>
      <c r="CM11" s="637"/>
      <c r="CN11" s="637"/>
      <c r="CO11" s="637"/>
      <c r="CP11" s="637"/>
      <c r="CQ11" s="637"/>
      <c r="CR11" s="637"/>
      <c r="CS11" s="637"/>
      <c r="CT11" s="637"/>
      <c r="CU11" s="637"/>
      <c r="CV11" s="637"/>
      <c r="CW11" s="637"/>
      <c r="CX11" s="637"/>
      <c r="CY11" s="637"/>
      <c r="CZ11" s="637"/>
      <c r="DA11" s="637"/>
      <c r="DB11" s="637"/>
      <c r="DC11" s="637"/>
      <c r="DD11" s="637"/>
      <c r="DE11" s="637"/>
      <c r="DF11" s="637"/>
      <c r="DG11" s="637"/>
      <c r="DH11" s="637"/>
      <c r="DI11" s="637"/>
      <c r="DJ11" s="637"/>
      <c r="DK11" s="637"/>
      <c r="DL11" s="637"/>
      <c r="DM11" s="637"/>
      <c r="DN11" s="164"/>
      <c r="DO11" s="164"/>
      <c r="DP11" s="637"/>
      <c r="DQ11" s="637"/>
      <c r="DR11" s="74"/>
      <c r="DS11" s="34"/>
      <c r="DT11" s="34"/>
      <c r="DU11" s="83"/>
      <c r="DV11" s="637"/>
      <c r="DW11" s="637"/>
      <c r="DX11" s="637"/>
      <c r="DY11" s="637"/>
      <c r="DZ11" s="637"/>
      <c r="EA11" s="637"/>
      <c r="EB11" s="637"/>
      <c r="EC11" s="637"/>
      <c r="ED11" s="637"/>
      <c r="EE11" s="637"/>
      <c r="EF11" s="637"/>
      <c r="EG11" s="637"/>
      <c r="EH11" s="637"/>
      <c r="EI11" s="637"/>
      <c r="EJ11" s="637"/>
      <c r="EK11" s="637"/>
      <c r="EL11" s="637"/>
      <c r="EM11" s="637"/>
      <c r="EN11" s="637"/>
      <c r="EO11" s="637"/>
      <c r="EP11" s="637"/>
      <c r="EQ11" s="637"/>
      <c r="ER11" s="637" t="str">
        <f>Tab!$C$947</f>
        <v>A16.4315</v>
      </c>
      <c r="ES11" s="637"/>
      <c r="ET11" s="637"/>
      <c r="EU11" s="637"/>
      <c r="EV11" s="637"/>
      <c r="EW11" s="637"/>
      <c r="EX11" s="637"/>
      <c r="EY11" s="637"/>
      <c r="EZ11" s="637"/>
      <c r="FA11" s="637"/>
      <c r="FB11" s="164"/>
      <c r="FC11" s="164"/>
      <c r="FD11" s="637">
        <v>1</v>
      </c>
      <c r="FE11" s="637"/>
      <c r="FF11" s="73"/>
      <c r="FG11" s="78"/>
      <c r="FH11" s="2"/>
      <c r="FI11" s="2"/>
      <c r="FJ11" s="2"/>
      <c r="FK11" s="150"/>
    </row>
    <row r="12" spans="1:167" ht="12" customHeight="1">
      <c r="A12" s="2"/>
      <c r="B12" s="155" t="s">
        <v>0</v>
      </c>
      <c r="C12" s="162"/>
      <c r="D12" s="71"/>
      <c r="E12" s="69"/>
      <c r="F12" s="638" t="s">
        <v>60</v>
      </c>
      <c r="G12" s="638"/>
      <c r="H12" s="638"/>
      <c r="I12" s="638"/>
      <c r="J12" s="638"/>
      <c r="K12" s="638"/>
      <c r="L12" s="638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8"/>
      <c r="Y12" s="638"/>
      <c r="Z12" s="638"/>
      <c r="AA12" s="638"/>
      <c r="AB12" s="638"/>
      <c r="AC12" s="638"/>
      <c r="AD12" s="638"/>
      <c r="AE12" s="638"/>
      <c r="AF12" s="638"/>
      <c r="AG12" s="638"/>
      <c r="AH12" s="638"/>
      <c r="AI12" s="638"/>
      <c r="AJ12" s="638"/>
      <c r="AK12" s="638"/>
      <c r="AL12" s="638"/>
      <c r="AM12" s="638"/>
      <c r="AN12" s="638"/>
      <c r="AO12" s="638"/>
      <c r="AP12" s="134"/>
      <c r="AQ12" s="89"/>
      <c r="AR12" s="89"/>
      <c r="AS12" s="75"/>
      <c r="AT12" s="638" t="s">
        <v>62</v>
      </c>
      <c r="AU12" s="638"/>
      <c r="AV12" s="638"/>
      <c r="AW12" s="638"/>
      <c r="AX12" s="638"/>
      <c r="AY12" s="638"/>
      <c r="AZ12" s="638"/>
      <c r="BA12" s="638"/>
      <c r="BB12" s="638"/>
      <c r="BC12" s="638"/>
      <c r="BD12" s="638"/>
      <c r="BE12" s="638"/>
      <c r="BF12" s="638"/>
      <c r="BG12" s="638"/>
      <c r="BH12" s="638"/>
      <c r="BI12" s="638"/>
      <c r="BJ12" s="638"/>
      <c r="BK12" s="638"/>
      <c r="BL12" s="638"/>
      <c r="BM12" s="638"/>
      <c r="BN12" s="638"/>
      <c r="BO12" s="638"/>
      <c r="BP12" s="638"/>
      <c r="BQ12" s="638"/>
      <c r="BR12" s="638"/>
      <c r="BS12" s="638"/>
      <c r="BT12" s="638"/>
      <c r="BU12" s="638"/>
      <c r="BV12" s="638"/>
      <c r="BW12" s="638"/>
      <c r="BX12" s="638"/>
      <c r="BY12" s="638"/>
      <c r="BZ12" s="638"/>
      <c r="CA12" s="638"/>
      <c r="CB12" s="638"/>
      <c r="CC12" s="638"/>
      <c r="CD12" s="88"/>
      <c r="CE12" s="89"/>
      <c r="CF12" s="89"/>
      <c r="CG12" s="75"/>
      <c r="CH12" s="638" t="s">
        <v>63</v>
      </c>
      <c r="CI12" s="638"/>
      <c r="CJ12" s="638"/>
      <c r="CK12" s="638"/>
      <c r="CL12" s="638"/>
      <c r="CM12" s="638"/>
      <c r="CN12" s="638"/>
      <c r="CO12" s="638"/>
      <c r="CP12" s="638"/>
      <c r="CQ12" s="638"/>
      <c r="CR12" s="638"/>
      <c r="CS12" s="638"/>
      <c r="CT12" s="638"/>
      <c r="CU12" s="638"/>
      <c r="CV12" s="638"/>
      <c r="CW12" s="638"/>
      <c r="CX12" s="638"/>
      <c r="CY12" s="638"/>
      <c r="CZ12" s="638"/>
      <c r="DA12" s="638"/>
      <c r="DB12" s="638"/>
      <c r="DC12" s="638"/>
      <c r="DD12" s="638"/>
      <c r="DE12" s="638"/>
      <c r="DF12" s="638"/>
      <c r="DG12" s="638"/>
      <c r="DH12" s="638"/>
      <c r="DI12" s="638"/>
      <c r="DJ12" s="638"/>
      <c r="DK12" s="638"/>
      <c r="DL12" s="638"/>
      <c r="DM12" s="638"/>
      <c r="DN12" s="638"/>
      <c r="DO12" s="638"/>
      <c r="DP12" s="638"/>
      <c r="DQ12" s="638"/>
      <c r="DR12" s="88"/>
      <c r="DS12" s="89"/>
      <c r="DT12" s="89"/>
      <c r="DU12" s="75"/>
      <c r="DV12" s="638" t="s">
        <v>64</v>
      </c>
      <c r="DW12" s="638"/>
      <c r="DX12" s="638"/>
      <c r="DY12" s="638"/>
      <c r="DZ12" s="638"/>
      <c r="EA12" s="638"/>
      <c r="EB12" s="638"/>
      <c r="EC12" s="638"/>
      <c r="ED12" s="638"/>
      <c r="EE12" s="638"/>
      <c r="EF12" s="638"/>
      <c r="EG12" s="638"/>
      <c r="EH12" s="638"/>
      <c r="EI12" s="638"/>
      <c r="EJ12" s="638"/>
      <c r="EK12" s="638"/>
      <c r="EL12" s="638"/>
      <c r="EM12" s="638"/>
      <c r="EN12" s="638"/>
      <c r="EO12" s="638"/>
      <c r="EP12" s="638"/>
      <c r="EQ12" s="638"/>
      <c r="ER12" s="638"/>
      <c r="ES12" s="638"/>
      <c r="ET12" s="638"/>
      <c r="EU12" s="638"/>
      <c r="EV12" s="638"/>
      <c r="EW12" s="638"/>
      <c r="EX12" s="638"/>
      <c r="EY12" s="638"/>
      <c r="EZ12" s="638"/>
      <c r="FA12" s="638"/>
      <c r="FB12" s="638"/>
      <c r="FC12" s="638"/>
      <c r="FD12" s="638"/>
      <c r="FE12" s="638"/>
      <c r="FF12" s="93"/>
      <c r="FG12" s="72"/>
      <c r="FH12" s="2"/>
      <c r="FI12" s="2"/>
      <c r="FJ12" s="2"/>
      <c r="FK12" s="150"/>
    </row>
    <row r="13" spans="1:167" ht="12" customHeight="1">
      <c r="A13" s="2"/>
      <c r="B13" s="155" t="s">
        <v>1</v>
      </c>
      <c r="C13" s="10"/>
      <c r="D13" s="66"/>
      <c r="E13" s="67"/>
      <c r="F13" s="639">
        <f>Tab!$J$110*$AN$8+Tab!$J$748*$AN$9+Tab!$J$889*$AN$10</f>
        <v>8176.1545454545449</v>
      </c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39"/>
      <c r="S13" s="639"/>
      <c r="T13" s="639"/>
      <c r="U13" s="639"/>
      <c r="V13" s="639"/>
      <c r="W13" s="639"/>
      <c r="X13" s="639"/>
      <c r="Y13" s="639"/>
      <c r="Z13" s="639"/>
      <c r="AA13" s="639"/>
      <c r="AB13" s="639"/>
      <c r="AC13" s="639"/>
      <c r="AD13" s="639"/>
      <c r="AE13" s="639"/>
      <c r="AF13" s="639"/>
      <c r="AG13" s="639"/>
      <c r="AH13" s="639"/>
      <c r="AI13" s="639"/>
      <c r="AJ13" s="639"/>
      <c r="AK13" s="639"/>
      <c r="AL13" s="639"/>
      <c r="AM13" s="639"/>
      <c r="AN13" s="639"/>
      <c r="AO13" s="639"/>
      <c r="AP13" s="135"/>
      <c r="AQ13" s="84"/>
      <c r="AR13" s="84"/>
      <c r="AS13" s="76"/>
      <c r="AT13" s="639">
        <f>Tab!$J$110*$CB$8+Tab!$J$748*$CB$9+Tab!$J$774*$CB$10</f>
        <v>8662.5</v>
      </c>
      <c r="AU13" s="639"/>
      <c r="AV13" s="639"/>
      <c r="AW13" s="639"/>
      <c r="AX13" s="639"/>
      <c r="AY13" s="639"/>
      <c r="AZ13" s="639"/>
      <c r="BA13" s="639"/>
      <c r="BB13" s="639"/>
      <c r="BC13" s="639"/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87"/>
      <c r="CE13" s="84"/>
      <c r="CF13" s="84"/>
      <c r="CG13" s="76"/>
      <c r="CH13" s="639">
        <f>Tab!$J$110*$DP$8+Tab!$J$475*$DP$9</f>
        <v>5310.1706484641636</v>
      </c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  <c r="DJ13" s="639"/>
      <c r="DK13" s="639"/>
      <c r="DL13" s="639"/>
      <c r="DM13" s="639"/>
      <c r="DN13" s="639"/>
      <c r="DO13" s="639"/>
      <c r="DP13" s="639"/>
      <c r="DQ13" s="639"/>
      <c r="DR13" s="87"/>
      <c r="DS13" s="84"/>
      <c r="DT13" s="84"/>
      <c r="DU13" s="76"/>
      <c r="DV13" s="639">
        <f>Tab!$J$110*$FD$8+Tab!$J$513*$FD$9+Tab!$J$687*$FD$10+Tab!$J$947*$FD$11</f>
        <v>17439.434854948806</v>
      </c>
      <c r="DW13" s="639"/>
      <c r="DX13" s="639"/>
      <c r="DY13" s="639"/>
      <c r="DZ13" s="639"/>
      <c r="EA13" s="639"/>
      <c r="EB13" s="639"/>
      <c r="EC13" s="639"/>
      <c r="ED13" s="639"/>
      <c r="EE13" s="639"/>
      <c r="EF13" s="639"/>
      <c r="EG13" s="639"/>
      <c r="EH13" s="639"/>
      <c r="EI13" s="639"/>
      <c r="EJ13" s="639"/>
      <c r="EK13" s="639"/>
      <c r="EL13" s="639"/>
      <c r="EM13" s="639"/>
      <c r="EN13" s="639"/>
      <c r="EO13" s="639"/>
      <c r="EP13" s="639"/>
      <c r="EQ13" s="639"/>
      <c r="ER13" s="639"/>
      <c r="ES13" s="639"/>
      <c r="ET13" s="639"/>
      <c r="EU13" s="639"/>
      <c r="EV13" s="639"/>
      <c r="EW13" s="639"/>
      <c r="EX13" s="639"/>
      <c r="EY13" s="639"/>
      <c r="EZ13" s="639"/>
      <c r="FA13" s="639"/>
      <c r="FB13" s="639"/>
      <c r="FC13" s="639"/>
      <c r="FD13" s="639"/>
      <c r="FE13" s="639"/>
      <c r="FF13" s="95"/>
      <c r="FG13" s="68"/>
      <c r="FH13" s="2"/>
      <c r="FI13" s="2"/>
      <c r="FJ13" s="2"/>
      <c r="FK13" s="150"/>
    </row>
    <row r="14" spans="1:167" ht="12" customHeight="1">
      <c r="A14" s="2"/>
      <c r="B14" s="10"/>
      <c r="C14" s="10"/>
      <c r="D14" s="161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2"/>
      <c r="FI14" s="2"/>
      <c r="FJ14" s="2"/>
      <c r="FK14" s="150"/>
    </row>
    <row r="15" spans="1:167" ht="12" customHeight="1">
      <c r="A15" s="2"/>
      <c r="B15" s="2"/>
      <c r="C15" s="2"/>
      <c r="D15" s="4"/>
      <c r="E15" s="4"/>
      <c r="F15" s="641" t="s">
        <v>224</v>
      </c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641"/>
      <c r="AN15" s="641"/>
      <c r="AO15" s="41"/>
      <c r="AP15" s="41"/>
      <c r="AQ15" s="41"/>
      <c r="AR15" s="41"/>
      <c r="AS15" s="41"/>
      <c r="AT15" s="41"/>
      <c r="AU15" s="641" t="s">
        <v>126</v>
      </c>
      <c r="AV15" s="641"/>
      <c r="AW15" s="641"/>
      <c r="AX15" s="641"/>
      <c r="AY15" s="641"/>
      <c r="AZ15" s="641"/>
      <c r="BA15" s="641"/>
      <c r="BB15" s="641"/>
      <c r="BC15" s="641"/>
      <c r="BD15" s="641"/>
      <c r="BE15" s="641"/>
      <c r="BF15" s="641"/>
      <c r="BG15" s="641"/>
      <c r="BH15" s="641"/>
      <c r="BI15" s="641"/>
      <c r="BJ15" s="641"/>
      <c r="BK15" s="641"/>
      <c r="BL15" s="641"/>
      <c r="BM15" s="641"/>
      <c r="BN15" s="641"/>
      <c r="BO15" s="641"/>
      <c r="BP15" s="641"/>
      <c r="BQ15" s="641"/>
      <c r="BR15" s="641"/>
      <c r="BS15" s="641"/>
      <c r="BT15" s="641"/>
      <c r="BU15" s="641"/>
      <c r="BV15" s="641"/>
      <c r="BW15" s="641"/>
      <c r="BX15" s="641"/>
      <c r="BY15" s="641"/>
      <c r="BZ15" s="641"/>
      <c r="CA15" s="641"/>
      <c r="CB15" s="641"/>
      <c r="CC15" s="641"/>
      <c r="CD15" s="41"/>
      <c r="CE15" s="41"/>
      <c r="CF15" s="41"/>
      <c r="CG15" s="41"/>
      <c r="CH15" s="41"/>
      <c r="CI15" s="641" t="s">
        <v>225</v>
      </c>
      <c r="CJ15" s="641"/>
      <c r="CK15" s="641"/>
      <c r="CL15" s="641"/>
      <c r="CM15" s="641"/>
      <c r="CN15" s="641"/>
      <c r="CO15" s="641"/>
      <c r="CP15" s="641"/>
      <c r="CQ15" s="641"/>
      <c r="CR15" s="641"/>
      <c r="CS15" s="641"/>
      <c r="CT15" s="641"/>
      <c r="CU15" s="641"/>
      <c r="CV15" s="641"/>
      <c r="CW15" s="641"/>
      <c r="CX15" s="641"/>
      <c r="CY15" s="641"/>
      <c r="CZ15" s="641"/>
      <c r="DA15" s="641"/>
      <c r="DB15" s="641"/>
      <c r="DC15" s="641"/>
      <c r="DD15" s="641"/>
      <c r="DE15" s="641"/>
      <c r="DF15" s="641"/>
      <c r="DG15" s="641"/>
      <c r="DH15" s="641"/>
      <c r="DI15" s="641"/>
      <c r="DJ15" s="641"/>
      <c r="DK15" s="641"/>
      <c r="DL15" s="641"/>
      <c r="DM15" s="641"/>
      <c r="DN15" s="641"/>
      <c r="DO15" s="641"/>
      <c r="DP15" s="641"/>
      <c r="DQ15" s="641"/>
      <c r="DR15" s="41"/>
      <c r="DS15" s="41"/>
      <c r="DT15" s="41"/>
      <c r="DU15" s="41"/>
      <c r="DV15" s="41"/>
      <c r="DW15" s="641" t="s">
        <v>226</v>
      </c>
      <c r="DX15" s="641"/>
      <c r="DY15" s="641"/>
      <c r="DZ15" s="641"/>
      <c r="EA15" s="641"/>
      <c r="EB15" s="641"/>
      <c r="EC15" s="641"/>
      <c r="ED15" s="641"/>
      <c r="EE15" s="641"/>
      <c r="EF15" s="641"/>
      <c r="EG15" s="641"/>
      <c r="EH15" s="641"/>
      <c r="EI15" s="641"/>
      <c r="EJ15" s="641"/>
      <c r="EK15" s="641"/>
      <c r="EL15" s="641"/>
      <c r="EM15" s="641"/>
      <c r="EN15" s="641"/>
      <c r="EO15" s="641"/>
      <c r="EP15" s="641"/>
      <c r="EQ15" s="641"/>
      <c r="ER15" s="641"/>
      <c r="ES15" s="641"/>
      <c r="ET15" s="641"/>
      <c r="EU15" s="641"/>
      <c r="EV15" s="641"/>
      <c r="EW15" s="641"/>
      <c r="EX15" s="641"/>
      <c r="EY15" s="641"/>
      <c r="EZ15" s="641"/>
      <c r="FA15" s="641"/>
      <c r="FB15" s="641"/>
      <c r="FC15" s="641"/>
      <c r="FD15" s="641"/>
      <c r="FE15" s="641"/>
      <c r="FF15" s="4"/>
      <c r="FG15" s="4"/>
      <c r="FH15" s="5"/>
      <c r="FI15" s="5"/>
      <c r="FJ15" s="2"/>
      <c r="FK15" s="150"/>
    </row>
    <row r="16" spans="1:167" ht="12" customHeight="1">
      <c r="A16" s="2"/>
      <c r="B16" s="5"/>
      <c r="C16" s="5"/>
      <c r="D16" s="63"/>
      <c r="E16" s="81"/>
      <c r="F16" s="641"/>
      <c r="G16" s="641"/>
      <c r="H16" s="641"/>
      <c r="I16" s="641"/>
      <c r="J16" s="641"/>
      <c r="K16" s="641"/>
      <c r="L16" s="641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41"/>
      <c r="X16" s="641"/>
      <c r="Y16" s="641"/>
      <c r="Z16" s="641"/>
      <c r="AA16" s="641"/>
      <c r="AB16" s="641"/>
      <c r="AC16" s="641"/>
      <c r="AD16" s="641"/>
      <c r="AE16" s="641"/>
      <c r="AF16" s="641"/>
      <c r="AG16" s="641"/>
      <c r="AH16" s="641"/>
      <c r="AI16" s="641"/>
      <c r="AJ16" s="641"/>
      <c r="AK16" s="641"/>
      <c r="AL16" s="641"/>
      <c r="AM16" s="641"/>
      <c r="AN16" s="641"/>
      <c r="AO16" s="136"/>
      <c r="AP16" s="149"/>
      <c r="AQ16" s="41"/>
      <c r="AR16" s="41"/>
      <c r="AS16" s="138"/>
      <c r="AT16" s="136"/>
      <c r="AU16" s="641"/>
      <c r="AV16" s="641"/>
      <c r="AW16" s="641"/>
      <c r="AX16" s="641"/>
      <c r="AY16" s="641"/>
      <c r="AZ16" s="641"/>
      <c r="BA16" s="641"/>
      <c r="BB16" s="641"/>
      <c r="BC16" s="641"/>
      <c r="BD16" s="641"/>
      <c r="BE16" s="641"/>
      <c r="BF16" s="641"/>
      <c r="BG16" s="641"/>
      <c r="BH16" s="641"/>
      <c r="BI16" s="641"/>
      <c r="BJ16" s="641"/>
      <c r="BK16" s="641"/>
      <c r="BL16" s="641"/>
      <c r="BM16" s="641"/>
      <c r="BN16" s="641"/>
      <c r="BO16" s="641"/>
      <c r="BP16" s="641"/>
      <c r="BQ16" s="641"/>
      <c r="BR16" s="641"/>
      <c r="BS16" s="641"/>
      <c r="BT16" s="641"/>
      <c r="BU16" s="641"/>
      <c r="BV16" s="641"/>
      <c r="BW16" s="641"/>
      <c r="BX16" s="641"/>
      <c r="BY16" s="641"/>
      <c r="BZ16" s="641"/>
      <c r="CA16" s="641"/>
      <c r="CB16" s="641"/>
      <c r="CC16" s="641"/>
      <c r="CD16" s="137"/>
      <c r="CE16" s="41"/>
      <c r="CF16" s="41"/>
      <c r="CG16" s="138"/>
      <c r="CH16" s="136"/>
      <c r="CI16" s="641"/>
      <c r="CJ16" s="641"/>
      <c r="CK16" s="641"/>
      <c r="CL16" s="641"/>
      <c r="CM16" s="641"/>
      <c r="CN16" s="641"/>
      <c r="CO16" s="641"/>
      <c r="CP16" s="641"/>
      <c r="CQ16" s="641"/>
      <c r="CR16" s="641"/>
      <c r="CS16" s="641"/>
      <c r="CT16" s="641"/>
      <c r="CU16" s="641"/>
      <c r="CV16" s="641"/>
      <c r="CW16" s="641"/>
      <c r="CX16" s="641"/>
      <c r="CY16" s="641"/>
      <c r="CZ16" s="641"/>
      <c r="DA16" s="641"/>
      <c r="DB16" s="641"/>
      <c r="DC16" s="641"/>
      <c r="DD16" s="641"/>
      <c r="DE16" s="641"/>
      <c r="DF16" s="641"/>
      <c r="DG16" s="641"/>
      <c r="DH16" s="641"/>
      <c r="DI16" s="641"/>
      <c r="DJ16" s="641"/>
      <c r="DK16" s="641"/>
      <c r="DL16" s="641"/>
      <c r="DM16" s="641"/>
      <c r="DN16" s="641"/>
      <c r="DO16" s="641"/>
      <c r="DP16" s="641"/>
      <c r="DQ16" s="641"/>
      <c r="DR16" s="137"/>
      <c r="DS16" s="41"/>
      <c r="DT16" s="41"/>
      <c r="DU16" s="138"/>
      <c r="DV16" s="136"/>
      <c r="DW16" s="641"/>
      <c r="DX16" s="641"/>
      <c r="DY16" s="641"/>
      <c r="DZ16" s="641"/>
      <c r="EA16" s="641"/>
      <c r="EB16" s="641"/>
      <c r="EC16" s="641"/>
      <c r="ED16" s="641"/>
      <c r="EE16" s="641"/>
      <c r="EF16" s="641"/>
      <c r="EG16" s="641"/>
      <c r="EH16" s="641"/>
      <c r="EI16" s="641"/>
      <c r="EJ16" s="641"/>
      <c r="EK16" s="641"/>
      <c r="EL16" s="641"/>
      <c r="EM16" s="641"/>
      <c r="EN16" s="641"/>
      <c r="EO16" s="641"/>
      <c r="EP16" s="641"/>
      <c r="EQ16" s="641"/>
      <c r="ER16" s="641"/>
      <c r="ES16" s="641"/>
      <c r="ET16" s="641"/>
      <c r="EU16" s="641"/>
      <c r="EV16" s="641"/>
      <c r="EW16" s="641"/>
      <c r="EX16" s="641"/>
      <c r="EY16" s="641"/>
      <c r="EZ16" s="641"/>
      <c r="FA16" s="641"/>
      <c r="FB16" s="641"/>
      <c r="FC16" s="641"/>
      <c r="FD16" s="641"/>
      <c r="FE16" s="641"/>
      <c r="FF16" s="94"/>
      <c r="FG16" s="77"/>
      <c r="FH16" s="2"/>
      <c r="FI16" s="2"/>
      <c r="FJ16" s="2"/>
      <c r="FK16" s="150"/>
    </row>
    <row r="17" spans="1:167" ht="68.099999999999994" customHeight="1">
      <c r="A17" s="2"/>
      <c r="B17" s="162"/>
      <c r="C17" s="162"/>
      <c r="D17" s="65"/>
      <c r="E17" s="159"/>
      <c r="F17" s="569"/>
      <c r="G17" s="569"/>
      <c r="H17" s="569"/>
      <c r="I17" s="569"/>
      <c r="J17" s="569"/>
      <c r="K17" s="569"/>
      <c r="L17" s="569"/>
      <c r="M17" s="569"/>
      <c r="N17" s="569"/>
      <c r="O17" s="569"/>
      <c r="P17" s="569"/>
      <c r="Q17" s="569"/>
      <c r="R17" s="569"/>
      <c r="S17" s="569"/>
      <c r="T17" s="569"/>
      <c r="U17" s="569"/>
      <c r="V17" s="569"/>
      <c r="W17" s="569"/>
      <c r="X17" s="569"/>
      <c r="Y17" s="569"/>
      <c r="Z17" s="569"/>
      <c r="AA17" s="569"/>
      <c r="AB17" s="569"/>
      <c r="AC17" s="569"/>
      <c r="AD17" s="569"/>
      <c r="AE17" s="569"/>
      <c r="AF17" s="569"/>
      <c r="AG17" s="569"/>
      <c r="AH17" s="569"/>
      <c r="AI17" s="569"/>
      <c r="AJ17" s="569"/>
      <c r="AK17" s="569"/>
      <c r="AL17" s="569"/>
      <c r="AM17" s="569"/>
      <c r="AN17" s="569"/>
      <c r="AO17" s="569"/>
      <c r="AP17" s="90"/>
      <c r="AQ17" s="34"/>
      <c r="AR17" s="34"/>
      <c r="AS17" s="79"/>
      <c r="AT17" s="569"/>
      <c r="AU17" s="569"/>
      <c r="AV17" s="569"/>
      <c r="AW17" s="569"/>
      <c r="AX17" s="569"/>
      <c r="AY17" s="569"/>
      <c r="AZ17" s="569"/>
      <c r="BA17" s="569"/>
      <c r="BB17" s="569"/>
      <c r="BC17" s="569"/>
      <c r="BD17" s="569"/>
      <c r="BE17" s="569"/>
      <c r="BF17" s="569"/>
      <c r="BG17" s="569"/>
      <c r="BH17" s="569"/>
      <c r="BI17" s="569"/>
      <c r="BJ17" s="569"/>
      <c r="BK17" s="569"/>
      <c r="BL17" s="569"/>
      <c r="BM17" s="569"/>
      <c r="BN17" s="569"/>
      <c r="BO17" s="569"/>
      <c r="BP17" s="569"/>
      <c r="BQ17" s="569"/>
      <c r="BR17" s="569"/>
      <c r="BS17" s="569"/>
      <c r="BT17" s="569"/>
      <c r="BU17" s="569"/>
      <c r="BV17" s="569"/>
      <c r="BW17" s="569"/>
      <c r="BX17" s="569"/>
      <c r="BY17" s="569"/>
      <c r="BZ17" s="569"/>
      <c r="CA17" s="569"/>
      <c r="CB17" s="569"/>
      <c r="CC17" s="569"/>
      <c r="CD17" s="90"/>
      <c r="CE17" s="34"/>
      <c r="CF17" s="34"/>
      <c r="CG17" s="79"/>
      <c r="CH17" s="569"/>
      <c r="CI17" s="569"/>
      <c r="CJ17" s="569"/>
      <c r="CK17" s="569"/>
      <c r="CL17" s="569"/>
      <c r="CM17" s="569"/>
      <c r="CN17" s="569"/>
      <c r="CO17" s="569"/>
      <c r="CP17" s="569"/>
      <c r="CQ17" s="569"/>
      <c r="CR17" s="569"/>
      <c r="CS17" s="569"/>
      <c r="CT17" s="569"/>
      <c r="CU17" s="569"/>
      <c r="CV17" s="569"/>
      <c r="CW17" s="569"/>
      <c r="CX17" s="569"/>
      <c r="CY17" s="569"/>
      <c r="CZ17" s="569"/>
      <c r="DA17" s="569"/>
      <c r="DB17" s="569"/>
      <c r="DC17" s="569"/>
      <c r="DD17" s="569"/>
      <c r="DE17" s="569"/>
      <c r="DF17" s="569"/>
      <c r="DG17" s="569"/>
      <c r="DH17" s="569"/>
      <c r="DI17" s="569"/>
      <c r="DJ17" s="569"/>
      <c r="DK17" s="569"/>
      <c r="DL17" s="569"/>
      <c r="DM17" s="569"/>
      <c r="DN17" s="569"/>
      <c r="DO17" s="569"/>
      <c r="DP17" s="569"/>
      <c r="DQ17" s="569"/>
      <c r="DR17" s="90"/>
      <c r="DS17" s="34"/>
      <c r="DT17" s="34"/>
      <c r="DU17" s="79"/>
      <c r="DV17" s="569"/>
      <c r="DW17" s="569"/>
      <c r="DX17" s="569"/>
      <c r="DY17" s="569"/>
      <c r="DZ17" s="569"/>
      <c r="EA17" s="569"/>
      <c r="EB17" s="569"/>
      <c r="EC17" s="569"/>
      <c r="ED17" s="569"/>
      <c r="EE17" s="569"/>
      <c r="EF17" s="569"/>
      <c r="EG17" s="569"/>
      <c r="EH17" s="569"/>
      <c r="EI17" s="569"/>
      <c r="EJ17" s="569"/>
      <c r="EK17" s="569"/>
      <c r="EL17" s="569"/>
      <c r="EM17" s="569"/>
      <c r="EN17" s="569"/>
      <c r="EO17" s="569"/>
      <c r="EP17" s="569"/>
      <c r="EQ17" s="569"/>
      <c r="ER17" s="569"/>
      <c r="ES17" s="569"/>
      <c r="ET17" s="569"/>
      <c r="EU17" s="569"/>
      <c r="EV17" s="569"/>
      <c r="EW17" s="569"/>
      <c r="EX17" s="569"/>
      <c r="EY17" s="569"/>
      <c r="EZ17" s="569"/>
      <c r="FA17" s="569"/>
      <c r="FB17" s="569"/>
      <c r="FC17" s="569"/>
      <c r="FD17" s="569"/>
      <c r="FE17" s="569"/>
      <c r="FF17" s="5"/>
      <c r="FG17" s="74"/>
      <c r="FH17" s="2"/>
      <c r="FI17" s="2"/>
      <c r="FJ17" s="2"/>
      <c r="FK17" s="150"/>
    </row>
    <row r="18" spans="1:167" ht="12" customHeight="1">
      <c r="A18" s="2"/>
      <c r="B18" s="10"/>
      <c r="C18" s="10"/>
      <c r="D18" s="64"/>
      <c r="E18" s="159"/>
      <c r="F18" s="637"/>
      <c r="G18" s="637"/>
      <c r="H18" s="637"/>
      <c r="I18" s="637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637"/>
      <c r="AK18" s="637"/>
      <c r="AL18" s="164"/>
      <c r="AM18" s="164"/>
      <c r="AN18" s="637"/>
      <c r="AO18" s="637"/>
      <c r="AP18" s="74"/>
      <c r="AQ18" s="34"/>
      <c r="AR18" s="34"/>
      <c r="AS18" s="79"/>
      <c r="AT18" s="637"/>
      <c r="AU18" s="637"/>
      <c r="AV18" s="637"/>
      <c r="AW18" s="637"/>
      <c r="AX18" s="637"/>
      <c r="AY18" s="637"/>
      <c r="AZ18" s="637"/>
      <c r="BA18" s="637"/>
      <c r="BB18" s="637"/>
      <c r="BC18" s="637"/>
      <c r="BD18" s="637"/>
      <c r="BE18" s="637"/>
      <c r="BF18" s="637"/>
      <c r="BG18" s="637"/>
      <c r="BH18" s="637"/>
      <c r="BI18" s="637"/>
      <c r="BJ18" s="637"/>
      <c r="BK18" s="637"/>
      <c r="BL18" s="637"/>
      <c r="BM18" s="637"/>
      <c r="BN18" s="637"/>
      <c r="BO18" s="637"/>
      <c r="BP18" s="637"/>
      <c r="BQ18" s="637"/>
      <c r="BR18" s="637"/>
      <c r="BS18" s="637"/>
      <c r="BT18" s="637"/>
      <c r="BU18" s="637"/>
      <c r="BV18" s="637"/>
      <c r="BW18" s="637"/>
      <c r="BX18" s="637"/>
      <c r="BY18" s="637"/>
      <c r="BZ18" s="164"/>
      <c r="CA18" s="164"/>
      <c r="CB18" s="637"/>
      <c r="CC18" s="637"/>
      <c r="CD18" s="74"/>
      <c r="CE18" s="34"/>
      <c r="CF18" s="34"/>
      <c r="CG18" s="79"/>
      <c r="CH18" s="637"/>
      <c r="CI18" s="637"/>
      <c r="CJ18" s="637"/>
      <c r="CK18" s="637"/>
      <c r="CL18" s="637"/>
      <c r="CM18" s="637"/>
      <c r="CN18" s="637"/>
      <c r="CO18" s="637"/>
      <c r="CP18" s="637"/>
      <c r="CQ18" s="637"/>
      <c r="CR18" s="637"/>
      <c r="CS18" s="637"/>
      <c r="CT18" s="637"/>
      <c r="CU18" s="637"/>
      <c r="CV18" s="637"/>
      <c r="CW18" s="637"/>
      <c r="CX18" s="637"/>
      <c r="CY18" s="637"/>
      <c r="CZ18" s="637"/>
      <c r="DA18" s="637"/>
      <c r="DB18" s="637"/>
      <c r="DC18" s="637"/>
      <c r="DD18" s="637"/>
      <c r="DE18" s="637"/>
      <c r="DF18" s="637"/>
      <c r="DG18" s="637"/>
      <c r="DH18" s="637"/>
      <c r="DI18" s="637"/>
      <c r="DJ18" s="637"/>
      <c r="DK18" s="637"/>
      <c r="DL18" s="637"/>
      <c r="DM18" s="637"/>
      <c r="DN18" s="164"/>
      <c r="DO18" s="164"/>
      <c r="DP18" s="637"/>
      <c r="DQ18" s="637"/>
      <c r="DR18" s="74"/>
      <c r="DS18" s="34"/>
      <c r="DT18" s="34"/>
      <c r="DU18" s="79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164"/>
      <c r="FC18" s="164"/>
      <c r="FD18" s="637"/>
      <c r="FE18" s="637"/>
      <c r="FF18" s="73"/>
      <c r="FG18" s="78"/>
      <c r="FH18" s="2"/>
      <c r="FI18" s="2"/>
      <c r="FJ18" s="2"/>
      <c r="FK18" s="150"/>
    </row>
    <row r="19" spans="1:167" ht="12" customHeight="1">
      <c r="A19" s="2"/>
      <c r="B19" s="10"/>
      <c r="C19" s="10"/>
      <c r="D19" s="64"/>
      <c r="E19" s="159"/>
      <c r="F19" s="637"/>
      <c r="G19" s="637"/>
      <c r="H19" s="637"/>
      <c r="I19" s="637"/>
      <c r="J19" s="637"/>
      <c r="K19" s="637"/>
      <c r="L19" s="637"/>
      <c r="M19" s="637"/>
      <c r="N19" s="637"/>
      <c r="O19" s="637"/>
      <c r="P19" s="637"/>
      <c r="Q19" s="637"/>
      <c r="R19" s="637"/>
      <c r="S19" s="637"/>
      <c r="T19" s="637"/>
      <c r="U19" s="637"/>
      <c r="V19" s="637"/>
      <c r="W19" s="637"/>
      <c r="X19" s="637"/>
      <c r="Y19" s="637"/>
      <c r="Z19" s="637"/>
      <c r="AA19" s="637"/>
      <c r="AB19" s="637" t="str">
        <f>Tab!$C$110</f>
        <v>A16.1113</v>
      </c>
      <c r="AC19" s="637"/>
      <c r="AD19" s="637"/>
      <c r="AE19" s="637"/>
      <c r="AF19" s="637"/>
      <c r="AG19" s="637"/>
      <c r="AH19" s="637"/>
      <c r="AI19" s="637"/>
      <c r="AJ19" s="637"/>
      <c r="AK19" s="637"/>
      <c r="AL19" s="164"/>
      <c r="AM19" s="164"/>
      <c r="AN19" s="637">
        <v>1</v>
      </c>
      <c r="AO19" s="637"/>
      <c r="AP19" s="74"/>
      <c r="AQ19" s="34"/>
      <c r="AR19" s="34"/>
      <c r="AS19" s="79"/>
      <c r="AT19" s="637"/>
      <c r="AU19" s="637"/>
      <c r="AV19" s="637"/>
      <c r="AW19" s="637"/>
      <c r="AX19" s="637"/>
      <c r="AY19" s="637"/>
      <c r="AZ19" s="637"/>
      <c r="BA19" s="637"/>
      <c r="BB19" s="637"/>
      <c r="BC19" s="637"/>
      <c r="BD19" s="637"/>
      <c r="BE19" s="637"/>
      <c r="BF19" s="637"/>
      <c r="BG19" s="637"/>
      <c r="BH19" s="637"/>
      <c r="BI19" s="637"/>
      <c r="BJ19" s="637"/>
      <c r="BK19" s="637"/>
      <c r="BL19" s="637"/>
      <c r="BM19" s="637"/>
      <c r="BN19" s="637"/>
      <c r="BO19" s="637"/>
      <c r="BP19" s="637" t="str">
        <f>Tab!$C$118</f>
        <v>A16.1115</v>
      </c>
      <c r="BQ19" s="637"/>
      <c r="BR19" s="637"/>
      <c r="BS19" s="637"/>
      <c r="BT19" s="637"/>
      <c r="BU19" s="637"/>
      <c r="BV19" s="637"/>
      <c r="BW19" s="637"/>
      <c r="BX19" s="637"/>
      <c r="BY19" s="637"/>
      <c r="BZ19" s="164"/>
      <c r="CA19" s="164"/>
      <c r="CB19" s="637">
        <v>1</v>
      </c>
      <c r="CC19" s="637"/>
      <c r="CD19" s="74"/>
      <c r="CE19" s="34"/>
      <c r="CF19" s="34"/>
      <c r="CG19" s="79"/>
      <c r="CH19" s="637"/>
      <c r="CI19" s="637"/>
      <c r="CJ19" s="637"/>
      <c r="CK19" s="637"/>
      <c r="CL19" s="637"/>
      <c r="CM19" s="637"/>
      <c r="CN19" s="637"/>
      <c r="CO19" s="637"/>
      <c r="CP19" s="637"/>
      <c r="CQ19" s="637"/>
      <c r="CR19" s="637"/>
      <c r="CS19" s="637"/>
      <c r="CT19" s="637"/>
      <c r="CU19" s="637"/>
      <c r="CV19" s="637"/>
      <c r="CW19" s="637"/>
      <c r="CX19" s="637"/>
      <c r="CY19" s="637"/>
      <c r="CZ19" s="637"/>
      <c r="DA19" s="637"/>
      <c r="DB19" s="637"/>
      <c r="DC19" s="637"/>
      <c r="DD19" s="637" t="str">
        <f>Tab!$C$118</f>
        <v>A16.1115</v>
      </c>
      <c r="DE19" s="637"/>
      <c r="DF19" s="637"/>
      <c r="DG19" s="637"/>
      <c r="DH19" s="637"/>
      <c r="DI19" s="637"/>
      <c r="DJ19" s="637"/>
      <c r="DK19" s="637"/>
      <c r="DL19" s="637"/>
      <c r="DM19" s="637"/>
      <c r="DN19" s="164"/>
      <c r="DO19" s="164"/>
      <c r="DP19" s="637">
        <v>1</v>
      </c>
      <c r="DQ19" s="637"/>
      <c r="DR19" s="74"/>
      <c r="DS19" s="34"/>
      <c r="DT19" s="34"/>
      <c r="DU19" s="79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 t="str">
        <f>Tab!$C$118</f>
        <v>A16.1115</v>
      </c>
      <c r="ES19" s="637"/>
      <c r="ET19" s="637"/>
      <c r="EU19" s="637"/>
      <c r="EV19" s="637"/>
      <c r="EW19" s="637"/>
      <c r="EX19" s="637"/>
      <c r="EY19" s="637"/>
      <c r="EZ19" s="637"/>
      <c r="FA19" s="637"/>
      <c r="FB19" s="164"/>
      <c r="FC19" s="164"/>
      <c r="FD19" s="637">
        <v>1</v>
      </c>
      <c r="FE19" s="637"/>
      <c r="FF19" s="73"/>
      <c r="FG19" s="78"/>
      <c r="FH19" s="2"/>
      <c r="FI19" s="2"/>
      <c r="FJ19" s="2"/>
      <c r="FK19" s="150"/>
    </row>
    <row r="20" spans="1:167" ht="12" customHeight="1">
      <c r="A20" s="2"/>
      <c r="B20" s="10"/>
      <c r="C20" s="10"/>
      <c r="D20" s="64"/>
      <c r="E20" s="159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37"/>
      <c r="T20" s="637"/>
      <c r="U20" s="637"/>
      <c r="V20" s="637"/>
      <c r="W20" s="637"/>
      <c r="X20" s="637"/>
      <c r="Y20" s="637"/>
      <c r="Z20" s="637"/>
      <c r="AA20" s="637"/>
      <c r="AB20" s="637" t="str">
        <f>Tab!$C$513</f>
        <v>A16.2403</v>
      </c>
      <c r="AC20" s="637"/>
      <c r="AD20" s="637"/>
      <c r="AE20" s="637"/>
      <c r="AF20" s="637"/>
      <c r="AG20" s="637"/>
      <c r="AH20" s="637"/>
      <c r="AI20" s="637"/>
      <c r="AJ20" s="637"/>
      <c r="AK20" s="637"/>
      <c r="AL20" s="164"/>
      <c r="AM20" s="164"/>
      <c r="AN20" s="637">
        <v>1</v>
      </c>
      <c r="AO20" s="637"/>
      <c r="AP20" s="74"/>
      <c r="AQ20" s="34"/>
      <c r="AR20" s="34"/>
      <c r="AS20" s="79"/>
      <c r="AT20" s="637"/>
      <c r="AU20" s="637"/>
      <c r="AV20" s="637"/>
      <c r="AW20" s="637"/>
      <c r="AX20" s="637"/>
      <c r="AY20" s="637"/>
      <c r="AZ20" s="637"/>
      <c r="BA20" s="637"/>
      <c r="BB20" s="637"/>
      <c r="BC20" s="637"/>
      <c r="BD20" s="637"/>
      <c r="BE20" s="637"/>
      <c r="BF20" s="637"/>
      <c r="BG20" s="637"/>
      <c r="BH20" s="637"/>
      <c r="BI20" s="637"/>
      <c r="BJ20" s="637"/>
      <c r="BK20" s="637"/>
      <c r="BL20" s="637"/>
      <c r="BM20" s="637"/>
      <c r="BN20" s="637"/>
      <c r="BO20" s="637"/>
      <c r="BP20" s="637" t="str">
        <f>Tab!$C$748</f>
        <v>A16.2001</v>
      </c>
      <c r="BQ20" s="637"/>
      <c r="BR20" s="637"/>
      <c r="BS20" s="637"/>
      <c r="BT20" s="637"/>
      <c r="BU20" s="637"/>
      <c r="BV20" s="637"/>
      <c r="BW20" s="637"/>
      <c r="BX20" s="637"/>
      <c r="BY20" s="637"/>
      <c r="BZ20" s="164"/>
      <c r="CA20" s="164"/>
      <c r="CB20" s="637">
        <v>1</v>
      </c>
      <c r="CC20" s="637"/>
      <c r="CD20" s="74"/>
      <c r="CE20" s="34"/>
      <c r="CF20" s="34"/>
      <c r="CG20" s="79"/>
      <c r="CH20" s="637"/>
      <c r="CI20" s="637"/>
      <c r="CJ20" s="637"/>
      <c r="CK20" s="637"/>
      <c r="CL20" s="637"/>
      <c r="CM20" s="637"/>
      <c r="CN20" s="637"/>
      <c r="CO20" s="637"/>
      <c r="CP20" s="637"/>
      <c r="CQ20" s="637"/>
      <c r="CR20" s="637"/>
      <c r="CS20" s="637"/>
      <c r="CT20" s="637"/>
      <c r="CU20" s="637"/>
      <c r="CV20" s="637"/>
      <c r="CW20" s="637"/>
      <c r="CX20" s="637"/>
      <c r="CY20" s="637"/>
      <c r="CZ20" s="637"/>
      <c r="DA20" s="637"/>
      <c r="DB20" s="637"/>
      <c r="DC20" s="637"/>
      <c r="DD20" s="637" t="str">
        <f>Tab!$C$547</f>
        <v>A16.2503</v>
      </c>
      <c r="DE20" s="637"/>
      <c r="DF20" s="637"/>
      <c r="DG20" s="637"/>
      <c r="DH20" s="637"/>
      <c r="DI20" s="637"/>
      <c r="DJ20" s="637"/>
      <c r="DK20" s="637"/>
      <c r="DL20" s="637"/>
      <c r="DM20" s="637"/>
      <c r="DN20" s="164"/>
      <c r="DO20" s="164"/>
      <c r="DP20" s="637">
        <v>1</v>
      </c>
      <c r="DQ20" s="637"/>
      <c r="DR20" s="74"/>
      <c r="DS20" s="34"/>
      <c r="DT20" s="34"/>
      <c r="DU20" s="79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637"/>
      <c r="EP20" s="637"/>
      <c r="EQ20" s="637"/>
      <c r="ER20" s="637" t="str">
        <f>Tab!$C$615</f>
        <v>A16.2604</v>
      </c>
      <c r="ES20" s="637"/>
      <c r="ET20" s="637"/>
      <c r="EU20" s="637"/>
      <c r="EV20" s="637"/>
      <c r="EW20" s="637"/>
      <c r="EX20" s="637"/>
      <c r="EY20" s="637"/>
      <c r="EZ20" s="637"/>
      <c r="FA20" s="637"/>
      <c r="FB20" s="164"/>
      <c r="FC20" s="164"/>
      <c r="FD20" s="637">
        <v>1</v>
      </c>
      <c r="FE20" s="637"/>
      <c r="FF20" s="73"/>
      <c r="FG20" s="78"/>
      <c r="FH20" s="2"/>
      <c r="FI20" s="2"/>
      <c r="FJ20" s="2"/>
      <c r="FK20" s="150"/>
    </row>
    <row r="21" spans="1:167" ht="12" customHeight="1">
      <c r="A21" s="2"/>
      <c r="B21" s="10"/>
      <c r="C21" s="10"/>
      <c r="D21" s="64"/>
      <c r="E21" s="159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  <c r="T21" s="637"/>
      <c r="U21" s="637"/>
      <c r="V21" s="637"/>
      <c r="W21" s="637"/>
      <c r="X21" s="637"/>
      <c r="Y21" s="637"/>
      <c r="Z21" s="637"/>
      <c r="AA21" s="637"/>
      <c r="AB21" s="637" t="str">
        <f>Tab!$C$774</f>
        <v>A16.3207</v>
      </c>
      <c r="AC21" s="637"/>
      <c r="AD21" s="637"/>
      <c r="AE21" s="637"/>
      <c r="AF21" s="637"/>
      <c r="AG21" s="637"/>
      <c r="AH21" s="637"/>
      <c r="AI21" s="637"/>
      <c r="AJ21" s="637"/>
      <c r="AK21" s="637"/>
      <c r="AL21" s="164"/>
      <c r="AM21" s="164"/>
      <c r="AN21" s="637">
        <v>1</v>
      </c>
      <c r="AO21" s="637"/>
      <c r="AP21" s="74"/>
      <c r="AQ21" s="34"/>
      <c r="AR21" s="34"/>
      <c r="AS21" s="79"/>
      <c r="AT21" s="637"/>
      <c r="AU21" s="637"/>
      <c r="AV21" s="637"/>
      <c r="AW21" s="637"/>
      <c r="AX21" s="637"/>
      <c r="AY21" s="637"/>
      <c r="AZ21" s="637"/>
      <c r="BA21" s="637"/>
      <c r="BB21" s="637"/>
      <c r="BC21" s="637"/>
      <c r="BD21" s="637"/>
      <c r="BE21" s="637"/>
      <c r="BF21" s="637"/>
      <c r="BG21" s="637"/>
      <c r="BH21" s="637"/>
      <c r="BI21" s="637"/>
      <c r="BJ21" s="637"/>
      <c r="BK21" s="637"/>
      <c r="BL21" s="637"/>
      <c r="BM21" s="637"/>
      <c r="BN21" s="637"/>
      <c r="BO21" s="637"/>
      <c r="BP21" s="637" t="str">
        <f>Tab!$C$895</f>
        <v>A16.4215</v>
      </c>
      <c r="BQ21" s="637"/>
      <c r="BR21" s="637"/>
      <c r="BS21" s="637"/>
      <c r="BT21" s="637"/>
      <c r="BU21" s="637"/>
      <c r="BV21" s="637"/>
      <c r="BW21" s="637"/>
      <c r="BX21" s="637"/>
      <c r="BY21" s="637"/>
      <c r="BZ21" s="164"/>
      <c r="CA21" s="164"/>
      <c r="CB21" s="637">
        <v>1</v>
      </c>
      <c r="CC21" s="637"/>
      <c r="CD21" s="74"/>
      <c r="CE21" s="34"/>
      <c r="CF21" s="34"/>
      <c r="CG21" s="79"/>
      <c r="CH21" s="637"/>
      <c r="CI21" s="637"/>
      <c r="CJ21" s="637"/>
      <c r="CK21" s="637"/>
      <c r="CL21" s="637"/>
      <c r="CM21" s="637"/>
      <c r="CN21" s="637"/>
      <c r="CO21" s="637"/>
      <c r="CP21" s="637"/>
      <c r="CQ21" s="637"/>
      <c r="CR21" s="637"/>
      <c r="CS21" s="637"/>
      <c r="CT21" s="637"/>
      <c r="CU21" s="637"/>
      <c r="CV21" s="637"/>
      <c r="CW21" s="637"/>
      <c r="CX21" s="637"/>
      <c r="CY21" s="637"/>
      <c r="CZ21" s="637"/>
      <c r="DA21" s="637"/>
      <c r="DB21" s="637"/>
      <c r="DC21" s="637"/>
      <c r="DD21" s="637"/>
      <c r="DE21" s="637"/>
      <c r="DF21" s="637"/>
      <c r="DG21" s="637"/>
      <c r="DH21" s="637"/>
      <c r="DI21" s="637"/>
      <c r="DJ21" s="637"/>
      <c r="DK21" s="637"/>
      <c r="DL21" s="637"/>
      <c r="DM21" s="637"/>
      <c r="DN21" s="164"/>
      <c r="DO21" s="164"/>
      <c r="DP21" s="637"/>
      <c r="DQ21" s="637"/>
      <c r="DR21" s="74"/>
      <c r="DS21" s="34"/>
      <c r="DT21" s="34"/>
      <c r="DU21" s="79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637"/>
      <c r="EP21" s="637"/>
      <c r="EQ21" s="637"/>
      <c r="ER21" s="637" t="str">
        <f>Tab!$C$763</f>
        <v>A16.2011</v>
      </c>
      <c r="ES21" s="637"/>
      <c r="ET21" s="637"/>
      <c r="EU21" s="637"/>
      <c r="EV21" s="637"/>
      <c r="EW21" s="637"/>
      <c r="EX21" s="637"/>
      <c r="EY21" s="637"/>
      <c r="EZ21" s="637"/>
      <c r="FA21" s="637"/>
      <c r="FB21" s="164"/>
      <c r="FC21" s="164"/>
      <c r="FD21" s="637">
        <v>1</v>
      </c>
      <c r="FE21" s="637"/>
      <c r="FF21" s="73"/>
      <c r="FG21" s="78"/>
      <c r="FH21" s="2"/>
      <c r="FI21" s="2"/>
      <c r="FJ21" s="2"/>
      <c r="FK21" s="150"/>
    </row>
    <row r="22" spans="1:167" ht="12" customHeight="1">
      <c r="A22" s="2"/>
      <c r="B22" s="10"/>
      <c r="C22" s="10"/>
      <c r="D22" s="64"/>
      <c r="E22" s="34"/>
      <c r="F22" s="637"/>
      <c r="G22" s="637"/>
      <c r="H22" s="637"/>
      <c r="I22" s="637"/>
      <c r="J22" s="637"/>
      <c r="K22" s="637"/>
      <c r="L22" s="637"/>
      <c r="M22" s="637"/>
      <c r="N22" s="637"/>
      <c r="O22" s="637"/>
      <c r="P22" s="637"/>
      <c r="Q22" s="637"/>
      <c r="R22" s="637"/>
      <c r="S22" s="637"/>
      <c r="T22" s="637"/>
      <c r="U22" s="637"/>
      <c r="V22" s="637"/>
      <c r="W22" s="637"/>
      <c r="X22" s="637"/>
      <c r="Y22" s="637"/>
      <c r="Z22" s="637"/>
      <c r="AA22" s="637"/>
      <c r="AB22" s="637" t="str">
        <f>Tab!$C$889</f>
        <v>A16.4213</v>
      </c>
      <c r="AC22" s="637"/>
      <c r="AD22" s="637"/>
      <c r="AE22" s="637"/>
      <c r="AF22" s="637"/>
      <c r="AG22" s="637"/>
      <c r="AH22" s="637"/>
      <c r="AI22" s="637"/>
      <c r="AJ22" s="637"/>
      <c r="AK22" s="637"/>
      <c r="AL22" s="164"/>
      <c r="AM22" s="164"/>
      <c r="AN22" s="637">
        <v>1</v>
      </c>
      <c r="AO22" s="637"/>
      <c r="AP22" s="74"/>
      <c r="AQ22" s="34"/>
      <c r="AR22" s="34"/>
      <c r="AS22" s="83"/>
      <c r="AT22" s="637"/>
      <c r="AU22" s="637"/>
      <c r="AV22" s="637"/>
      <c r="AW22" s="637"/>
      <c r="AX22" s="637"/>
      <c r="AY22" s="637"/>
      <c r="AZ22" s="637"/>
      <c r="BA22" s="637"/>
      <c r="BB22" s="637"/>
      <c r="BC22" s="637"/>
      <c r="BD22" s="637"/>
      <c r="BE22" s="637"/>
      <c r="BF22" s="637"/>
      <c r="BG22" s="637"/>
      <c r="BH22" s="637"/>
      <c r="BI22" s="637"/>
      <c r="BJ22" s="637"/>
      <c r="BK22" s="637"/>
      <c r="BL22" s="637"/>
      <c r="BM22" s="637"/>
      <c r="BN22" s="637"/>
      <c r="BO22" s="637"/>
      <c r="BP22" s="637"/>
      <c r="BQ22" s="637"/>
      <c r="BR22" s="637"/>
      <c r="BS22" s="637"/>
      <c r="BT22" s="637"/>
      <c r="BU22" s="637"/>
      <c r="BV22" s="637"/>
      <c r="BW22" s="637"/>
      <c r="BX22" s="637"/>
      <c r="BY22" s="637"/>
      <c r="BZ22" s="164"/>
      <c r="CA22" s="164"/>
      <c r="CB22" s="637"/>
      <c r="CC22" s="637"/>
      <c r="CD22" s="74"/>
      <c r="CE22" s="34"/>
      <c r="CF22" s="34"/>
      <c r="CG22" s="83"/>
      <c r="CH22" s="637"/>
      <c r="CI22" s="637"/>
      <c r="CJ22" s="637"/>
      <c r="CK22" s="637"/>
      <c r="CL22" s="637"/>
      <c r="CM22" s="637"/>
      <c r="CN22" s="637"/>
      <c r="CO22" s="637"/>
      <c r="CP22" s="637"/>
      <c r="CQ22" s="637"/>
      <c r="CR22" s="637"/>
      <c r="CS22" s="637"/>
      <c r="CT22" s="637"/>
      <c r="CU22" s="637"/>
      <c r="CV22" s="637"/>
      <c r="CW22" s="637"/>
      <c r="CX22" s="637"/>
      <c r="CY22" s="637"/>
      <c r="CZ22" s="637"/>
      <c r="DA22" s="637"/>
      <c r="DB22" s="637"/>
      <c r="DC22" s="637"/>
      <c r="DD22" s="637"/>
      <c r="DE22" s="637"/>
      <c r="DF22" s="637"/>
      <c r="DG22" s="637"/>
      <c r="DH22" s="637"/>
      <c r="DI22" s="637"/>
      <c r="DJ22" s="637"/>
      <c r="DK22" s="637"/>
      <c r="DL22" s="637"/>
      <c r="DM22" s="637"/>
      <c r="DN22" s="164"/>
      <c r="DO22" s="164"/>
      <c r="DP22" s="637"/>
      <c r="DQ22" s="637"/>
      <c r="DR22" s="74"/>
      <c r="DS22" s="34"/>
      <c r="DT22" s="34"/>
      <c r="DU22" s="83"/>
      <c r="DV22" s="637"/>
      <c r="DW22" s="637"/>
      <c r="DX22" s="637"/>
      <c r="DY22" s="637"/>
      <c r="DZ22" s="637"/>
      <c r="EA22" s="637"/>
      <c r="EB22" s="637"/>
      <c r="EC22" s="637"/>
      <c r="ED22" s="637"/>
      <c r="EE22" s="637"/>
      <c r="EF22" s="637"/>
      <c r="EG22" s="637"/>
      <c r="EH22" s="637"/>
      <c r="EI22" s="637"/>
      <c r="EJ22" s="637"/>
      <c r="EK22" s="637"/>
      <c r="EL22" s="637"/>
      <c r="EM22" s="637"/>
      <c r="EN22" s="637"/>
      <c r="EO22" s="637"/>
      <c r="EP22" s="637"/>
      <c r="EQ22" s="637"/>
      <c r="ER22" s="637"/>
      <c r="ES22" s="637"/>
      <c r="ET22" s="637"/>
      <c r="EU22" s="637"/>
      <c r="EV22" s="637"/>
      <c r="EW22" s="637"/>
      <c r="EX22" s="637"/>
      <c r="EY22" s="637"/>
      <c r="EZ22" s="637"/>
      <c r="FA22" s="637"/>
      <c r="FB22" s="164"/>
      <c r="FC22" s="164"/>
      <c r="FD22" s="637"/>
      <c r="FE22" s="637"/>
      <c r="FF22" s="73"/>
      <c r="FG22" s="78"/>
      <c r="FH22" s="2"/>
      <c r="FI22" s="2"/>
      <c r="FJ22" s="2"/>
      <c r="FK22" s="150"/>
    </row>
    <row r="23" spans="1:167" ht="12" customHeight="1">
      <c r="A23" s="2"/>
      <c r="B23" s="155" t="s">
        <v>0</v>
      </c>
      <c r="C23" s="162"/>
      <c r="D23" s="71"/>
      <c r="E23" s="69"/>
      <c r="F23" s="638" t="s">
        <v>67</v>
      </c>
      <c r="G23" s="638"/>
      <c r="H23" s="638"/>
      <c r="I23" s="638"/>
      <c r="J23" s="638"/>
      <c r="K23" s="638"/>
      <c r="L23" s="638"/>
      <c r="M23" s="638"/>
      <c r="N23" s="638"/>
      <c r="O23" s="638"/>
      <c r="P23" s="638"/>
      <c r="Q23" s="638"/>
      <c r="R23" s="638"/>
      <c r="S23" s="638"/>
      <c r="T23" s="638"/>
      <c r="U23" s="638"/>
      <c r="V23" s="638"/>
      <c r="W23" s="638"/>
      <c r="X23" s="638"/>
      <c r="Y23" s="638"/>
      <c r="Z23" s="638"/>
      <c r="AA23" s="638"/>
      <c r="AB23" s="638"/>
      <c r="AC23" s="638"/>
      <c r="AD23" s="638"/>
      <c r="AE23" s="638"/>
      <c r="AF23" s="638"/>
      <c r="AG23" s="638"/>
      <c r="AH23" s="638"/>
      <c r="AI23" s="638"/>
      <c r="AJ23" s="638"/>
      <c r="AK23" s="638"/>
      <c r="AL23" s="638"/>
      <c r="AM23" s="638"/>
      <c r="AN23" s="638"/>
      <c r="AO23" s="638"/>
      <c r="AP23" s="88"/>
      <c r="AQ23" s="89"/>
      <c r="AR23" s="89"/>
      <c r="AS23" s="75"/>
      <c r="AT23" s="638" t="s">
        <v>68</v>
      </c>
      <c r="AU23" s="638"/>
      <c r="AV23" s="638"/>
      <c r="AW23" s="638"/>
      <c r="AX23" s="638"/>
      <c r="AY23" s="638"/>
      <c r="AZ23" s="638"/>
      <c r="BA23" s="638"/>
      <c r="BB23" s="638"/>
      <c r="BC23" s="638"/>
      <c r="BD23" s="638"/>
      <c r="BE23" s="638"/>
      <c r="BF23" s="638"/>
      <c r="BG23" s="638"/>
      <c r="BH23" s="638"/>
      <c r="BI23" s="638"/>
      <c r="BJ23" s="638"/>
      <c r="BK23" s="638"/>
      <c r="BL23" s="638"/>
      <c r="BM23" s="638"/>
      <c r="BN23" s="638"/>
      <c r="BO23" s="638"/>
      <c r="BP23" s="638"/>
      <c r="BQ23" s="638"/>
      <c r="BR23" s="638"/>
      <c r="BS23" s="638"/>
      <c r="BT23" s="638"/>
      <c r="BU23" s="638"/>
      <c r="BV23" s="638"/>
      <c r="BW23" s="638"/>
      <c r="BX23" s="638"/>
      <c r="BY23" s="638"/>
      <c r="BZ23" s="638"/>
      <c r="CA23" s="638"/>
      <c r="CB23" s="638"/>
      <c r="CC23" s="638"/>
      <c r="CD23" s="88"/>
      <c r="CE23" s="89"/>
      <c r="CF23" s="89"/>
      <c r="CG23" s="75"/>
      <c r="CH23" s="638" t="s">
        <v>69</v>
      </c>
      <c r="CI23" s="638"/>
      <c r="CJ23" s="638"/>
      <c r="CK23" s="638"/>
      <c r="CL23" s="638"/>
      <c r="CM23" s="638"/>
      <c r="CN23" s="638"/>
      <c r="CO23" s="638"/>
      <c r="CP23" s="638"/>
      <c r="CQ23" s="638"/>
      <c r="CR23" s="638"/>
      <c r="CS23" s="638"/>
      <c r="CT23" s="638"/>
      <c r="CU23" s="638"/>
      <c r="CV23" s="638"/>
      <c r="CW23" s="638"/>
      <c r="CX23" s="638"/>
      <c r="CY23" s="638"/>
      <c r="CZ23" s="638"/>
      <c r="DA23" s="638"/>
      <c r="DB23" s="638"/>
      <c r="DC23" s="638"/>
      <c r="DD23" s="638"/>
      <c r="DE23" s="638"/>
      <c r="DF23" s="638"/>
      <c r="DG23" s="638"/>
      <c r="DH23" s="638"/>
      <c r="DI23" s="638"/>
      <c r="DJ23" s="638"/>
      <c r="DK23" s="638"/>
      <c r="DL23" s="638"/>
      <c r="DM23" s="638"/>
      <c r="DN23" s="638"/>
      <c r="DO23" s="638"/>
      <c r="DP23" s="638"/>
      <c r="DQ23" s="638"/>
      <c r="DR23" s="88"/>
      <c r="DS23" s="89"/>
      <c r="DT23" s="89"/>
      <c r="DU23" s="75"/>
      <c r="DV23" s="638" t="s">
        <v>70</v>
      </c>
      <c r="DW23" s="638"/>
      <c r="DX23" s="638"/>
      <c r="DY23" s="638"/>
      <c r="DZ23" s="638"/>
      <c r="EA23" s="638"/>
      <c r="EB23" s="638"/>
      <c r="EC23" s="638"/>
      <c r="ED23" s="638"/>
      <c r="EE23" s="638"/>
      <c r="EF23" s="638"/>
      <c r="EG23" s="638"/>
      <c r="EH23" s="638"/>
      <c r="EI23" s="638"/>
      <c r="EJ23" s="638"/>
      <c r="EK23" s="638"/>
      <c r="EL23" s="638"/>
      <c r="EM23" s="638"/>
      <c r="EN23" s="638"/>
      <c r="EO23" s="638"/>
      <c r="EP23" s="638"/>
      <c r="EQ23" s="638"/>
      <c r="ER23" s="638"/>
      <c r="ES23" s="638"/>
      <c r="ET23" s="638"/>
      <c r="EU23" s="638"/>
      <c r="EV23" s="638"/>
      <c r="EW23" s="638"/>
      <c r="EX23" s="638"/>
      <c r="EY23" s="638"/>
      <c r="EZ23" s="638"/>
      <c r="FA23" s="638"/>
      <c r="FB23" s="638"/>
      <c r="FC23" s="638"/>
      <c r="FD23" s="638"/>
      <c r="FE23" s="638"/>
      <c r="FF23" s="93"/>
      <c r="FG23" s="72"/>
      <c r="FH23" s="2"/>
      <c r="FI23" s="2"/>
      <c r="FJ23" s="2"/>
      <c r="FK23" s="150"/>
    </row>
    <row r="24" spans="1:167" ht="12" customHeight="1">
      <c r="A24" s="2"/>
      <c r="B24" s="155" t="s">
        <v>1</v>
      </c>
      <c r="C24" s="10"/>
      <c r="D24" s="66"/>
      <c r="E24" s="67"/>
      <c r="F24" s="639">
        <f>Tab!$J$110*$AN$19+Tab!$J$513*$AN$20+Tab!$J$774*$AN$21+Tab!$J$889*$AN$22</f>
        <v>10407.67690040335</v>
      </c>
      <c r="G24" s="639"/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  <c r="AA24" s="639"/>
      <c r="AB24" s="639"/>
      <c r="AC24" s="639"/>
      <c r="AD24" s="639"/>
      <c r="AE24" s="639"/>
      <c r="AF24" s="639"/>
      <c r="AG24" s="639"/>
      <c r="AH24" s="639"/>
      <c r="AI24" s="639"/>
      <c r="AJ24" s="639"/>
      <c r="AK24" s="639"/>
      <c r="AL24" s="639"/>
      <c r="AM24" s="639"/>
      <c r="AN24" s="639"/>
      <c r="AO24" s="639"/>
      <c r="AP24" s="151"/>
      <c r="AQ24" s="84"/>
      <c r="AR24" s="84"/>
      <c r="AS24" s="76"/>
      <c r="AT24" s="639">
        <f>Tab!$J$118*$CB$19+Tab!$J$748*$CB$20+Tab!$J$895*$CB$21</f>
        <v>8535.8727272727265</v>
      </c>
      <c r="AU24" s="639"/>
      <c r="AV24" s="639"/>
      <c r="AW24" s="639"/>
      <c r="AX24" s="639"/>
      <c r="AY24" s="639"/>
      <c r="AZ24" s="639"/>
      <c r="BA24" s="639"/>
      <c r="BB24" s="639"/>
      <c r="BC24" s="639"/>
      <c r="BD24" s="639"/>
      <c r="BE24" s="639"/>
      <c r="BF24" s="639"/>
      <c r="BG24" s="639"/>
      <c r="BH24" s="639"/>
      <c r="BI24" s="639"/>
      <c r="BJ24" s="639"/>
      <c r="BK24" s="639"/>
      <c r="BL24" s="639"/>
      <c r="BM24" s="639"/>
      <c r="BN24" s="639"/>
      <c r="BO24" s="639"/>
      <c r="BP24" s="639"/>
      <c r="BQ24" s="639"/>
      <c r="BR24" s="639"/>
      <c r="BS24" s="639"/>
      <c r="BT24" s="639"/>
      <c r="BU24" s="639"/>
      <c r="BV24" s="639"/>
      <c r="BW24" s="639"/>
      <c r="BX24" s="639"/>
      <c r="BY24" s="639"/>
      <c r="BZ24" s="639"/>
      <c r="CA24" s="639"/>
      <c r="CB24" s="639"/>
      <c r="CC24" s="639"/>
      <c r="CD24" s="87"/>
      <c r="CE24" s="84"/>
      <c r="CF24" s="84"/>
      <c r="CG24" s="76"/>
      <c r="CH24" s="639">
        <f>Tab!$J$118*$DP$19+Tab!$J$547*$DP$20</f>
        <v>7654.1500000000005</v>
      </c>
      <c r="CI24" s="639"/>
      <c r="CJ24" s="639"/>
      <c r="CK24" s="639"/>
      <c r="CL24" s="639"/>
      <c r="CM24" s="639"/>
      <c r="CN24" s="639"/>
      <c r="CO24" s="639"/>
      <c r="CP24" s="639"/>
      <c r="CQ24" s="639"/>
      <c r="CR24" s="639"/>
      <c r="CS24" s="639"/>
      <c r="CT24" s="639"/>
      <c r="CU24" s="639"/>
      <c r="CV24" s="639"/>
      <c r="CW24" s="639"/>
      <c r="CX24" s="639"/>
      <c r="CY24" s="639"/>
      <c r="CZ24" s="639"/>
      <c r="DA24" s="639"/>
      <c r="DB24" s="639"/>
      <c r="DC24" s="639"/>
      <c r="DD24" s="639"/>
      <c r="DE24" s="639"/>
      <c r="DF24" s="639"/>
      <c r="DG24" s="639"/>
      <c r="DH24" s="639"/>
      <c r="DI24" s="639"/>
      <c r="DJ24" s="639"/>
      <c r="DK24" s="639"/>
      <c r="DL24" s="639"/>
      <c r="DM24" s="639"/>
      <c r="DN24" s="639"/>
      <c r="DO24" s="639"/>
      <c r="DP24" s="639"/>
      <c r="DQ24" s="639"/>
      <c r="DR24" s="87"/>
      <c r="DS24" s="84"/>
      <c r="DT24" s="84"/>
      <c r="DU24" s="76"/>
      <c r="DV24" s="639">
        <f>Tab!$J$118*$FD$19+Tab!$J$615*$FD$20+Tab!$J$763*$FD$21</f>
        <v>11945.625324232082</v>
      </c>
      <c r="DW24" s="639"/>
      <c r="DX24" s="639"/>
      <c r="DY24" s="639"/>
      <c r="DZ24" s="639"/>
      <c r="EA24" s="639"/>
      <c r="EB24" s="639"/>
      <c r="EC24" s="639"/>
      <c r="ED24" s="639"/>
      <c r="EE24" s="639"/>
      <c r="EF24" s="639"/>
      <c r="EG24" s="639"/>
      <c r="EH24" s="639"/>
      <c r="EI24" s="639"/>
      <c r="EJ24" s="639"/>
      <c r="EK24" s="639"/>
      <c r="EL24" s="639"/>
      <c r="EM24" s="639"/>
      <c r="EN24" s="639"/>
      <c r="EO24" s="639"/>
      <c r="EP24" s="639"/>
      <c r="EQ24" s="639"/>
      <c r="ER24" s="639"/>
      <c r="ES24" s="639"/>
      <c r="ET24" s="639"/>
      <c r="EU24" s="639"/>
      <c r="EV24" s="639"/>
      <c r="EW24" s="639"/>
      <c r="EX24" s="639"/>
      <c r="EY24" s="639"/>
      <c r="EZ24" s="639"/>
      <c r="FA24" s="639"/>
      <c r="FB24" s="639"/>
      <c r="FC24" s="639"/>
      <c r="FD24" s="639"/>
      <c r="FE24" s="639"/>
      <c r="FF24" s="95"/>
      <c r="FG24" s="68"/>
      <c r="FH24" s="2"/>
      <c r="FI24" s="2"/>
      <c r="FJ24" s="2"/>
      <c r="FK24" s="150"/>
    </row>
    <row r="25" spans="1:167" ht="12" customHeight="1">
      <c r="A25" s="2"/>
      <c r="B25" s="165"/>
      <c r="C25" s="161"/>
      <c r="D25" s="43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43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48"/>
      <c r="CV25" s="33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33"/>
      <c r="EB25" s="33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5"/>
      <c r="FI25" s="5"/>
      <c r="FJ25" s="5"/>
      <c r="FK25" s="150"/>
    </row>
    <row r="26" spans="1:167" ht="12" customHeight="1">
      <c r="A26" s="2"/>
      <c r="B26" s="2"/>
      <c r="C26" s="2"/>
      <c r="D26" s="4"/>
      <c r="E26" s="4"/>
      <c r="F26" s="641" t="s">
        <v>227</v>
      </c>
      <c r="G26" s="641"/>
      <c r="H26" s="641"/>
      <c r="I26" s="641"/>
      <c r="J26" s="641"/>
      <c r="K26" s="641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641"/>
      <c r="AF26" s="641"/>
      <c r="AG26" s="641"/>
      <c r="AH26" s="641"/>
      <c r="AI26" s="641"/>
      <c r="AJ26" s="641"/>
      <c r="AK26" s="641"/>
      <c r="AL26" s="641"/>
      <c r="AM26" s="641"/>
      <c r="AN26" s="641"/>
      <c r="AO26" s="41"/>
      <c r="AP26" s="41"/>
      <c r="AQ26" s="41"/>
      <c r="AR26" s="41"/>
      <c r="AS26" s="41"/>
      <c r="AT26" s="41"/>
      <c r="AU26" s="641" t="s">
        <v>228</v>
      </c>
      <c r="AV26" s="641"/>
      <c r="AW26" s="641"/>
      <c r="AX26" s="641"/>
      <c r="AY26" s="641"/>
      <c r="AZ26" s="641"/>
      <c r="BA26" s="641"/>
      <c r="BB26" s="641"/>
      <c r="BC26" s="641"/>
      <c r="BD26" s="641"/>
      <c r="BE26" s="641"/>
      <c r="BF26" s="641"/>
      <c r="BG26" s="641"/>
      <c r="BH26" s="641"/>
      <c r="BI26" s="641"/>
      <c r="BJ26" s="641"/>
      <c r="BK26" s="641"/>
      <c r="BL26" s="641"/>
      <c r="BM26" s="641"/>
      <c r="BN26" s="641"/>
      <c r="BO26" s="641"/>
      <c r="BP26" s="641"/>
      <c r="BQ26" s="641"/>
      <c r="BR26" s="641"/>
      <c r="BS26" s="641"/>
      <c r="BT26" s="641"/>
      <c r="BU26" s="641"/>
      <c r="BV26" s="641"/>
      <c r="BW26" s="641"/>
      <c r="BX26" s="641"/>
      <c r="BY26" s="641"/>
      <c r="BZ26" s="641"/>
      <c r="CA26" s="641"/>
      <c r="CB26" s="641"/>
      <c r="CC26" s="641"/>
      <c r="CD26" s="41"/>
      <c r="CE26" s="41"/>
      <c r="CF26" s="41"/>
      <c r="CG26" s="41"/>
      <c r="CH26" s="41"/>
      <c r="CI26" s="641" t="s">
        <v>229</v>
      </c>
      <c r="CJ26" s="641"/>
      <c r="CK26" s="641"/>
      <c r="CL26" s="641"/>
      <c r="CM26" s="641"/>
      <c r="CN26" s="641"/>
      <c r="CO26" s="641"/>
      <c r="CP26" s="641"/>
      <c r="CQ26" s="641"/>
      <c r="CR26" s="641"/>
      <c r="CS26" s="641"/>
      <c r="CT26" s="641"/>
      <c r="CU26" s="641"/>
      <c r="CV26" s="641"/>
      <c r="CW26" s="641"/>
      <c r="CX26" s="641"/>
      <c r="CY26" s="641"/>
      <c r="CZ26" s="641"/>
      <c r="DA26" s="641"/>
      <c r="DB26" s="641"/>
      <c r="DC26" s="641"/>
      <c r="DD26" s="641"/>
      <c r="DE26" s="641"/>
      <c r="DF26" s="641"/>
      <c r="DG26" s="641"/>
      <c r="DH26" s="641"/>
      <c r="DI26" s="641"/>
      <c r="DJ26" s="641"/>
      <c r="DK26" s="641"/>
      <c r="DL26" s="641"/>
      <c r="DM26" s="641"/>
      <c r="DN26" s="641"/>
      <c r="DO26" s="641"/>
      <c r="DP26" s="641"/>
      <c r="DQ26" s="641"/>
      <c r="DR26" s="41"/>
      <c r="DS26" s="41"/>
      <c r="DT26" s="41"/>
      <c r="DU26" s="41"/>
      <c r="DV26" s="41"/>
      <c r="DW26" s="641" t="s">
        <v>231</v>
      </c>
      <c r="DX26" s="641"/>
      <c r="DY26" s="641"/>
      <c r="DZ26" s="641"/>
      <c r="EA26" s="641"/>
      <c r="EB26" s="641"/>
      <c r="EC26" s="641"/>
      <c r="ED26" s="641"/>
      <c r="EE26" s="641"/>
      <c r="EF26" s="641"/>
      <c r="EG26" s="641"/>
      <c r="EH26" s="641"/>
      <c r="EI26" s="641"/>
      <c r="EJ26" s="641"/>
      <c r="EK26" s="641"/>
      <c r="EL26" s="641"/>
      <c r="EM26" s="641"/>
      <c r="EN26" s="641"/>
      <c r="EO26" s="641"/>
      <c r="EP26" s="641"/>
      <c r="EQ26" s="641"/>
      <c r="ER26" s="641"/>
      <c r="ES26" s="641"/>
      <c r="ET26" s="641"/>
      <c r="EU26" s="641"/>
      <c r="EV26" s="641"/>
      <c r="EW26" s="641"/>
      <c r="EX26" s="641"/>
      <c r="EY26" s="641"/>
      <c r="EZ26" s="641"/>
      <c r="FA26" s="641"/>
      <c r="FB26" s="641"/>
      <c r="FC26" s="641"/>
      <c r="FD26" s="641"/>
      <c r="FE26" s="641"/>
      <c r="FF26" s="4"/>
      <c r="FG26" s="4"/>
      <c r="FH26" s="5"/>
      <c r="FI26" s="5"/>
      <c r="FJ26" s="2"/>
      <c r="FK26" s="150"/>
    </row>
    <row r="27" spans="1:167" ht="12" customHeight="1">
      <c r="A27" s="2"/>
      <c r="B27" s="5"/>
      <c r="C27" s="5"/>
      <c r="D27" s="63"/>
      <c r="E27" s="81"/>
      <c r="F27" s="641"/>
      <c r="G27" s="641"/>
      <c r="H27" s="641"/>
      <c r="I27" s="641"/>
      <c r="J27" s="641"/>
      <c r="K27" s="641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136"/>
      <c r="AP27" s="149"/>
      <c r="AQ27" s="41"/>
      <c r="AR27" s="41"/>
      <c r="AS27" s="138"/>
      <c r="AT27" s="136"/>
      <c r="AU27" s="641"/>
      <c r="AV27" s="641"/>
      <c r="AW27" s="641"/>
      <c r="AX27" s="641"/>
      <c r="AY27" s="641"/>
      <c r="AZ27" s="641"/>
      <c r="BA27" s="641"/>
      <c r="BB27" s="641"/>
      <c r="BC27" s="641"/>
      <c r="BD27" s="641"/>
      <c r="BE27" s="641"/>
      <c r="BF27" s="641"/>
      <c r="BG27" s="641"/>
      <c r="BH27" s="641"/>
      <c r="BI27" s="641"/>
      <c r="BJ27" s="641"/>
      <c r="BK27" s="641"/>
      <c r="BL27" s="641"/>
      <c r="BM27" s="641"/>
      <c r="BN27" s="641"/>
      <c r="BO27" s="641"/>
      <c r="BP27" s="641"/>
      <c r="BQ27" s="641"/>
      <c r="BR27" s="641"/>
      <c r="BS27" s="641"/>
      <c r="BT27" s="641"/>
      <c r="BU27" s="641"/>
      <c r="BV27" s="641"/>
      <c r="BW27" s="641"/>
      <c r="BX27" s="641"/>
      <c r="BY27" s="641"/>
      <c r="BZ27" s="641"/>
      <c r="CA27" s="641"/>
      <c r="CB27" s="641"/>
      <c r="CC27" s="641"/>
      <c r="CD27" s="137"/>
      <c r="CE27" s="41"/>
      <c r="CF27" s="41"/>
      <c r="CG27" s="138"/>
      <c r="CH27" s="136"/>
      <c r="CI27" s="641"/>
      <c r="CJ27" s="641"/>
      <c r="CK27" s="641"/>
      <c r="CL27" s="641"/>
      <c r="CM27" s="641"/>
      <c r="CN27" s="641"/>
      <c r="CO27" s="641"/>
      <c r="CP27" s="641"/>
      <c r="CQ27" s="641"/>
      <c r="CR27" s="641"/>
      <c r="CS27" s="641"/>
      <c r="CT27" s="641"/>
      <c r="CU27" s="641"/>
      <c r="CV27" s="641"/>
      <c r="CW27" s="641"/>
      <c r="CX27" s="641"/>
      <c r="CY27" s="641"/>
      <c r="CZ27" s="641"/>
      <c r="DA27" s="641"/>
      <c r="DB27" s="641"/>
      <c r="DC27" s="641"/>
      <c r="DD27" s="641"/>
      <c r="DE27" s="641"/>
      <c r="DF27" s="641"/>
      <c r="DG27" s="641"/>
      <c r="DH27" s="641"/>
      <c r="DI27" s="641"/>
      <c r="DJ27" s="641"/>
      <c r="DK27" s="641"/>
      <c r="DL27" s="641"/>
      <c r="DM27" s="641"/>
      <c r="DN27" s="641"/>
      <c r="DO27" s="641"/>
      <c r="DP27" s="641"/>
      <c r="DQ27" s="641"/>
      <c r="DR27" s="137"/>
      <c r="DS27" s="41"/>
      <c r="DT27" s="41"/>
      <c r="DU27" s="138"/>
      <c r="DV27" s="136"/>
      <c r="DW27" s="641"/>
      <c r="DX27" s="641"/>
      <c r="DY27" s="641"/>
      <c r="DZ27" s="641"/>
      <c r="EA27" s="641"/>
      <c r="EB27" s="641"/>
      <c r="EC27" s="641"/>
      <c r="ED27" s="641"/>
      <c r="EE27" s="641"/>
      <c r="EF27" s="641"/>
      <c r="EG27" s="641"/>
      <c r="EH27" s="641"/>
      <c r="EI27" s="641"/>
      <c r="EJ27" s="641"/>
      <c r="EK27" s="641"/>
      <c r="EL27" s="641"/>
      <c r="EM27" s="641"/>
      <c r="EN27" s="641"/>
      <c r="EO27" s="641"/>
      <c r="EP27" s="641"/>
      <c r="EQ27" s="641"/>
      <c r="ER27" s="641"/>
      <c r="ES27" s="641"/>
      <c r="ET27" s="641"/>
      <c r="EU27" s="641"/>
      <c r="EV27" s="641"/>
      <c r="EW27" s="641"/>
      <c r="EX27" s="641"/>
      <c r="EY27" s="641"/>
      <c r="EZ27" s="641"/>
      <c r="FA27" s="641"/>
      <c r="FB27" s="641"/>
      <c r="FC27" s="641"/>
      <c r="FD27" s="641"/>
      <c r="FE27" s="641"/>
      <c r="FF27" s="94"/>
      <c r="FG27" s="77"/>
      <c r="FH27" s="2"/>
      <c r="FI27" s="2"/>
      <c r="FJ27" s="2"/>
      <c r="FK27" s="150"/>
    </row>
    <row r="28" spans="1:167" ht="68.099999999999994" customHeight="1">
      <c r="A28" s="2"/>
      <c r="B28" s="162"/>
      <c r="C28" s="162"/>
      <c r="D28" s="65"/>
      <c r="E28" s="159"/>
      <c r="F28" s="569"/>
      <c r="G28" s="569"/>
      <c r="H28" s="569"/>
      <c r="I28" s="569"/>
      <c r="J28" s="569"/>
      <c r="K28" s="569"/>
      <c r="L28" s="569"/>
      <c r="M28" s="569"/>
      <c r="N28" s="569"/>
      <c r="O28" s="569"/>
      <c r="P28" s="569"/>
      <c r="Q28" s="569"/>
      <c r="R28" s="569"/>
      <c r="S28" s="569"/>
      <c r="T28" s="569"/>
      <c r="U28" s="569"/>
      <c r="V28" s="569"/>
      <c r="W28" s="569"/>
      <c r="X28" s="569"/>
      <c r="Y28" s="569"/>
      <c r="Z28" s="569"/>
      <c r="AA28" s="569"/>
      <c r="AB28" s="569"/>
      <c r="AC28" s="569"/>
      <c r="AD28" s="569"/>
      <c r="AE28" s="569"/>
      <c r="AF28" s="569"/>
      <c r="AG28" s="569"/>
      <c r="AH28" s="569"/>
      <c r="AI28" s="569"/>
      <c r="AJ28" s="569"/>
      <c r="AK28" s="569"/>
      <c r="AL28" s="569"/>
      <c r="AM28" s="569"/>
      <c r="AN28" s="569"/>
      <c r="AO28" s="569"/>
      <c r="AP28" s="90"/>
      <c r="AQ28" s="34"/>
      <c r="AR28" s="34"/>
      <c r="AS28" s="79"/>
      <c r="AT28" s="569"/>
      <c r="AU28" s="569"/>
      <c r="AV28" s="569"/>
      <c r="AW28" s="569"/>
      <c r="AX28" s="569"/>
      <c r="AY28" s="569"/>
      <c r="AZ28" s="569"/>
      <c r="BA28" s="569"/>
      <c r="BB28" s="569"/>
      <c r="BC28" s="569"/>
      <c r="BD28" s="569"/>
      <c r="BE28" s="569"/>
      <c r="BF28" s="569"/>
      <c r="BG28" s="569"/>
      <c r="BH28" s="569"/>
      <c r="BI28" s="569"/>
      <c r="BJ28" s="569"/>
      <c r="BK28" s="569"/>
      <c r="BL28" s="569"/>
      <c r="BM28" s="569"/>
      <c r="BN28" s="569"/>
      <c r="BO28" s="569"/>
      <c r="BP28" s="569"/>
      <c r="BQ28" s="569"/>
      <c r="BR28" s="569"/>
      <c r="BS28" s="569"/>
      <c r="BT28" s="569"/>
      <c r="BU28" s="569"/>
      <c r="BV28" s="569"/>
      <c r="BW28" s="569"/>
      <c r="BX28" s="569"/>
      <c r="BY28" s="569"/>
      <c r="BZ28" s="569"/>
      <c r="CA28" s="569"/>
      <c r="CB28" s="569"/>
      <c r="CC28" s="569"/>
      <c r="CD28" s="90"/>
      <c r="CE28" s="34"/>
      <c r="CF28" s="34"/>
      <c r="CG28" s="79"/>
      <c r="CH28" s="569"/>
      <c r="CI28" s="569"/>
      <c r="CJ28" s="569"/>
      <c r="CK28" s="569"/>
      <c r="CL28" s="569"/>
      <c r="CM28" s="569"/>
      <c r="CN28" s="569"/>
      <c r="CO28" s="569"/>
      <c r="CP28" s="569"/>
      <c r="CQ28" s="569"/>
      <c r="CR28" s="569"/>
      <c r="CS28" s="569"/>
      <c r="CT28" s="569"/>
      <c r="CU28" s="569"/>
      <c r="CV28" s="569"/>
      <c r="CW28" s="569"/>
      <c r="CX28" s="569"/>
      <c r="CY28" s="569"/>
      <c r="CZ28" s="569"/>
      <c r="DA28" s="569"/>
      <c r="DB28" s="569"/>
      <c r="DC28" s="569"/>
      <c r="DD28" s="569"/>
      <c r="DE28" s="569"/>
      <c r="DF28" s="569"/>
      <c r="DG28" s="569"/>
      <c r="DH28" s="569"/>
      <c r="DI28" s="569"/>
      <c r="DJ28" s="569"/>
      <c r="DK28" s="569"/>
      <c r="DL28" s="569"/>
      <c r="DM28" s="569"/>
      <c r="DN28" s="569"/>
      <c r="DO28" s="569"/>
      <c r="DP28" s="569"/>
      <c r="DQ28" s="569"/>
      <c r="DR28" s="90"/>
      <c r="DS28" s="34"/>
      <c r="DT28" s="34"/>
      <c r="DU28" s="79"/>
      <c r="DV28" s="569"/>
      <c r="DW28" s="569"/>
      <c r="DX28" s="569"/>
      <c r="DY28" s="569"/>
      <c r="DZ28" s="569"/>
      <c r="EA28" s="569"/>
      <c r="EB28" s="569"/>
      <c r="EC28" s="569"/>
      <c r="ED28" s="569"/>
      <c r="EE28" s="569"/>
      <c r="EF28" s="569"/>
      <c r="EG28" s="569"/>
      <c r="EH28" s="569"/>
      <c r="EI28" s="569"/>
      <c r="EJ28" s="569"/>
      <c r="EK28" s="569"/>
      <c r="EL28" s="569"/>
      <c r="EM28" s="569"/>
      <c r="EN28" s="569"/>
      <c r="EO28" s="569"/>
      <c r="EP28" s="569"/>
      <c r="EQ28" s="569"/>
      <c r="ER28" s="569"/>
      <c r="ES28" s="569"/>
      <c r="ET28" s="569"/>
      <c r="EU28" s="569"/>
      <c r="EV28" s="569"/>
      <c r="EW28" s="569"/>
      <c r="EX28" s="569"/>
      <c r="EY28" s="569"/>
      <c r="EZ28" s="569"/>
      <c r="FA28" s="569"/>
      <c r="FB28" s="569"/>
      <c r="FC28" s="569"/>
      <c r="FD28" s="569"/>
      <c r="FE28" s="569"/>
      <c r="FF28" s="5"/>
      <c r="FG28" s="74"/>
      <c r="FH28" s="2"/>
      <c r="FI28" s="2"/>
      <c r="FJ28" s="2"/>
      <c r="FK28" s="150"/>
    </row>
    <row r="29" spans="1:167" ht="12" customHeight="1">
      <c r="A29" s="2"/>
      <c r="B29" s="10"/>
      <c r="C29" s="10"/>
      <c r="D29" s="64"/>
      <c r="E29" s="159"/>
      <c r="F29" s="637"/>
      <c r="G29" s="637"/>
      <c r="H29" s="637"/>
      <c r="I29" s="637"/>
      <c r="J29" s="637"/>
      <c r="K29" s="637"/>
      <c r="L29" s="637"/>
      <c r="M29" s="637"/>
      <c r="N29" s="637"/>
      <c r="O29" s="637"/>
      <c r="P29" s="637"/>
      <c r="Q29" s="637"/>
      <c r="R29" s="637"/>
      <c r="S29" s="637"/>
      <c r="T29" s="637"/>
      <c r="U29" s="637"/>
      <c r="V29" s="637"/>
      <c r="W29" s="637"/>
      <c r="X29" s="637"/>
      <c r="Y29" s="637"/>
      <c r="Z29" s="637"/>
      <c r="AA29" s="637"/>
      <c r="AB29" s="637"/>
      <c r="AC29" s="637"/>
      <c r="AD29" s="637"/>
      <c r="AE29" s="637"/>
      <c r="AF29" s="637"/>
      <c r="AG29" s="637"/>
      <c r="AH29" s="637"/>
      <c r="AI29" s="637"/>
      <c r="AJ29" s="637"/>
      <c r="AK29" s="637"/>
      <c r="AL29" s="164"/>
      <c r="AM29" s="164"/>
      <c r="AN29" s="637"/>
      <c r="AO29" s="637"/>
      <c r="AP29" s="74"/>
      <c r="AQ29" s="34"/>
      <c r="AR29" s="34"/>
      <c r="AS29" s="79"/>
      <c r="AT29" s="637"/>
      <c r="AU29" s="637"/>
      <c r="AV29" s="637"/>
      <c r="AW29" s="637"/>
      <c r="AX29" s="637"/>
      <c r="AY29" s="637"/>
      <c r="AZ29" s="637"/>
      <c r="BA29" s="637"/>
      <c r="BB29" s="637"/>
      <c r="BC29" s="637"/>
      <c r="BD29" s="637"/>
      <c r="BE29" s="637"/>
      <c r="BF29" s="637"/>
      <c r="BG29" s="637"/>
      <c r="BH29" s="637"/>
      <c r="BI29" s="637"/>
      <c r="BJ29" s="637"/>
      <c r="BK29" s="637"/>
      <c r="BL29" s="637"/>
      <c r="BM29" s="637"/>
      <c r="BN29" s="637"/>
      <c r="BO29" s="637"/>
      <c r="BP29" s="637" t="str">
        <f>Tab!$C$102</f>
        <v>A16.1109</v>
      </c>
      <c r="BQ29" s="637"/>
      <c r="BR29" s="637"/>
      <c r="BS29" s="637"/>
      <c r="BT29" s="637"/>
      <c r="BU29" s="637"/>
      <c r="BV29" s="637"/>
      <c r="BW29" s="637"/>
      <c r="BX29" s="637"/>
      <c r="BY29" s="637"/>
      <c r="BZ29" s="164"/>
      <c r="CA29" s="164"/>
      <c r="CB29" s="637">
        <v>1</v>
      </c>
      <c r="CC29" s="637"/>
      <c r="CD29" s="74"/>
      <c r="CE29" s="34"/>
      <c r="CF29" s="34"/>
      <c r="CG29" s="79"/>
      <c r="CH29" s="637"/>
      <c r="CI29" s="637"/>
      <c r="CJ29" s="637"/>
      <c r="CK29" s="637"/>
      <c r="CL29" s="637"/>
      <c r="CM29" s="637"/>
      <c r="CN29" s="637"/>
      <c r="CO29" s="637"/>
      <c r="CP29" s="637"/>
      <c r="CQ29" s="637"/>
      <c r="CR29" s="637"/>
      <c r="CS29" s="637"/>
      <c r="CT29" s="637"/>
      <c r="CU29" s="637"/>
      <c r="CV29" s="637"/>
      <c r="CW29" s="637"/>
      <c r="CX29" s="637"/>
      <c r="CY29" s="637"/>
      <c r="CZ29" s="637"/>
      <c r="DA29" s="637"/>
      <c r="DB29" s="637"/>
      <c r="DC29" s="637"/>
      <c r="DD29" s="637"/>
      <c r="DE29" s="637"/>
      <c r="DF29" s="637"/>
      <c r="DG29" s="637"/>
      <c r="DH29" s="637"/>
      <c r="DI29" s="637"/>
      <c r="DJ29" s="637"/>
      <c r="DK29" s="637"/>
      <c r="DL29" s="637"/>
      <c r="DM29" s="637"/>
      <c r="DN29" s="164"/>
      <c r="DO29" s="164"/>
      <c r="DP29" s="637"/>
      <c r="DQ29" s="637"/>
      <c r="DR29" s="74"/>
      <c r="DS29" s="34"/>
      <c r="DT29" s="34"/>
      <c r="DU29" s="79"/>
      <c r="DV29" s="637"/>
      <c r="DW29" s="637"/>
      <c r="DX29" s="637"/>
      <c r="DY29" s="637"/>
      <c r="DZ29" s="637"/>
      <c r="EA29" s="637"/>
      <c r="EB29" s="637"/>
      <c r="EC29" s="637"/>
      <c r="ED29" s="637"/>
      <c r="EE29" s="637"/>
      <c r="EF29" s="637"/>
      <c r="EG29" s="637"/>
      <c r="EH29" s="637"/>
      <c r="EI29" s="637"/>
      <c r="EJ29" s="637"/>
      <c r="EK29" s="637"/>
      <c r="EL29" s="637"/>
      <c r="EM29" s="637"/>
      <c r="EN29" s="637"/>
      <c r="EO29" s="637"/>
      <c r="EP29" s="637"/>
      <c r="EQ29" s="637"/>
      <c r="ER29" s="637"/>
      <c r="ES29" s="637"/>
      <c r="ET29" s="637"/>
      <c r="EU29" s="637"/>
      <c r="EV29" s="637"/>
      <c r="EW29" s="637"/>
      <c r="EX29" s="637"/>
      <c r="EY29" s="637"/>
      <c r="EZ29" s="637"/>
      <c r="FA29" s="637"/>
      <c r="FB29" s="164"/>
      <c r="FC29" s="164"/>
      <c r="FD29" s="637"/>
      <c r="FE29" s="637"/>
      <c r="FF29" s="73"/>
      <c r="FG29" s="78"/>
      <c r="FH29" s="2"/>
      <c r="FI29" s="2"/>
      <c r="FJ29" s="2"/>
      <c r="FK29" s="150"/>
    </row>
    <row r="30" spans="1:167" ht="12" customHeight="1">
      <c r="A30" s="2"/>
      <c r="B30" s="10"/>
      <c r="C30" s="10"/>
      <c r="D30" s="64"/>
      <c r="E30" s="159"/>
      <c r="F30" s="637"/>
      <c r="G30" s="637"/>
      <c r="H30" s="637"/>
      <c r="I30" s="637"/>
      <c r="J30" s="637"/>
      <c r="K30" s="637"/>
      <c r="L30" s="637"/>
      <c r="M30" s="637"/>
      <c r="N30" s="637"/>
      <c r="O30" s="637"/>
      <c r="P30" s="637"/>
      <c r="Q30" s="637"/>
      <c r="R30" s="637"/>
      <c r="S30" s="637"/>
      <c r="T30" s="637"/>
      <c r="U30" s="637"/>
      <c r="V30" s="637"/>
      <c r="W30" s="637"/>
      <c r="X30" s="637"/>
      <c r="Y30" s="637"/>
      <c r="Z30" s="637"/>
      <c r="AA30" s="637"/>
      <c r="AB30" s="637" t="str">
        <f>Tab!$C$118</f>
        <v>A16.1115</v>
      </c>
      <c r="AC30" s="637"/>
      <c r="AD30" s="637"/>
      <c r="AE30" s="637"/>
      <c r="AF30" s="637"/>
      <c r="AG30" s="637"/>
      <c r="AH30" s="637"/>
      <c r="AI30" s="637"/>
      <c r="AJ30" s="637"/>
      <c r="AK30" s="637"/>
      <c r="AL30" s="164"/>
      <c r="AM30" s="164"/>
      <c r="AN30" s="637">
        <v>1</v>
      </c>
      <c r="AO30" s="637"/>
      <c r="AP30" s="74"/>
      <c r="AQ30" s="34"/>
      <c r="AR30" s="34"/>
      <c r="AS30" s="79"/>
      <c r="AT30" s="637"/>
      <c r="AU30" s="637"/>
      <c r="AV30" s="637"/>
      <c r="AW30" s="637"/>
      <c r="AX30" s="637"/>
      <c r="AY30" s="637"/>
      <c r="AZ30" s="637"/>
      <c r="BA30" s="637"/>
      <c r="BB30" s="637"/>
      <c r="BC30" s="637"/>
      <c r="BD30" s="637"/>
      <c r="BE30" s="637"/>
      <c r="BF30" s="637"/>
      <c r="BG30" s="637"/>
      <c r="BH30" s="637"/>
      <c r="BI30" s="637"/>
      <c r="BJ30" s="637"/>
      <c r="BK30" s="637"/>
      <c r="BL30" s="637"/>
      <c r="BM30" s="637"/>
      <c r="BN30" s="637"/>
      <c r="BO30" s="637"/>
      <c r="BP30" s="637" t="str">
        <f>Tab!$C$118</f>
        <v>A16.1115</v>
      </c>
      <c r="BQ30" s="637"/>
      <c r="BR30" s="637"/>
      <c r="BS30" s="637"/>
      <c r="BT30" s="637"/>
      <c r="BU30" s="637"/>
      <c r="BV30" s="637"/>
      <c r="BW30" s="637"/>
      <c r="BX30" s="637"/>
      <c r="BY30" s="637"/>
      <c r="BZ30" s="164"/>
      <c r="CA30" s="164"/>
      <c r="CB30" s="637">
        <v>1</v>
      </c>
      <c r="CC30" s="637"/>
      <c r="CD30" s="74"/>
      <c r="CE30" s="34"/>
      <c r="CF30" s="34"/>
      <c r="CG30" s="79"/>
      <c r="CH30" s="637"/>
      <c r="CI30" s="637"/>
      <c r="CJ30" s="637"/>
      <c r="CK30" s="637"/>
      <c r="CL30" s="637"/>
      <c r="CM30" s="637"/>
      <c r="CN30" s="637"/>
      <c r="CO30" s="637"/>
      <c r="CP30" s="637"/>
      <c r="CQ30" s="637"/>
      <c r="CR30" s="637"/>
      <c r="CS30" s="637"/>
      <c r="CT30" s="637"/>
      <c r="CU30" s="637"/>
      <c r="CV30" s="637"/>
      <c r="CW30" s="637"/>
      <c r="CX30" s="637"/>
      <c r="CY30" s="637"/>
      <c r="CZ30" s="637"/>
      <c r="DA30" s="637"/>
      <c r="DB30" s="637"/>
      <c r="DC30" s="637"/>
      <c r="DD30" s="637" t="str">
        <f>Tab!$C$288</f>
        <v>A16.1202</v>
      </c>
      <c r="DE30" s="637"/>
      <c r="DF30" s="637"/>
      <c r="DG30" s="637"/>
      <c r="DH30" s="637"/>
      <c r="DI30" s="637"/>
      <c r="DJ30" s="637"/>
      <c r="DK30" s="637"/>
      <c r="DL30" s="637"/>
      <c r="DM30" s="637"/>
      <c r="DN30" s="164"/>
      <c r="DO30" s="164"/>
      <c r="DP30" s="637">
        <v>1</v>
      </c>
      <c r="DQ30" s="637"/>
      <c r="DR30" s="74"/>
      <c r="DS30" s="34"/>
      <c r="DT30" s="34"/>
      <c r="DU30" s="79"/>
      <c r="DV30" s="637"/>
      <c r="DW30" s="637"/>
      <c r="DX30" s="637"/>
      <c r="DY30" s="637"/>
      <c r="DZ30" s="637"/>
      <c r="EA30" s="637"/>
      <c r="EB30" s="637"/>
      <c r="EC30" s="637"/>
      <c r="ED30" s="637"/>
      <c r="EE30" s="637"/>
      <c r="EF30" s="637"/>
      <c r="EG30" s="637"/>
      <c r="EH30" s="637"/>
      <c r="EI30" s="637"/>
      <c r="EJ30" s="637"/>
      <c r="EK30" s="637"/>
      <c r="EL30" s="637"/>
      <c r="EM30" s="637"/>
      <c r="EN30" s="637"/>
      <c r="EO30" s="637"/>
      <c r="EP30" s="637"/>
      <c r="EQ30" s="637"/>
      <c r="ER30" s="637" t="str">
        <f>Tab!$C$288</f>
        <v>A16.1202</v>
      </c>
      <c r="ES30" s="637"/>
      <c r="ET30" s="637"/>
      <c r="EU30" s="637"/>
      <c r="EV30" s="637"/>
      <c r="EW30" s="637"/>
      <c r="EX30" s="637"/>
      <c r="EY30" s="637"/>
      <c r="EZ30" s="637"/>
      <c r="FA30" s="637"/>
      <c r="FB30" s="164"/>
      <c r="FC30" s="164"/>
      <c r="FD30" s="637">
        <v>1</v>
      </c>
      <c r="FE30" s="637"/>
      <c r="FF30" s="73"/>
      <c r="FG30" s="78"/>
      <c r="FH30" s="2"/>
      <c r="FI30" s="2"/>
      <c r="FJ30" s="2"/>
      <c r="FK30" s="150"/>
    </row>
    <row r="31" spans="1:167" ht="12" customHeight="1">
      <c r="A31" s="2"/>
      <c r="B31" s="10"/>
      <c r="C31" s="10"/>
      <c r="D31" s="64"/>
      <c r="E31" s="159"/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7"/>
      <c r="V31" s="637"/>
      <c r="W31" s="637"/>
      <c r="X31" s="637"/>
      <c r="Y31" s="637"/>
      <c r="Z31" s="637"/>
      <c r="AA31" s="637"/>
      <c r="AB31" s="637" t="str">
        <f>Tab!$C$748</f>
        <v>A16.2001</v>
      </c>
      <c r="AC31" s="637"/>
      <c r="AD31" s="637"/>
      <c r="AE31" s="637"/>
      <c r="AF31" s="637"/>
      <c r="AG31" s="637"/>
      <c r="AH31" s="637"/>
      <c r="AI31" s="637"/>
      <c r="AJ31" s="637"/>
      <c r="AK31" s="637"/>
      <c r="AL31" s="164"/>
      <c r="AM31" s="164"/>
      <c r="AN31" s="637">
        <v>1</v>
      </c>
      <c r="AO31" s="637"/>
      <c r="AP31" s="74"/>
      <c r="AQ31" s="34"/>
      <c r="AR31" s="34"/>
      <c r="AS31" s="79"/>
      <c r="AT31" s="637"/>
      <c r="AU31" s="637"/>
      <c r="AV31" s="637"/>
      <c r="AW31" s="637"/>
      <c r="AX31" s="637"/>
      <c r="AY31" s="637"/>
      <c r="AZ31" s="637"/>
      <c r="BA31" s="637"/>
      <c r="BB31" s="637"/>
      <c r="BC31" s="637"/>
      <c r="BD31" s="637"/>
      <c r="BE31" s="637"/>
      <c r="BF31" s="637"/>
      <c r="BG31" s="637"/>
      <c r="BH31" s="637"/>
      <c r="BI31" s="637"/>
      <c r="BJ31" s="637"/>
      <c r="BK31" s="637"/>
      <c r="BL31" s="637"/>
      <c r="BM31" s="637"/>
      <c r="BN31" s="637"/>
      <c r="BO31" s="637"/>
      <c r="BP31" s="637" t="str">
        <f>Tab!$C$748</f>
        <v>A16.2001</v>
      </c>
      <c r="BQ31" s="637"/>
      <c r="BR31" s="637"/>
      <c r="BS31" s="637"/>
      <c r="BT31" s="637"/>
      <c r="BU31" s="637"/>
      <c r="BV31" s="637"/>
      <c r="BW31" s="637"/>
      <c r="BX31" s="637"/>
      <c r="BY31" s="637"/>
      <c r="BZ31" s="164"/>
      <c r="CA31" s="164"/>
      <c r="CB31" s="637">
        <v>1</v>
      </c>
      <c r="CC31" s="637"/>
      <c r="CD31" s="74"/>
      <c r="CE31" s="34"/>
      <c r="CF31" s="34"/>
      <c r="CG31" s="79"/>
      <c r="CH31" s="637"/>
      <c r="CI31" s="637"/>
      <c r="CJ31" s="637"/>
      <c r="CK31" s="637"/>
      <c r="CL31" s="637"/>
      <c r="CM31" s="637"/>
      <c r="CN31" s="637"/>
      <c r="CO31" s="637"/>
      <c r="CP31" s="637"/>
      <c r="CQ31" s="637"/>
      <c r="CR31" s="637"/>
      <c r="CS31" s="637"/>
      <c r="CT31" s="637"/>
      <c r="CU31" s="637"/>
      <c r="CV31" s="637"/>
      <c r="CW31" s="637"/>
      <c r="CX31" s="637"/>
      <c r="CY31" s="637"/>
      <c r="CZ31" s="637"/>
      <c r="DA31" s="637"/>
      <c r="DB31" s="637"/>
      <c r="DC31" s="637"/>
      <c r="DD31" s="637" t="str">
        <f>Tab!$C$748</f>
        <v>A16.2001</v>
      </c>
      <c r="DE31" s="637"/>
      <c r="DF31" s="637"/>
      <c r="DG31" s="637"/>
      <c r="DH31" s="637"/>
      <c r="DI31" s="637"/>
      <c r="DJ31" s="637"/>
      <c r="DK31" s="637"/>
      <c r="DL31" s="637"/>
      <c r="DM31" s="637"/>
      <c r="DN31" s="164"/>
      <c r="DO31" s="164"/>
      <c r="DP31" s="637">
        <v>1</v>
      </c>
      <c r="DQ31" s="637"/>
      <c r="DR31" s="74"/>
      <c r="DS31" s="34"/>
      <c r="DT31" s="34"/>
      <c r="DU31" s="79"/>
      <c r="DV31" s="637"/>
      <c r="DW31" s="637"/>
      <c r="DX31" s="637"/>
      <c r="DY31" s="637"/>
      <c r="DZ31" s="637"/>
      <c r="EA31" s="637"/>
      <c r="EB31" s="637"/>
      <c r="EC31" s="637"/>
      <c r="ED31" s="637"/>
      <c r="EE31" s="637"/>
      <c r="EF31" s="637"/>
      <c r="EG31" s="637"/>
      <c r="EH31" s="637"/>
      <c r="EI31" s="637"/>
      <c r="EJ31" s="637"/>
      <c r="EK31" s="637"/>
      <c r="EL31" s="637"/>
      <c r="EM31" s="637"/>
      <c r="EN31" s="637"/>
      <c r="EO31" s="637"/>
      <c r="EP31" s="637"/>
      <c r="EQ31" s="637"/>
      <c r="ER31" s="637" t="str">
        <f>Tab!$C$475</f>
        <v>A16.2301</v>
      </c>
      <c r="ES31" s="637"/>
      <c r="ET31" s="637"/>
      <c r="EU31" s="637"/>
      <c r="EV31" s="637"/>
      <c r="EW31" s="637"/>
      <c r="EX31" s="637"/>
      <c r="EY31" s="637"/>
      <c r="EZ31" s="637"/>
      <c r="FA31" s="637"/>
      <c r="FB31" s="164"/>
      <c r="FC31" s="164"/>
      <c r="FD31" s="637">
        <v>1</v>
      </c>
      <c r="FE31" s="637"/>
      <c r="FF31" s="73"/>
      <c r="FG31" s="78"/>
      <c r="FH31" s="2"/>
      <c r="FI31" s="2"/>
      <c r="FJ31" s="2"/>
      <c r="FK31" s="150"/>
    </row>
    <row r="32" spans="1:167" ht="12" customHeight="1">
      <c r="A32" s="2"/>
      <c r="B32" s="10"/>
      <c r="C32" s="10"/>
      <c r="D32" s="64"/>
      <c r="E32" s="159"/>
      <c r="F32" s="637"/>
      <c r="G32" s="637"/>
      <c r="H32" s="637"/>
      <c r="I32" s="637"/>
      <c r="J32" s="637"/>
      <c r="K32" s="637"/>
      <c r="L32" s="637"/>
      <c r="M32" s="637"/>
      <c r="N32" s="637"/>
      <c r="O32" s="637"/>
      <c r="P32" s="637"/>
      <c r="Q32" s="637"/>
      <c r="R32" s="637"/>
      <c r="S32" s="637"/>
      <c r="T32" s="637"/>
      <c r="U32" s="637"/>
      <c r="V32" s="637"/>
      <c r="W32" s="637"/>
      <c r="X32" s="637"/>
      <c r="Y32" s="637"/>
      <c r="Z32" s="637"/>
      <c r="AA32" s="637"/>
      <c r="AB32" s="637" t="str">
        <f>Tab!$C$969</f>
        <v>A16.4325</v>
      </c>
      <c r="AC32" s="637"/>
      <c r="AD32" s="637"/>
      <c r="AE32" s="637"/>
      <c r="AF32" s="637"/>
      <c r="AG32" s="637"/>
      <c r="AH32" s="637"/>
      <c r="AI32" s="637"/>
      <c r="AJ32" s="637"/>
      <c r="AK32" s="637"/>
      <c r="AL32" s="164"/>
      <c r="AM32" s="164"/>
      <c r="AN32" s="637">
        <v>1</v>
      </c>
      <c r="AO32" s="637"/>
      <c r="AP32" s="74"/>
      <c r="AQ32" s="34"/>
      <c r="AR32" s="34"/>
      <c r="AS32" s="79"/>
      <c r="AT32" s="637"/>
      <c r="AU32" s="637"/>
      <c r="AV32" s="637"/>
      <c r="AW32" s="637"/>
      <c r="AX32" s="637"/>
      <c r="AY32" s="637"/>
      <c r="AZ32" s="637"/>
      <c r="BA32" s="637"/>
      <c r="BB32" s="637"/>
      <c r="BC32" s="637"/>
      <c r="BD32" s="637"/>
      <c r="BE32" s="637"/>
      <c r="BF32" s="637"/>
      <c r="BG32" s="637"/>
      <c r="BH32" s="637"/>
      <c r="BI32" s="637"/>
      <c r="BJ32" s="637"/>
      <c r="BK32" s="637"/>
      <c r="BL32" s="637"/>
      <c r="BM32" s="637"/>
      <c r="BN32" s="637"/>
      <c r="BO32" s="637"/>
      <c r="BP32" s="637" t="str">
        <f>Tab!$C$836</f>
        <v>A16.3277</v>
      </c>
      <c r="BQ32" s="637"/>
      <c r="BR32" s="637"/>
      <c r="BS32" s="637"/>
      <c r="BT32" s="637"/>
      <c r="BU32" s="637"/>
      <c r="BV32" s="637"/>
      <c r="BW32" s="637"/>
      <c r="BX32" s="637"/>
      <c r="BY32" s="637"/>
      <c r="BZ32" s="164"/>
      <c r="CA32" s="164"/>
      <c r="CB32" s="637">
        <v>1</v>
      </c>
      <c r="CC32" s="637"/>
      <c r="CD32" s="74"/>
      <c r="CE32" s="34"/>
      <c r="CF32" s="34"/>
      <c r="CG32" s="79"/>
      <c r="CH32" s="637"/>
      <c r="CI32" s="637"/>
      <c r="CJ32" s="637"/>
      <c r="CK32" s="637"/>
      <c r="CL32" s="637"/>
      <c r="CM32" s="637"/>
      <c r="CN32" s="637"/>
      <c r="CO32" s="637"/>
      <c r="CP32" s="637"/>
      <c r="CQ32" s="637"/>
      <c r="CR32" s="637"/>
      <c r="CS32" s="637"/>
      <c r="CT32" s="637"/>
      <c r="CU32" s="637"/>
      <c r="CV32" s="637"/>
      <c r="CW32" s="637"/>
      <c r="CX32" s="637"/>
      <c r="CY32" s="637"/>
      <c r="CZ32" s="637"/>
      <c r="DA32" s="637"/>
      <c r="DB32" s="637"/>
      <c r="DC32" s="637"/>
      <c r="DD32" s="637"/>
      <c r="DE32" s="637"/>
      <c r="DF32" s="637"/>
      <c r="DG32" s="637"/>
      <c r="DH32" s="637"/>
      <c r="DI32" s="637"/>
      <c r="DJ32" s="637"/>
      <c r="DK32" s="637"/>
      <c r="DL32" s="637"/>
      <c r="DM32" s="637"/>
      <c r="DN32" s="164"/>
      <c r="DO32" s="164"/>
      <c r="DP32" s="637"/>
      <c r="DQ32" s="637"/>
      <c r="DR32" s="74"/>
      <c r="DS32" s="34"/>
      <c r="DT32" s="34"/>
      <c r="DU32" s="79"/>
      <c r="DV32" s="637"/>
      <c r="DW32" s="637"/>
      <c r="DX32" s="637"/>
      <c r="DY32" s="637"/>
      <c r="DZ32" s="637"/>
      <c r="EA32" s="637"/>
      <c r="EB32" s="637"/>
      <c r="EC32" s="637"/>
      <c r="ED32" s="637"/>
      <c r="EE32" s="637"/>
      <c r="EF32" s="637"/>
      <c r="EG32" s="637"/>
      <c r="EH32" s="637"/>
      <c r="EI32" s="637"/>
      <c r="EJ32" s="637"/>
      <c r="EK32" s="637"/>
      <c r="EL32" s="637"/>
      <c r="EM32" s="637"/>
      <c r="EN32" s="637"/>
      <c r="EO32" s="637"/>
      <c r="EP32" s="637"/>
      <c r="EQ32" s="637"/>
      <c r="ER32" s="637" t="str">
        <f>Tab!$C$886</f>
        <v>A16.4212</v>
      </c>
      <c r="ES32" s="637"/>
      <c r="ET32" s="637"/>
      <c r="EU32" s="637"/>
      <c r="EV32" s="637"/>
      <c r="EW32" s="637"/>
      <c r="EX32" s="637"/>
      <c r="EY32" s="637"/>
      <c r="EZ32" s="637"/>
      <c r="FA32" s="637"/>
      <c r="FB32" s="164"/>
      <c r="FC32" s="164"/>
      <c r="FD32" s="637">
        <v>1</v>
      </c>
      <c r="FE32" s="637"/>
      <c r="FF32" s="73"/>
      <c r="FG32" s="78"/>
      <c r="FH32" s="2"/>
      <c r="FI32" s="2"/>
      <c r="FJ32" s="2"/>
      <c r="FK32" s="150"/>
    </row>
    <row r="33" spans="1:168" ht="12" customHeight="1">
      <c r="A33" s="2"/>
      <c r="B33" s="10"/>
      <c r="C33" s="10"/>
      <c r="D33" s="64"/>
      <c r="E33" s="34"/>
      <c r="F33" s="637"/>
      <c r="G33" s="637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7"/>
      <c r="S33" s="637"/>
      <c r="T33" s="637"/>
      <c r="U33" s="637"/>
      <c r="V33" s="637"/>
      <c r="W33" s="637"/>
      <c r="X33" s="637"/>
      <c r="Y33" s="637"/>
      <c r="Z33" s="637"/>
      <c r="AA33" s="637"/>
      <c r="AB33" s="637"/>
      <c r="AC33" s="637"/>
      <c r="AD33" s="637"/>
      <c r="AE33" s="637"/>
      <c r="AF33" s="637"/>
      <c r="AG33" s="637"/>
      <c r="AH33" s="637"/>
      <c r="AI33" s="637"/>
      <c r="AJ33" s="637"/>
      <c r="AK33" s="637"/>
      <c r="AL33" s="164"/>
      <c r="AM33" s="164"/>
      <c r="AN33" s="637"/>
      <c r="AO33" s="637"/>
      <c r="AP33" s="74"/>
      <c r="AQ33" s="34"/>
      <c r="AR33" s="34"/>
      <c r="AS33" s="83"/>
      <c r="AT33" s="637"/>
      <c r="AU33" s="637"/>
      <c r="AV33" s="637"/>
      <c r="AW33" s="637"/>
      <c r="AX33" s="637"/>
      <c r="AY33" s="637"/>
      <c r="AZ33" s="637"/>
      <c r="BA33" s="637"/>
      <c r="BB33" s="637"/>
      <c r="BC33" s="637"/>
      <c r="BD33" s="637"/>
      <c r="BE33" s="637"/>
      <c r="BF33" s="637"/>
      <c r="BG33" s="637"/>
      <c r="BH33" s="637"/>
      <c r="BI33" s="637"/>
      <c r="BJ33" s="637"/>
      <c r="BK33" s="637"/>
      <c r="BL33" s="637"/>
      <c r="BM33" s="637"/>
      <c r="BN33" s="637"/>
      <c r="BO33" s="637"/>
      <c r="BP33" s="637" t="str">
        <f>Tab!$C$895</f>
        <v>A16.4215</v>
      </c>
      <c r="BQ33" s="637"/>
      <c r="BR33" s="637"/>
      <c r="BS33" s="637"/>
      <c r="BT33" s="637"/>
      <c r="BU33" s="637"/>
      <c r="BV33" s="637"/>
      <c r="BW33" s="637"/>
      <c r="BX33" s="637"/>
      <c r="BY33" s="637"/>
      <c r="BZ33" s="164"/>
      <c r="CA33" s="164"/>
      <c r="CB33" s="637">
        <v>1</v>
      </c>
      <c r="CC33" s="637"/>
      <c r="CD33" s="74"/>
      <c r="CE33" s="34"/>
      <c r="CF33" s="34"/>
      <c r="CG33" s="83"/>
      <c r="CH33" s="637"/>
      <c r="CI33" s="637"/>
      <c r="CJ33" s="637"/>
      <c r="CK33" s="637"/>
      <c r="CL33" s="637"/>
      <c r="CM33" s="637"/>
      <c r="CN33" s="637"/>
      <c r="CO33" s="637"/>
      <c r="CP33" s="637"/>
      <c r="CQ33" s="637"/>
      <c r="CR33" s="637"/>
      <c r="CS33" s="637"/>
      <c r="CT33" s="637"/>
      <c r="CU33" s="637"/>
      <c r="CV33" s="637"/>
      <c r="CW33" s="637"/>
      <c r="CX33" s="637"/>
      <c r="CY33" s="637"/>
      <c r="CZ33" s="637"/>
      <c r="DA33" s="637"/>
      <c r="DB33" s="637"/>
      <c r="DC33" s="637"/>
      <c r="DD33" s="637"/>
      <c r="DE33" s="637"/>
      <c r="DF33" s="637"/>
      <c r="DG33" s="637"/>
      <c r="DH33" s="637"/>
      <c r="DI33" s="637"/>
      <c r="DJ33" s="637"/>
      <c r="DK33" s="637"/>
      <c r="DL33" s="637"/>
      <c r="DM33" s="637"/>
      <c r="DN33" s="164"/>
      <c r="DO33" s="164"/>
      <c r="DP33" s="637"/>
      <c r="DQ33" s="637"/>
      <c r="DR33" s="74"/>
      <c r="DS33" s="34"/>
      <c r="DT33" s="34"/>
      <c r="DU33" s="83"/>
      <c r="DV33" s="637"/>
      <c r="DW33" s="637"/>
      <c r="DX33" s="637"/>
      <c r="DY33" s="637"/>
      <c r="DZ33" s="637"/>
      <c r="EA33" s="637"/>
      <c r="EB33" s="637"/>
      <c r="EC33" s="637"/>
      <c r="ED33" s="637"/>
      <c r="EE33" s="637"/>
      <c r="EF33" s="637"/>
      <c r="EG33" s="637"/>
      <c r="EH33" s="637"/>
      <c r="EI33" s="637"/>
      <c r="EJ33" s="637"/>
      <c r="EK33" s="637"/>
      <c r="EL33" s="637"/>
      <c r="EM33" s="637"/>
      <c r="EN33" s="637"/>
      <c r="EO33" s="637"/>
      <c r="EP33" s="637"/>
      <c r="EQ33" s="637"/>
      <c r="ER33" s="637"/>
      <c r="ES33" s="637"/>
      <c r="ET33" s="637"/>
      <c r="EU33" s="637"/>
      <c r="EV33" s="637"/>
      <c r="EW33" s="637"/>
      <c r="EX33" s="637"/>
      <c r="EY33" s="637"/>
      <c r="EZ33" s="637"/>
      <c r="FA33" s="637"/>
      <c r="FB33" s="164"/>
      <c r="FC33" s="164"/>
      <c r="FD33" s="637"/>
      <c r="FE33" s="637"/>
      <c r="FF33" s="73"/>
      <c r="FG33" s="78"/>
      <c r="FH33" s="2"/>
      <c r="FI33" s="2"/>
      <c r="FJ33" s="2"/>
      <c r="FK33" s="150"/>
    </row>
    <row r="34" spans="1:168" ht="12" customHeight="1">
      <c r="A34" s="2"/>
      <c r="B34" s="155" t="s">
        <v>0</v>
      </c>
      <c r="C34" s="162"/>
      <c r="D34" s="71"/>
      <c r="E34" s="69"/>
      <c r="F34" s="638" t="s">
        <v>71</v>
      </c>
      <c r="G34" s="638"/>
      <c r="H34" s="638"/>
      <c r="I34" s="638"/>
      <c r="J34" s="638"/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8"/>
      <c r="Z34" s="638"/>
      <c r="AA34" s="638"/>
      <c r="AB34" s="638"/>
      <c r="AC34" s="638"/>
      <c r="AD34" s="638"/>
      <c r="AE34" s="638"/>
      <c r="AF34" s="638"/>
      <c r="AG34" s="638"/>
      <c r="AH34" s="638"/>
      <c r="AI34" s="638"/>
      <c r="AJ34" s="638"/>
      <c r="AK34" s="638"/>
      <c r="AL34" s="638"/>
      <c r="AM34" s="638"/>
      <c r="AN34" s="638"/>
      <c r="AO34" s="638"/>
      <c r="AP34" s="88"/>
      <c r="AQ34" s="89"/>
      <c r="AR34" s="89"/>
      <c r="AS34" s="75"/>
      <c r="AT34" s="638" t="s">
        <v>72</v>
      </c>
      <c r="AU34" s="638"/>
      <c r="AV34" s="638"/>
      <c r="AW34" s="638"/>
      <c r="AX34" s="638"/>
      <c r="AY34" s="638"/>
      <c r="AZ34" s="638"/>
      <c r="BA34" s="638"/>
      <c r="BB34" s="638"/>
      <c r="BC34" s="638"/>
      <c r="BD34" s="638"/>
      <c r="BE34" s="638"/>
      <c r="BF34" s="638"/>
      <c r="BG34" s="638"/>
      <c r="BH34" s="638"/>
      <c r="BI34" s="638"/>
      <c r="BJ34" s="638"/>
      <c r="BK34" s="638"/>
      <c r="BL34" s="638"/>
      <c r="BM34" s="638"/>
      <c r="BN34" s="638"/>
      <c r="BO34" s="638"/>
      <c r="BP34" s="638"/>
      <c r="BQ34" s="638"/>
      <c r="BR34" s="638"/>
      <c r="BS34" s="638"/>
      <c r="BT34" s="638"/>
      <c r="BU34" s="638"/>
      <c r="BV34" s="638"/>
      <c r="BW34" s="638"/>
      <c r="BX34" s="638"/>
      <c r="BY34" s="638"/>
      <c r="BZ34" s="638"/>
      <c r="CA34" s="638"/>
      <c r="CB34" s="638"/>
      <c r="CC34" s="638"/>
      <c r="CD34" s="88"/>
      <c r="CE34" s="89"/>
      <c r="CF34" s="89"/>
      <c r="CG34" s="75"/>
      <c r="CH34" s="638" t="s">
        <v>73</v>
      </c>
      <c r="CI34" s="638"/>
      <c r="CJ34" s="638"/>
      <c r="CK34" s="638"/>
      <c r="CL34" s="638"/>
      <c r="CM34" s="638"/>
      <c r="CN34" s="638"/>
      <c r="CO34" s="638"/>
      <c r="CP34" s="638"/>
      <c r="CQ34" s="638"/>
      <c r="CR34" s="638"/>
      <c r="CS34" s="638"/>
      <c r="CT34" s="638"/>
      <c r="CU34" s="638"/>
      <c r="CV34" s="638"/>
      <c r="CW34" s="638"/>
      <c r="CX34" s="638"/>
      <c r="CY34" s="638"/>
      <c r="CZ34" s="638"/>
      <c r="DA34" s="638"/>
      <c r="DB34" s="638"/>
      <c r="DC34" s="638"/>
      <c r="DD34" s="638"/>
      <c r="DE34" s="638"/>
      <c r="DF34" s="638"/>
      <c r="DG34" s="638"/>
      <c r="DH34" s="638"/>
      <c r="DI34" s="638"/>
      <c r="DJ34" s="638"/>
      <c r="DK34" s="638"/>
      <c r="DL34" s="638"/>
      <c r="DM34" s="638"/>
      <c r="DN34" s="638"/>
      <c r="DO34" s="638"/>
      <c r="DP34" s="638"/>
      <c r="DQ34" s="638"/>
      <c r="DR34" s="88"/>
      <c r="DS34" s="89"/>
      <c r="DT34" s="89"/>
      <c r="DU34" s="75"/>
      <c r="DV34" s="638" t="s">
        <v>74</v>
      </c>
      <c r="DW34" s="638"/>
      <c r="DX34" s="638"/>
      <c r="DY34" s="638"/>
      <c r="DZ34" s="638"/>
      <c r="EA34" s="638"/>
      <c r="EB34" s="638"/>
      <c r="EC34" s="638"/>
      <c r="ED34" s="638"/>
      <c r="EE34" s="638"/>
      <c r="EF34" s="638"/>
      <c r="EG34" s="638"/>
      <c r="EH34" s="638"/>
      <c r="EI34" s="638"/>
      <c r="EJ34" s="638"/>
      <c r="EK34" s="638"/>
      <c r="EL34" s="638"/>
      <c r="EM34" s="638"/>
      <c r="EN34" s="638"/>
      <c r="EO34" s="638"/>
      <c r="EP34" s="638"/>
      <c r="EQ34" s="638"/>
      <c r="ER34" s="638"/>
      <c r="ES34" s="638"/>
      <c r="ET34" s="638"/>
      <c r="EU34" s="638"/>
      <c r="EV34" s="638"/>
      <c r="EW34" s="638"/>
      <c r="EX34" s="638"/>
      <c r="EY34" s="638"/>
      <c r="EZ34" s="638"/>
      <c r="FA34" s="638"/>
      <c r="FB34" s="638"/>
      <c r="FC34" s="638"/>
      <c r="FD34" s="638"/>
      <c r="FE34" s="638"/>
      <c r="FF34" s="93"/>
      <c r="FG34" s="72"/>
      <c r="FH34" s="2"/>
      <c r="FI34" s="2"/>
      <c r="FJ34" s="2"/>
      <c r="FK34" s="150"/>
    </row>
    <row r="35" spans="1:168" ht="12" customHeight="1">
      <c r="A35" s="2"/>
      <c r="B35" s="155" t="s">
        <v>1</v>
      </c>
      <c r="C35" s="10"/>
      <c r="D35" s="66"/>
      <c r="E35" s="67"/>
      <c r="F35" s="639">
        <f>Tab!$J$118*$AN$30+Tab!$J$748*$AN$31+Tab!$J$947*$AN$32</f>
        <v>12046.012499999999</v>
      </c>
      <c r="G35" s="639"/>
      <c r="H35" s="639"/>
      <c r="I35" s="639"/>
      <c r="J35" s="639"/>
      <c r="K35" s="639"/>
      <c r="L35" s="639"/>
      <c r="M35" s="639"/>
      <c r="N35" s="639"/>
      <c r="O35" s="639"/>
      <c r="P35" s="639"/>
      <c r="Q35" s="639"/>
      <c r="R35" s="639"/>
      <c r="S35" s="639"/>
      <c r="T35" s="639"/>
      <c r="U35" s="639"/>
      <c r="V35" s="639"/>
      <c r="W35" s="639"/>
      <c r="X35" s="639"/>
      <c r="Y35" s="639"/>
      <c r="Z35" s="639"/>
      <c r="AA35" s="639"/>
      <c r="AB35" s="639"/>
      <c r="AC35" s="639"/>
      <c r="AD35" s="639"/>
      <c r="AE35" s="639"/>
      <c r="AF35" s="639"/>
      <c r="AG35" s="639"/>
      <c r="AH35" s="639"/>
      <c r="AI35" s="639"/>
      <c r="AJ35" s="639"/>
      <c r="AK35" s="639"/>
      <c r="AL35" s="639"/>
      <c r="AM35" s="639"/>
      <c r="AN35" s="639"/>
      <c r="AO35" s="639"/>
      <c r="AP35" s="87"/>
      <c r="AQ35" s="84"/>
      <c r="AR35" s="84"/>
      <c r="AS35" s="76"/>
      <c r="AT35" s="639">
        <f>Tab!$J$102*$CB$29+Tab!$J$118*$CB$30+Tab!$J$748*$CB$31+Tab!$J$836*$CB$32+Tab!$J$895*$CB$33</f>
        <v>13000.489393939395</v>
      </c>
      <c r="AU35" s="639"/>
      <c r="AV35" s="639"/>
      <c r="AW35" s="639"/>
      <c r="AX35" s="639"/>
      <c r="AY35" s="639"/>
      <c r="AZ35" s="639"/>
      <c r="BA35" s="639"/>
      <c r="BB35" s="639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87"/>
      <c r="CE35" s="84"/>
      <c r="CF35" s="84"/>
      <c r="CG35" s="76"/>
      <c r="CH35" s="639">
        <f>Tab!$J$288*$DP$30+Tab!$J$748*$DP$31</f>
        <v>7382.65</v>
      </c>
      <c r="CI35" s="639"/>
      <c r="CJ35" s="639"/>
      <c r="CK35" s="639"/>
      <c r="CL35" s="639"/>
      <c r="CM35" s="639"/>
      <c r="CN35" s="63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87"/>
      <c r="DS35" s="84"/>
      <c r="DT35" s="84"/>
      <c r="DU35" s="76"/>
      <c r="DV35" s="639">
        <f>Tab!$J$288*$FD$30+Tab!$J$475*$FD$31+Tab!$J$886*$FD$32</f>
        <v>7108.7661030096187</v>
      </c>
      <c r="DW35" s="639"/>
      <c r="DX35" s="639"/>
      <c r="DY35" s="639"/>
      <c r="DZ35" s="639"/>
      <c r="EA35" s="639"/>
      <c r="EB35" s="639"/>
      <c r="EC35" s="639"/>
      <c r="ED35" s="639"/>
      <c r="EE35" s="639"/>
      <c r="EF35" s="639"/>
      <c r="EG35" s="639"/>
      <c r="EH35" s="639"/>
      <c r="EI35" s="639"/>
      <c r="EJ35" s="639"/>
      <c r="EK35" s="639"/>
      <c r="EL35" s="639"/>
      <c r="EM35" s="639"/>
      <c r="EN35" s="639"/>
      <c r="EO35" s="639"/>
      <c r="EP35" s="639"/>
      <c r="EQ35" s="639"/>
      <c r="ER35" s="639"/>
      <c r="ES35" s="639"/>
      <c r="ET35" s="639"/>
      <c r="EU35" s="639"/>
      <c r="EV35" s="639"/>
      <c r="EW35" s="639"/>
      <c r="EX35" s="639"/>
      <c r="EY35" s="639"/>
      <c r="EZ35" s="639"/>
      <c r="FA35" s="639"/>
      <c r="FB35" s="639"/>
      <c r="FC35" s="639"/>
      <c r="FD35" s="639"/>
      <c r="FE35" s="639"/>
      <c r="FF35" s="95"/>
      <c r="FG35" s="68"/>
      <c r="FH35" s="2"/>
      <c r="FI35" s="2"/>
      <c r="FJ35" s="2"/>
      <c r="FK35" s="150"/>
    </row>
    <row r="36" spans="1:168" ht="12" customHeight="1">
      <c r="A36" s="2"/>
      <c r="B36" s="161"/>
      <c r="C36" s="161"/>
      <c r="D36" s="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4"/>
      <c r="T36" s="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4"/>
      <c r="AJ36" s="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4"/>
      <c r="AZ36" s="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4"/>
      <c r="BP36" s="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4"/>
      <c r="CF36" s="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4"/>
      <c r="DL36" s="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4"/>
      <c r="ER36" s="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5"/>
      <c r="FI36" s="5"/>
      <c r="FJ36" s="5"/>
      <c r="FK36" s="150"/>
    </row>
    <row r="37" spans="1:168" ht="12" customHeight="1">
      <c r="A37" s="240"/>
      <c r="B37" s="241" t="s">
        <v>293</v>
      </c>
      <c r="C37" s="236"/>
      <c r="D37" s="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4"/>
      <c r="T37" s="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4"/>
      <c r="AJ37" s="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4"/>
      <c r="AZ37" s="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4"/>
      <c r="BP37" s="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4"/>
      <c r="CF37" s="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4"/>
      <c r="DL37" s="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4"/>
      <c r="EC37" s="34"/>
      <c r="ED37" s="34"/>
      <c r="EE37" s="34"/>
      <c r="EF37" s="34"/>
      <c r="EG37" s="34"/>
      <c r="EH37" s="34"/>
      <c r="EI37" s="34"/>
      <c r="EJ37" s="34"/>
      <c r="EK37" s="239"/>
      <c r="EL37" s="34"/>
      <c r="EM37" s="34"/>
      <c r="EN37" s="34"/>
      <c r="EO37" s="34"/>
      <c r="EP37" s="34"/>
      <c r="EQ37" s="4"/>
      <c r="ER37" s="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5"/>
      <c r="FI37" s="5"/>
      <c r="FJ37" s="5"/>
      <c r="FK37" s="148"/>
      <c r="FL37" s="239"/>
    </row>
    <row r="38" spans="1:168" ht="12" customHeight="1">
      <c r="A38" s="211"/>
      <c r="B38" s="5"/>
      <c r="C38" s="5"/>
      <c r="D38" s="5"/>
      <c r="E38" s="4"/>
      <c r="F38" s="4"/>
      <c r="G38" s="4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239"/>
    </row>
    <row r="39" spans="1:168" ht="12" customHeight="1">
      <c r="A39" s="2"/>
      <c r="B39" s="2"/>
      <c r="C39" s="2"/>
      <c r="D39" s="640" t="s">
        <v>24</v>
      </c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O39" s="640"/>
      <c r="P39" s="640"/>
      <c r="Q39" s="640"/>
      <c r="R39" s="91" t="s">
        <v>66</v>
      </c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2"/>
      <c r="FK39" s="2"/>
    </row>
    <row r="40" spans="1:168" ht="12" customHeight="1">
      <c r="A40" s="2"/>
      <c r="B40" s="2"/>
      <c r="C40" s="2"/>
      <c r="D40" s="2"/>
      <c r="E40" s="3"/>
      <c r="F40" s="3"/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2"/>
      <c r="FK40" s="2"/>
    </row>
    <row r="41" spans="1:168" ht="12" customHeight="1">
      <c r="A41" s="2"/>
      <c r="B41" s="2"/>
      <c r="C41" s="2"/>
      <c r="D41" s="4"/>
      <c r="E41" s="4"/>
      <c r="F41" s="641" t="s">
        <v>232</v>
      </c>
      <c r="G41" s="641"/>
      <c r="H41" s="641"/>
      <c r="I41" s="641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4"/>
      <c r="AP41" s="4"/>
      <c r="AQ41" s="4"/>
      <c r="AR41" s="4"/>
      <c r="AS41" s="4"/>
      <c r="AT41" s="4"/>
      <c r="AU41" s="641" t="s">
        <v>220</v>
      </c>
      <c r="AV41" s="641"/>
      <c r="AW41" s="641"/>
      <c r="AX41" s="641"/>
      <c r="AY41" s="641"/>
      <c r="AZ41" s="641"/>
      <c r="BA41" s="641"/>
      <c r="BB41" s="641"/>
      <c r="BC41" s="641"/>
      <c r="BD41" s="641"/>
      <c r="BE41" s="641"/>
      <c r="BF41" s="641"/>
      <c r="BG41" s="641"/>
      <c r="BH41" s="641"/>
      <c r="BI41" s="641"/>
      <c r="BJ41" s="641"/>
      <c r="BK41" s="641"/>
      <c r="BL41" s="641"/>
      <c r="BM41" s="641"/>
      <c r="BN41" s="641"/>
      <c r="BO41" s="641"/>
      <c r="BP41" s="641"/>
      <c r="BQ41" s="641"/>
      <c r="BR41" s="641"/>
      <c r="BS41" s="641"/>
      <c r="BT41" s="641"/>
      <c r="BU41" s="641"/>
      <c r="BV41" s="641"/>
      <c r="BW41" s="641"/>
      <c r="BX41" s="641"/>
      <c r="BY41" s="641"/>
      <c r="BZ41" s="641"/>
      <c r="CA41" s="641"/>
      <c r="CB41" s="641"/>
      <c r="CC41" s="641"/>
      <c r="CD41" s="4"/>
      <c r="CE41" s="4"/>
      <c r="CF41" s="4"/>
      <c r="CG41" s="4"/>
      <c r="CH41" s="4"/>
      <c r="CI41" s="641" t="s">
        <v>233</v>
      </c>
      <c r="CJ41" s="641"/>
      <c r="CK41" s="641"/>
      <c r="CL41" s="641"/>
      <c r="CM41" s="641"/>
      <c r="CN41" s="641"/>
      <c r="CO41" s="641"/>
      <c r="CP41" s="641"/>
      <c r="CQ41" s="641"/>
      <c r="CR41" s="641"/>
      <c r="CS41" s="641"/>
      <c r="CT41" s="641"/>
      <c r="CU41" s="641"/>
      <c r="CV41" s="641"/>
      <c r="CW41" s="641"/>
      <c r="CX41" s="641"/>
      <c r="CY41" s="641"/>
      <c r="CZ41" s="641"/>
      <c r="DA41" s="641"/>
      <c r="DB41" s="641"/>
      <c r="DC41" s="641"/>
      <c r="DD41" s="641"/>
      <c r="DE41" s="641"/>
      <c r="DF41" s="641"/>
      <c r="DG41" s="641"/>
      <c r="DH41" s="641"/>
      <c r="DI41" s="641"/>
      <c r="DJ41" s="641"/>
      <c r="DK41" s="641"/>
      <c r="DL41" s="641"/>
      <c r="DM41" s="641"/>
      <c r="DN41" s="641"/>
      <c r="DO41" s="641"/>
      <c r="DP41" s="641"/>
      <c r="DQ41" s="641"/>
      <c r="DR41" s="4"/>
      <c r="DS41" s="4"/>
      <c r="DT41" s="4"/>
      <c r="DU41" s="4"/>
      <c r="DV41" s="4"/>
      <c r="DW41" s="641" t="s">
        <v>230</v>
      </c>
      <c r="DX41" s="641"/>
      <c r="DY41" s="641"/>
      <c r="DZ41" s="641"/>
      <c r="EA41" s="641"/>
      <c r="EB41" s="641"/>
      <c r="EC41" s="641"/>
      <c r="ED41" s="641"/>
      <c r="EE41" s="641"/>
      <c r="EF41" s="641"/>
      <c r="EG41" s="641"/>
      <c r="EH41" s="641"/>
      <c r="EI41" s="641"/>
      <c r="EJ41" s="641"/>
      <c r="EK41" s="641"/>
      <c r="EL41" s="641"/>
      <c r="EM41" s="641"/>
      <c r="EN41" s="641"/>
      <c r="EO41" s="641"/>
      <c r="EP41" s="641"/>
      <c r="EQ41" s="641"/>
      <c r="ER41" s="641"/>
      <c r="ES41" s="641"/>
      <c r="ET41" s="641"/>
      <c r="EU41" s="641"/>
      <c r="EV41" s="641"/>
      <c r="EW41" s="641"/>
      <c r="EX41" s="641"/>
      <c r="EY41" s="641"/>
      <c r="EZ41" s="641"/>
      <c r="FA41" s="641"/>
      <c r="FB41" s="641"/>
      <c r="FC41" s="641"/>
      <c r="FD41" s="641"/>
      <c r="FE41" s="641"/>
      <c r="FF41" s="4"/>
      <c r="FG41" s="4"/>
      <c r="FH41" s="5"/>
      <c r="FI41" s="5"/>
      <c r="FJ41" s="2"/>
      <c r="FK41" s="2"/>
    </row>
    <row r="42" spans="1:168" ht="12" customHeight="1">
      <c r="A42" s="2"/>
      <c r="B42" s="5"/>
      <c r="C42" s="5"/>
      <c r="D42" s="63"/>
      <c r="E42" s="81"/>
      <c r="F42" s="641"/>
      <c r="G42" s="641"/>
      <c r="H42" s="641"/>
      <c r="I42" s="641"/>
      <c r="J42" s="641"/>
      <c r="K42" s="641"/>
      <c r="L42" s="641"/>
      <c r="M42" s="641"/>
      <c r="N42" s="641"/>
      <c r="O42" s="641"/>
      <c r="P42" s="641"/>
      <c r="Q42" s="641"/>
      <c r="R42" s="641"/>
      <c r="S42" s="641"/>
      <c r="T42" s="641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1"/>
      <c r="AF42" s="641"/>
      <c r="AG42" s="641"/>
      <c r="AH42" s="641"/>
      <c r="AI42" s="641"/>
      <c r="AJ42" s="641"/>
      <c r="AK42" s="641"/>
      <c r="AL42" s="641"/>
      <c r="AM42" s="641"/>
      <c r="AN42" s="641"/>
      <c r="AO42" s="82"/>
      <c r="AP42" s="139"/>
      <c r="AQ42" s="14"/>
      <c r="AR42" s="14"/>
      <c r="AS42" s="80"/>
      <c r="AT42" s="82"/>
      <c r="AU42" s="641"/>
      <c r="AV42" s="641"/>
      <c r="AW42" s="641"/>
      <c r="AX42" s="641"/>
      <c r="AY42" s="641"/>
      <c r="AZ42" s="641"/>
      <c r="BA42" s="641"/>
      <c r="BB42" s="641"/>
      <c r="BC42" s="641"/>
      <c r="BD42" s="641"/>
      <c r="BE42" s="641"/>
      <c r="BF42" s="641"/>
      <c r="BG42" s="641"/>
      <c r="BH42" s="641"/>
      <c r="BI42" s="641"/>
      <c r="BJ42" s="641"/>
      <c r="BK42" s="641"/>
      <c r="BL42" s="641"/>
      <c r="BM42" s="641"/>
      <c r="BN42" s="641"/>
      <c r="BO42" s="641"/>
      <c r="BP42" s="641"/>
      <c r="BQ42" s="641"/>
      <c r="BR42" s="641"/>
      <c r="BS42" s="641"/>
      <c r="BT42" s="641"/>
      <c r="BU42" s="641"/>
      <c r="BV42" s="641"/>
      <c r="BW42" s="641"/>
      <c r="BX42" s="641"/>
      <c r="BY42" s="641"/>
      <c r="BZ42" s="641"/>
      <c r="CA42" s="641"/>
      <c r="CB42" s="641"/>
      <c r="CC42" s="641"/>
      <c r="CD42" s="85"/>
      <c r="CE42" s="14"/>
      <c r="CF42" s="14"/>
      <c r="CG42" s="80"/>
      <c r="CH42" s="82"/>
      <c r="CI42" s="641"/>
      <c r="CJ42" s="641"/>
      <c r="CK42" s="641"/>
      <c r="CL42" s="641"/>
      <c r="CM42" s="641"/>
      <c r="CN42" s="641"/>
      <c r="CO42" s="641"/>
      <c r="CP42" s="641"/>
      <c r="CQ42" s="641"/>
      <c r="CR42" s="641"/>
      <c r="CS42" s="641"/>
      <c r="CT42" s="641"/>
      <c r="CU42" s="641"/>
      <c r="CV42" s="641"/>
      <c r="CW42" s="641"/>
      <c r="CX42" s="641"/>
      <c r="CY42" s="641"/>
      <c r="CZ42" s="641"/>
      <c r="DA42" s="641"/>
      <c r="DB42" s="641"/>
      <c r="DC42" s="641"/>
      <c r="DD42" s="641"/>
      <c r="DE42" s="641"/>
      <c r="DF42" s="641"/>
      <c r="DG42" s="641"/>
      <c r="DH42" s="641"/>
      <c r="DI42" s="641"/>
      <c r="DJ42" s="641"/>
      <c r="DK42" s="641"/>
      <c r="DL42" s="641"/>
      <c r="DM42" s="641"/>
      <c r="DN42" s="641"/>
      <c r="DO42" s="641"/>
      <c r="DP42" s="641"/>
      <c r="DQ42" s="641"/>
      <c r="DR42" s="85"/>
      <c r="DS42" s="14"/>
      <c r="DT42" s="14"/>
      <c r="DU42" s="80"/>
      <c r="DV42" s="82"/>
      <c r="DW42" s="641"/>
      <c r="DX42" s="641"/>
      <c r="DY42" s="641"/>
      <c r="DZ42" s="641"/>
      <c r="EA42" s="641"/>
      <c r="EB42" s="641"/>
      <c r="EC42" s="641"/>
      <c r="ED42" s="641"/>
      <c r="EE42" s="641"/>
      <c r="EF42" s="641"/>
      <c r="EG42" s="641"/>
      <c r="EH42" s="641"/>
      <c r="EI42" s="641"/>
      <c r="EJ42" s="641"/>
      <c r="EK42" s="641"/>
      <c r="EL42" s="641"/>
      <c r="EM42" s="641"/>
      <c r="EN42" s="641"/>
      <c r="EO42" s="641"/>
      <c r="EP42" s="641"/>
      <c r="EQ42" s="641"/>
      <c r="ER42" s="641"/>
      <c r="ES42" s="641"/>
      <c r="ET42" s="641"/>
      <c r="EU42" s="641"/>
      <c r="EV42" s="641"/>
      <c r="EW42" s="641"/>
      <c r="EX42" s="641"/>
      <c r="EY42" s="641"/>
      <c r="EZ42" s="641"/>
      <c r="FA42" s="641"/>
      <c r="FB42" s="641"/>
      <c r="FC42" s="641"/>
      <c r="FD42" s="641"/>
      <c r="FE42" s="641"/>
      <c r="FF42" s="94"/>
      <c r="FG42" s="77"/>
      <c r="FH42" s="2"/>
      <c r="FI42" s="2"/>
      <c r="FJ42" s="2"/>
      <c r="FK42" s="2"/>
    </row>
    <row r="43" spans="1:168" ht="68.099999999999994" customHeight="1">
      <c r="A43" s="2"/>
      <c r="B43" s="162"/>
      <c r="C43" s="162"/>
      <c r="D43" s="65"/>
      <c r="E43" s="15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69"/>
      <c r="Z43" s="569"/>
      <c r="AA43" s="569"/>
      <c r="AB43" s="569"/>
      <c r="AC43" s="569"/>
      <c r="AD43" s="569"/>
      <c r="AE43" s="569"/>
      <c r="AF43" s="569"/>
      <c r="AG43" s="569"/>
      <c r="AH43" s="569"/>
      <c r="AI43" s="569"/>
      <c r="AJ43" s="569"/>
      <c r="AK43" s="569"/>
      <c r="AL43" s="569"/>
      <c r="AM43" s="569"/>
      <c r="AN43" s="569"/>
      <c r="AO43" s="569"/>
      <c r="AP43" s="132"/>
      <c r="AQ43" s="34"/>
      <c r="AR43" s="34"/>
      <c r="AS43" s="79"/>
      <c r="AT43" s="569"/>
      <c r="AU43" s="569"/>
      <c r="AV43" s="569"/>
      <c r="AW43" s="569"/>
      <c r="AX43" s="569"/>
      <c r="AY43" s="569"/>
      <c r="AZ43" s="569"/>
      <c r="BA43" s="569"/>
      <c r="BB43" s="569"/>
      <c r="BC43" s="569"/>
      <c r="BD43" s="569"/>
      <c r="BE43" s="569"/>
      <c r="BF43" s="569"/>
      <c r="BG43" s="569"/>
      <c r="BH43" s="569"/>
      <c r="BI43" s="569"/>
      <c r="BJ43" s="569"/>
      <c r="BK43" s="569"/>
      <c r="BL43" s="569"/>
      <c r="BM43" s="569"/>
      <c r="BN43" s="569"/>
      <c r="BO43" s="569"/>
      <c r="BP43" s="569"/>
      <c r="BQ43" s="569"/>
      <c r="BR43" s="569"/>
      <c r="BS43" s="569"/>
      <c r="BT43" s="569"/>
      <c r="BU43" s="569"/>
      <c r="BV43" s="569"/>
      <c r="BW43" s="569"/>
      <c r="BX43" s="569"/>
      <c r="BY43" s="569"/>
      <c r="BZ43" s="569"/>
      <c r="CA43" s="569"/>
      <c r="CB43" s="569"/>
      <c r="CC43" s="569"/>
      <c r="CD43" s="90"/>
      <c r="CE43" s="34"/>
      <c r="CF43" s="34"/>
      <c r="CG43" s="79"/>
      <c r="CH43" s="569"/>
      <c r="CI43" s="569"/>
      <c r="CJ43" s="569"/>
      <c r="CK43" s="569"/>
      <c r="CL43" s="569"/>
      <c r="CM43" s="569"/>
      <c r="CN43" s="569"/>
      <c r="CO43" s="569"/>
      <c r="CP43" s="569"/>
      <c r="CQ43" s="569"/>
      <c r="CR43" s="569"/>
      <c r="CS43" s="569"/>
      <c r="CT43" s="569"/>
      <c r="CU43" s="569"/>
      <c r="CV43" s="569"/>
      <c r="CW43" s="569"/>
      <c r="CX43" s="569"/>
      <c r="CY43" s="569"/>
      <c r="CZ43" s="569"/>
      <c r="DA43" s="569"/>
      <c r="DB43" s="569"/>
      <c r="DC43" s="569"/>
      <c r="DD43" s="569"/>
      <c r="DE43" s="569"/>
      <c r="DF43" s="569"/>
      <c r="DG43" s="569"/>
      <c r="DH43" s="569"/>
      <c r="DI43" s="569"/>
      <c r="DJ43" s="569"/>
      <c r="DK43" s="569"/>
      <c r="DL43" s="569"/>
      <c r="DM43" s="569"/>
      <c r="DN43" s="569"/>
      <c r="DO43" s="569"/>
      <c r="DP43" s="569"/>
      <c r="DQ43" s="569"/>
      <c r="DR43" s="90"/>
      <c r="DS43" s="34"/>
      <c r="DT43" s="34"/>
      <c r="DU43" s="79"/>
      <c r="DV43" s="569"/>
      <c r="DW43" s="569"/>
      <c r="DX43" s="569"/>
      <c r="DY43" s="569"/>
      <c r="DZ43" s="569"/>
      <c r="EA43" s="569"/>
      <c r="EB43" s="569"/>
      <c r="EC43" s="569"/>
      <c r="ED43" s="569"/>
      <c r="EE43" s="569"/>
      <c r="EF43" s="569"/>
      <c r="EG43" s="569"/>
      <c r="EH43" s="569"/>
      <c r="EI43" s="569"/>
      <c r="EJ43" s="569"/>
      <c r="EK43" s="569"/>
      <c r="EL43" s="569"/>
      <c r="EM43" s="569"/>
      <c r="EN43" s="569"/>
      <c r="EO43" s="569"/>
      <c r="EP43" s="569"/>
      <c r="EQ43" s="569"/>
      <c r="ER43" s="569"/>
      <c r="ES43" s="569"/>
      <c r="ET43" s="569"/>
      <c r="EU43" s="569"/>
      <c r="EV43" s="569"/>
      <c r="EW43" s="569"/>
      <c r="EX43" s="569"/>
      <c r="EY43" s="569"/>
      <c r="EZ43" s="569"/>
      <c r="FA43" s="569"/>
      <c r="FB43" s="569"/>
      <c r="FC43" s="569"/>
      <c r="FD43" s="569"/>
      <c r="FE43" s="569"/>
      <c r="FF43" s="5"/>
      <c r="FG43" s="74"/>
      <c r="FH43" s="2"/>
      <c r="FI43" s="2"/>
      <c r="FJ43" s="2"/>
      <c r="FK43" s="2"/>
    </row>
    <row r="44" spans="1:168" ht="12" customHeight="1">
      <c r="A44" s="2"/>
      <c r="B44" s="10"/>
      <c r="C44" s="10"/>
      <c r="D44" s="64"/>
      <c r="E44" s="159"/>
      <c r="F44" s="637"/>
      <c r="G44" s="637"/>
      <c r="H44" s="637"/>
      <c r="I44" s="637"/>
      <c r="J44" s="637"/>
      <c r="K44" s="637"/>
      <c r="L44" s="637"/>
      <c r="M44" s="637"/>
      <c r="N44" s="637"/>
      <c r="O44" s="637"/>
      <c r="P44" s="637"/>
      <c r="Q44" s="637"/>
      <c r="R44" s="637"/>
      <c r="S44" s="637"/>
      <c r="T44" s="637"/>
      <c r="U44" s="637"/>
      <c r="V44" s="637"/>
      <c r="W44" s="637"/>
      <c r="X44" s="637"/>
      <c r="Y44" s="637"/>
      <c r="Z44" s="637"/>
      <c r="AA44" s="637"/>
      <c r="AB44" s="637"/>
      <c r="AC44" s="637"/>
      <c r="AD44" s="637"/>
      <c r="AE44" s="637"/>
      <c r="AF44" s="637"/>
      <c r="AG44" s="637"/>
      <c r="AH44" s="637"/>
      <c r="AI44" s="637"/>
      <c r="AJ44" s="637"/>
      <c r="AK44" s="637"/>
      <c r="AL44" s="164"/>
      <c r="AM44" s="164"/>
      <c r="AN44" s="637"/>
      <c r="AO44" s="637"/>
      <c r="AP44" s="133"/>
      <c r="AQ44" s="34"/>
      <c r="AR44" s="34"/>
      <c r="AS44" s="79"/>
      <c r="AT44" s="637"/>
      <c r="AU44" s="637"/>
      <c r="AV44" s="637"/>
      <c r="AW44" s="637"/>
      <c r="AX44" s="637"/>
      <c r="AY44" s="637"/>
      <c r="AZ44" s="637"/>
      <c r="BA44" s="637"/>
      <c r="BB44" s="637"/>
      <c r="BC44" s="637"/>
      <c r="BD44" s="637"/>
      <c r="BE44" s="637"/>
      <c r="BF44" s="637"/>
      <c r="BG44" s="637"/>
      <c r="BH44" s="637"/>
      <c r="BI44" s="637"/>
      <c r="BJ44" s="637"/>
      <c r="BK44" s="637"/>
      <c r="BL44" s="637"/>
      <c r="BM44" s="637"/>
      <c r="BN44" s="637"/>
      <c r="BO44" s="637"/>
      <c r="BP44" s="637"/>
      <c r="BQ44" s="637"/>
      <c r="BR44" s="637"/>
      <c r="BS44" s="637"/>
      <c r="BT44" s="637"/>
      <c r="BU44" s="637"/>
      <c r="BV44" s="637"/>
      <c r="BW44" s="637"/>
      <c r="BX44" s="637"/>
      <c r="BY44" s="637"/>
      <c r="BZ44" s="164"/>
      <c r="CA44" s="164"/>
      <c r="CB44" s="637"/>
      <c r="CC44" s="637"/>
      <c r="CD44" s="74"/>
      <c r="CE44" s="34"/>
      <c r="CF44" s="34"/>
      <c r="CG44" s="79"/>
      <c r="CH44" s="637"/>
      <c r="CI44" s="637"/>
      <c r="CJ44" s="637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37"/>
      <c r="CV44" s="637"/>
      <c r="CW44" s="637"/>
      <c r="CX44" s="637"/>
      <c r="CY44" s="637"/>
      <c r="CZ44" s="637"/>
      <c r="DA44" s="637"/>
      <c r="DB44" s="637"/>
      <c r="DC44" s="637"/>
      <c r="DD44" s="637"/>
      <c r="DE44" s="637"/>
      <c r="DF44" s="637"/>
      <c r="DG44" s="637"/>
      <c r="DH44" s="637"/>
      <c r="DI44" s="637"/>
      <c r="DJ44" s="637"/>
      <c r="DK44" s="637"/>
      <c r="DL44" s="637"/>
      <c r="DM44" s="637"/>
      <c r="DN44" s="164"/>
      <c r="DO44" s="164"/>
      <c r="DP44" s="637"/>
      <c r="DQ44" s="637"/>
      <c r="DR44" s="74"/>
      <c r="DS44" s="34"/>
      <c r="DT44" s="34"/>
      <c r="DU44" s="79"/>
      <c r="DV44" s="637"/>
      <c r="DW44" s="637"/>
      <c r="DX44" s="637"/>
      <c r="DY44" s="637"/>
      <c r="DZ44" s="637"/>
      <c r="EA44" s="637"/>
      <c r="EB44" s="637"/>
      <c r="EC44" s="637"/>
      <c r="ED44" s="637"/>
      <c r="EE44" s="637"/>
      <c r="EF44" s="637"/>
      <c r="EG44" s="637"/>
      <c r="EH44" s="637"/>
      <c r="EI44" s="637"/>
      <c r="EJ44" s="637"/>
      <c r="EK44" s="637"/>
      <c r="EL44" s="637"/>
      <c r="EM44" s="637"/>
      <c r="EN44" s="637"/>
      <c r="EO44" s="637"/>
      <c r="EP44" s="637"/>
      <c r="EQ44" s="637"/>
      <c r="ER44" s="637"/>
      <c r="ES44" s="637"/>
      <c r="ET44" s="637"/>
      <c r="EU44" s="637"/>
      <c r="EV44" s="637"/>
      <c r="EW44" s="637"/>
      <c r="EX44" s="637"/>
      <c r="EY44" s="637"/>
      <c r="EZ44" s="637"/>
      <c r="FA44" s="637"/>
      <c r="FB44" s="164"/>
      <c r="FC44" s="164"/>
      <c r="FD44" s="637"/>
      <c r="FE44" s="637"/>
      <c r="FF44" s="73"/>
      <c r="FG44" s="78"/>
      <c r="FH44" s="2"/>
      <c r="FI44" s="2"/>
      <c r="FJ44" s="2"/>
      <c r="FK44" s="2"/>
    </row>
    <row r="45" spans="1:168" ht="12" customHeight="1">
      <c r="A45" s="2"/>
      <c r="B45" s="10"/>
      <c r="C45" s="10"/>
      <c r="D45" s="64"/>
      <c r="E45" s="159"/>
      <c r="F45" s="637"/>
      <c r="G45" s="637"/>
      <c r="H45" s="637"/>
      <c r="I45" s="637"/>
      <c r="J45" s="637"/>
      <c r="K45" s="637"/>
      <c r="L45" s="637"/>
      <c r="M45" s="637"/>
      <c r="N45" s="637"/>
      <c r="O45" s="637"/>
      <c r="P45" s="637"/>
      <c r="Q45" s="637"/>
      <c r="R45" s="637"/>
      <c r="S45" s="637"/>
      <c r="T45" s="637"/>
      <c r="U45" s="637"/>
      <c r="V45" s="637"/>
      <c r="W45" s="637"/>
      <c r="X45" s="637"/>
      <c r="Y45" s="637"/>
      <c r="Z45" s="637"/>
      <c r="AA45" s="637"/>
      <c r="AB45" s="637" t="str">
        <f>Tab!$C$288</f>
        <v>A16.1202</v>
      </c>
      <c r="AC45" s="637"/>
      <c r="AD45" s="637"/>
      <c r="AE45" s="637"/>
      <c r="AF45" s="637"/>
      <c r="AG45" s="637"/>
      <c r="AH45" s="637"/>
      <c r="AI45" s="637"/>
      <c r="AJ45" s="637"/>
      <c r="AK45" s="637"/>
      <c r="AL45" s="164"/>
      <c r="AM45" s="164"/>
      <c r="AN45" s="637">
        <v>1</v>
      </c>
      <c r="AO45" s="637"/>
      <c r="AP45" s="133"/>
      <c r="AQ45" s="34"/>
      <c r="AR45" s="34"/>
      <c r="AS45" s="79"/>
      <c r="AT45" s="637"/>
      <c r="AU45" s="637"/>
      <c r="AV45" s="637"/>
      <c r="AW45" s="637"/>
      <c r="AX45" s="637"/>
      <c r="AY45" s="637"/>
      <c r="AZ45" s="637"/>
      <c r="BA45" s="637"/>
      <c r="BB45" s="637"/>
      <c r="BC45" s="637"/>
      <c r="BD45" s="637"/>
      <c r="BE45" s="637"/>
      <c r="BF45" s="637"/>
      <c r="BG45" s="637"/>
      <c r="BH45" s="637"/>
      <c r="BI45" s="637"/>
      <c r="BJ45" s="637"/>
      <c r="BK45" s="637"/>
      <c r="BL45" s="637"/>
      <c r="BM45" s="637"/>
      <c r="BN45" s="637"/>
      <c r="BO45" s="637"/>
      <c r="BP45" s="637" t="str">
        <f>Tab!$C$288</f>
        <v>A16.1202</v>
      </c>
      <c r="BQ45" s="637"/>
      <c r="BR45" s="637"/>
      <c r="BS45" s="637"/>
      <c r="BT45" s="637"/>
      <c r="BU45" s="637"/>
      <c r="BV45" s="637"/>
      <c r="BW45" s="637"/>
      <c r="BX45" s="637"/>
      <c r="BY45" s="637"/>
      <c r="BZ45" s="164"/>
      <c r="CA45" s="164"/>
      <c r="CB45" s="637">
        <v>1</v>
      </c>
      <c r="CC45" s="637"/>
      <c r="CD45" s="74"/>
      <c r="CE45" s="34"/>
      <c r="CF45" s="34"/>
      <c r="CG45" s="79"/>
      <c r="CH45" s="637"/>
      <c r="CI45" s="637"/>
      <c r="CJ45" s="637"/>
      <c r="CK45" s="637"/>
      <c r="CL45" s="637"/>
      <c r="CM45" s="637"/>
      <c r="CN45" s="637"/>
      <c r="CO45" s="637"/>
      <c r="CP45" s="637"/>
      <c r="CQ45" s="637"/>
      <c r="CR45" s="637"/>
      <c r="CS45" s="637"/>
      <c r="CT45" s="637"/>
      <c r="CU45" s="637"/>
      <c r="CV45" s="637"/>
      <c r="CW45" s="637"/>
      <c r="CX45" s="637"/>
      <c r="CY45" s="637"/>
      <c r="CZ45" s="637"/>
      <c r="DA45" s="637"/>
      <c r="DB45" s="637"/>
      <c r="DC45" s="637"/>
      <c r="DD45" s="637" t="str">
        <f>Tab!$C$288</f>
        <v>A16.1202</v>
      </c>
      <c r="DE45" s="637"/>
      <c r="DF45" s="637"/>
      <c r="DG45" s="637"/>
      <c r="DH45" s="637"/>
      <c r="DI45" s="637"/>
      <c r="DJ45" s="637"/>
      <c r="DK45" s="637"/>
      <c r="DL45" s="637"/>
      <c r="DM45" s="637"/>
      <c r="DN45" s="164"/>
      <c r="DO45" s="164"/>
      <c r="DP45" s="637">
        <v>1</v>
      </c>
      <c r="DQ45" s="637"/>
      <c r="DR45" s="74"/>
      <c r="DS45" s="34"/>
      <c r="DT45" s="34"/>
      <c r="DU45" s="79"/>
      <c r="DV45" s="637"/>
      <c r="DW45" s="637"/>
      <c r="DX45" s="637"/>
      <c r="DY45" s="637"/>
      <c r="DZ45" s="637"/>
      <c r="EA45" s="637"/>
      <c r="EB45" s="637"/>
      <c r="EC45" s="637"/>
      <c r="ED45" s="637"/>
      <c r="EE45" s="637"/>
      <c r="EF45" s="637"/>
      <c r="EG45" s="637"/>
      <c r="EH45" s="637"/>
      <c r="EI45" s="637"/>
      <c r="EJ45" s="637"/>
      <c r="EK45" s="637"/>
      <c r="EL45" s="637"/>
      <c r="EM45" s="637"/>
      <c r="EN45" s="637"/>
      <c r="EO45" s="637"/>
      <c r="EP45" s="637"/>
      <c r="EQ45" s="637"/>
      <c r="ER45" s="637" t="str">
        <f>Tab!$C$296</f>
        <v>A16.1204</v>
      </c>
      <c r="ES45" s="637"/>
      <c r="ET45" s="637"/>
      <c r="EU45" s="637"/>
      <c r="EV45" s="637"/>
      <c r="EW45" s="637"/>
      <c r="EX45" s="637"/>
      <c r="EY45" s="637"/>
      <c r="EZ45" s="637"/>
      <c r="FA45" s="637"/>
      <c r="FB45" s="164"/>
      <c r="FC45" s="164"/>
      <c r="FD45" s="637">
        <v>1</v>
      </c>
      <c r="FE45" s="637"/>
      <c r="FF45" s="73"/>
      <c r="FG45" s="78"/>
      <c r="FH45" s="2"/>
      <c r="FI45" s="2"/>
      <c r="FJ45" s="2"/>
      <c r="FK45" s="2"/>
    </row>
    <row r="46" spans="1:168" ht="12" customHeight="1">
      <c r="A46" s="2"/>
      <c r="B46" s="10"/>
      <c r="C46" s="10"/>
      <c r="D46" s="64"/>
      <c r="E46" s="159"/>
      <c r="F46" s="637"/>
      <c r="G46" s="637"/>
      <c r="H46" s="637"/>
      <c r="I46" s="637"/>
      <c r="J46" s="637"/>
      <c r="K46" s="637"/>
      <c r="L46" s="637"/>
      <c r="M46" s="637"/>
      <c r="N46" s="637"/>
      <c r="O46" s="637"/>
      <c r="P46" s="637"/>
      <c r="Q46" s="637"/>
      <c r="R46" s="637"/>
      <c r="S46" s="637"/>
      <c r="T46" s="637"/>
      <c r="U46" s="637"/>
      <c r="V46" s="637"/>
      <c r="W46" s="637"/>
      <c r="X46" s="637"/>
      <c r="Y46" s="637"/>
      <c r="Z46" s="637"/>
      <c r="AA46" s="637"/>
      <c r="AB46" s="637" t="str">
        <f>Tab!$C$445</f>
        <v>A16.2203</v>
      </c>
      <c r="AC46" s="637"/>
      <c r="AD46" s="637"/>
      <c r="AE46" s="637"/>
      <c r="AF46" s="637"/>
      <c r="AG46" s="637"/>
      <c r="AH46" s="637"/>
      <c r="AI46" s="637"/>
      <c r="AJ46" s="637"/>
      <c r="AK46" s="637"/>
      <c r="AL46" s="164"/>
      <c r="AM46" s="164"/>
      <c r="AN46" s="637">
        <v>1</v>
      </c>
      <c r="AO46" s="637"/>
      <c r="AP46" s="133"/>
      <c r="AQ46" s="34"/>
      <c r="AR46" s="34"/>
      <c r="AS46" s="79"/>
      <c r="AT46" s="637"/>
      <c r="AU46" s="637"/>
      <c r="AV46" s="637"/>
      <c r="AW46" s="637"/>
      <c r="AX46" s="637"/>
      <c r="AY46" s="637"/>
      <c r="AZ46" s="637"/>
      <c r="BA46" s="637"/>
      <c r="BB46" s="637"/>
      <c r="BC46" s="637"/>
      <c r="BD46" s="637"/>
      <c r="BE46" s="637"/>
      <c r="BF46" s="637"/>
      <c r="BG46" s="637"/>
      <c r="BH46" s="637"/>
      <c r="BI46" s="637"/>
      <c r="BJ46" s="637"/>
      <c r="BK46" s="637"/>
      <c r="BL46" s="637"/>
      <c r="BM46" s="637"/>
      <c r="BN46" s="637"/>
      <c r="BO46" s="637"/>
      <c r="BP46" s="637" t="str">
        <f>Tab!$C$479</f>
        <v>A16.2303</v>
      </c>
      <c r="BQ46" s="637"/>
      <c r="BR46" s="637"/>
      <c r="BS46" s="637"/>
      <c r="BT46" s="637"/>
      <c r="BU46" s="637"/>
      <c r="BV46" s="637"/>
      <c r="BW46" s="637"/>
      <c r="BX46" s="637"/>
      <c r="BY46" s="637"/>
      <c r="BZ46" s="164"/>
      <c r="CA46" s="164"/>
      <c r="CB46" s="637">
        <v>1</v>
      </c>
      <c r="CC46" s="637"/>
      <c r="CD46" s="74"/>
      <c r="CE46" s="34"/>
      <c r="CF46" s="34"/>
      <c r="CG46" s="79"/>
      <c r="CH46" s="637"/>
      <c r="CI46" s="637"/>
      <c r="CJ46" s="637"/>
      <c r="CK46" s="637"/>
      <c r="CL46" s="637"/>
      <c r="CM46" s="637"/>
      <c r="CN46" s="637"/>
      <c r="CO46" s="637"/>
      <c r="CP46" s="637"/>
      <c r="CQ46" s="637"/>
      <c r="CR46" s="637"/>
      <c r="CS46" s="637"/>
      <c r="CT46" s="637"/>
      <c r="CU46" s="637"/>
      <c r="CV46" s="637"/>
      <c r="CW46" s="637"/>
      <c r="CX46" s="637"/>
      <c r="CY46" s="637"/>
      <c r="CZ46" s="637"/>
      <c r="DA46" s="637"/>
      <c r="DB46" s="637"/>
      <c r="DC46" s="637"/>
      <c r="DD46" s="637" t="str">
        <f>Tab!$C$513</f>
        <v>A16.2403</v>
      </c>
      <c r="DE46" s="637"/>
      <c r="DF46" s="637"/>
      <c r="DG46" s="637"/>
      <c r="DH46" s="637"/>
      <c r="DI46" s="637"/>
      <c r="DJ46" s="637"/>
      <c r="DK46" s="637"/>
      <c r="DL46" s="637"/>
      <c r="DM46" s="637"/>
      <c r="DN46" s="164"/>
      <c r="DO46" s="164"/>
      <c r="DP46" s="637">
        <v>1</v>
      </c>
      <c r="DQ46" s="637"/>
      <c r="DR46" s="74"/>
      <c r="DS46" s="34"/>
      <c r="DT46" s="34"/>
      <c r="DU46" s="79"/>
      <c r="DV46" s="637"/>
      <c r="DW46" s="637"/>
      <c r="DX46" s="637"/>
      <c r="DY46" s="637"/>
      <c r="DZ46" s="637"/>
      <c r="EA46" s="637"/>
      <c r="EB46" s="637"/>
      <c r="EC46" s="637"/>
      <c r="ED46" s="637"/>
      <c r="EE46" s="637"/>
      <c r="EF46" s="637"/>
      <c r="EG46" s="637"/>
      <c r="EH46" s="637"/>
      <c r="EI46" s="637"/>
      <c r="EJ46" s="637"/>
      <c r="EK46" s="637"/>
      <c r="EL46" s="637"/>
      <c r="EM46" s="637"/>
      <c r="EN46" s="637"/>
      <c r="EO46" s="637"/>
      <c r="EP46" s="637"/>
      <c r="EQ46" s="637"/>
      <c r="ER46" s="637" t="str">
        <f>Tab!$C$419</f>
        <v>A16.2107</v>
      </c>
      <c r="ES46" s="637"/>
      <c r="ET46" s="637"/>
      <c r="EU46" s="637"/>
      <c r="EV46" s="637"/>
      <c r="EW46" s="637"/>
      <c r="EX46" s="637"/>
      <c r="EY46" s="637"/>
      <c r="EZ46" s="637"/>
      <c r="FA46" s="637"/>
      <c r="FB46" s="164"/>
      <c r="FC46" s="164"/>
      <c r="FD46" s="637">
        <v>1</v>
      </c>
      <c r="FE46" s="637"/>
      <c r="FF46" s="73"/>
      <c r="FG46" s="78"/>
      <c r="FH46" s="2"/>
      <c r="FI46" s="2"/>
      <c r="FJ46" s="2"/>
      <c r="FK46" s="2"/>
    </row>
    <row r="47" spans="1:168" ht="12" customHeight="1">
      <c r="A47" s="2"/>
      <c r="B47" s="10"/>
      <c r="C47" s="10"/>
      <c r="D47" s="64"/>
      <c r="E47" s="159"/>
      <c r="F47" s="637"/>
      <c r="G47" s="637"/>
      <c r="H47" s="637"/>
      <c r="I47" s="637"/>
      <c r="J47" s="637"/>
      <c r="K47" s="637"/>
      <c r="L47" s="637"/>
      <c r="M47" s="637"/>
      <c r="N47" s="637"/>
      <c r="O47" s="637"/>
      <c r="P47" s="637"/>
      <c r="Q47" s="637"/>
      <c r="R47" s="637"/>
      <c r="S47" s="637"/>
      <c r="T47" s="637"/>
      <c r="U47" s="637"/>
      <c r="V47" s="637"/>
      <c r="W47" s="637"/>
      <c r="X47" s="637"/>
      <c r="Y47" s="637"/>
      <c r="Z47" s="637"/>
      <c r="AA47" s="637"/>
      <c r="AB47" s="637"/>
      <c r="AC47" s="637"/>
      <c r="AD47" s="637"/>
      <c r="AE47" s="637"/>
      <c r="AF47" s="637"/>
      <c r="AG47" s="637"/>
      <c r="AH47" s="637"/>
      <c r="AI47" s="637"/>
      <c r="AJ47" s="637"/>
      <c r="AK47" s="637"/>
      <c r="AL47" s="164"/>
      <c r="AM47" s="164"/>
      <c r="AN47" s="637"/>
      <c r="AO47" s="637"/>
      <c r="AP47" s="133"/>
      <c r="AQ47" s="34"/>
      <c r="AR47" s="34"/>
      <c r="AS47" s="79"/>
      <c r="AT47" s="637"/>
      <c r="AU47" s="637"/>
      <c r="AV47" s="637"/>
      <c r="AW47" s="637"/>
      <c r="AX47" s="637"/>
      <c r="AY47" s="637"/>
      <c r="AZ47" s="637"/>
      <c r="BA47" s="637"/>
      <c r="BB47" s="637"/>
      <c r="BC47" s="637"/>
      <c r="BD47" s="637"/>
      <c r="BE47" s="637"/>
      <c r="BF47" s="637"/>
      <c r="BG47" s="637"/>
      <c r="BH47" s="637"/>
      <c r="BI47" s="637"/>
      <c r="BJ47" s="637"/>
      <c r="BK47" s="637"/>
      <c r="BL47" s="637"/>
      <c r="BM47" s="637"/>
      <c r="BN47" s="637"/>
      <c r="BO47" s="637"/>
      <c r="BP47" s="637" t="str">
        <f>Tab!$C$774</f>
        <v>A16.3207</v>
      </c>
      <c r="BQ47" s="637"/>
      <c r="BR47" s="637"/>
      <c r="BS47" s="637"/>
      <c r="BT47" s="637"/>
      <c r="BU47" s="637"/>
      <c r="BV47" s="637"/>
      <c r="BW47" s="637"/>
      <c r="BX47" s="637"/>
      <c r="BY47" s="637"/>
      <c r="BZ47" s="164"/>
      <c r="CA47" s="164"/>
      <c r="CB47" s="637">
        <v>1</v>
      </c>
      <c r="CC47" s="637"/>
      <c r="CD47" s="74"/>
      <c r="CE47" s="34"/>
      <c r="CF47" s="34"/>
      <c r="CG47" s="79"/>
      <c r="CH47" s="637"/>
      <c r="CI47" s="637"/>
      <c r="CJ47" s="637"/>
      <c r="CK47" s="637"/>
      <c r="CL47" s="637"/>
      <c r="CM47" s="637"/>
      <c r="CN47" s="637"/>
      <c r="CO47" s="637"/>
      <c r="CP47" s="637"/>
      <c r="CQ47" s="637"/>
      <c r="CR47" s="637"/>
      <c r="CS47" s="637"/>
      <c r="CT47" s="637"/>
      <c r="CU47" s="637"/>
      <c r="CV47" s="637"/>
      <c r="CW47" s="637"/>
      <c r="CX47" s="637"/>
      <c r="CY47" s="637"/>
      <c r="CZ47" s="637"/>
      <c r="DA47" s="637"/>
      <c r="DB47" s="637"/>
      <c r="DC47" s="637"/>
      <c r="DD47" s="637" t="str">
        <f>Tab!$C$687</f>
        <v>A16.2805</v>
      </c>
      <c r="DE47" s="637"/>
      <c r="DF47" s="637"/>
      <c r="DG47" s="637"/>
      <c r="DH47" s="637"/>
      <c r="DI47" s="637"/>
      <c r="DJ47" s="637"/>
      <c r="DK47" s="637"/>
      <c r="DL47" s="637"/>
      <c r="DM47" s="637"/>
      <c r="DN47" s="164"/>
      <c r="DO47" s="164"/>
      <c r="DP47" s="637">
        <v>1</v>
      </c>
      <c r="DQ47" s="637"/>
      <c r="DR47" s="74"/>
      <c r="DS47" s="34"/>
      <c r="DT47" s="34"/>
      <c r="DU47" s="79"/>
      <c r="DV47" s="637"/>
      <c r="DW47" s="637"/>
      <c r="DX47" s="637"/>
      <c r="DY47" s="637"/>
      <c r="DZ47" s="637"/>
      <c r="EA47" s="637"/>
      <c r="EB47" s="637"/>
      <c r="EC47" s="637"/>
      <c r="ED47" s="637"/>
      <c r="EE47" s="637"/>
      <c r="EF47" s="637"/>
      <c r="EG47" s="637"/>
      <c r="EH47" s="637"/>
      <c r="EI47" s="637"/>
      <c r="EJ47" s="637"/>
      <c r="EK47" s="637"/>
      <c r="EL47" s="637"/>
      <c r="EM47" s="637"/>
      <c r="EN47" s="637"/>
      <c r="EO47" s="637"/>
      <c r="EP47" s="637"/>
      <c r="EQ47" s="637"/>
      <c r="ER47" s="637"/>
      <c r="ES47" s="637"/>
      <c r="ET47" s="637"/>
      <c r="EU47" s="637"/>
      <c r="EV47" s="637"/>
      <c r="EW47" s="637"/>
      <c r="EX47" s="637"/>
      <c r="EY47" s="637"/>
      <c r="EZ47" s="637"/>
      <c r="FA47" s="637"/>
      <c r="FB47" s="164"/>
      <c r="FC47" s="164"/>
      <c r="FD47" s="637"/>
      <c r="FE47" s="637"/>
      <c r="FF47" s="73"/>
      <c r="FG47" s="78"/>
      <c r="FH47" s="2"/>
      <c r="FI47" s="2"/>
      <c r="FJ47" s="2"/>
      <c r="FK47" s="2"/>
    </row>
    <row r="48" spans="1:168" ht="12" customHeight="1">
      <c r="A48" s="2"/>
      <c r="B48" s="10"/>
      <c r="C48" s="10"/>
      <c r="D48" s="64"/>
      <c r="E48" s="34"/>
      <c r="F48" s="637"/>
      <c r="G48" s="637"/>
      <c r="H48" s="637"/>
      <c r="I48" s="637"/>
      <c r="J48" s="637"/>
      <c r="K48" s="637"/>
      <c r="L48" s="637"/>
      <c r="M48" s="637"/>
      <c r="N48" s="637"/>
      <c r="O48" s="637"/>
      <c r="P48" s="637"/>
      <c r="Q48" s="637"/>
      <c r="R48" s="637"/>
      <c r="S48" s="637"/>
      <c r="T48" s="637"/>
      <c r="U48" s="637"/>
      <c r="V48" s="637"/>
      <c r="W48" s="637"/>
      <c r="X48" s="637"/>
      <c r="Y48" s="637"/>
      <c r="Z48" s="637"/>
      <c r="AA48" s="637"/>
      <c r="AB48" s="637"/>
      <c r="AC48" s="637"/>
      <c r="AD48" s="637"/>
      <c r="AE48" s="637"/>
      <c r="AF48" s="637"/>
      <c r="AG48" s="637"/>
      <c r="AH48" s="637"/>
      <c r="AI48" s="637"/>
      <c r="AJ48" s="637"/>
      <c r="AK48" s="637"/>
      <c r="AL48" s="164"/>
      <c r="AM48" s="164"/>
      <c r="AN48" s="637"/>
      <c r="AO48" s="637"/>
      <c r="AP48" s="133"/>
      <c r="AQ48" s="34"/>
      <c r="AR48" s="34"/>
      <c r="AS48" s="83"/>
      <c r="AT48" s="637"/>
      <c r="AU48" s="637"/>
      <c r="AV48" s="637"/>
      <c r="AW48" s="637"/>
      <c r="AX48" s="637"/>
      <c r="AY48" s="637"/>
      <c r="AZ48" s="637"/>
      <c r="BA48" s="637"/>
      <c r="BB48" s="637"/>
      <c r="BC48" s="637"/>
      <c r="BD48" s="637"/>
      <c r="BE48" s="637"/>
      <c r="BF48" s="637"/>
      <c r="BG48" s="637"/>
      <c r="BH48" s="637"/>
      <c r="BI48" s="637"/>
      <c r="BJ48" s="637"/>
      <c r="BK48" s="637"/>
      <c r="BL48" s="637"/>
      <c r="BM48" s="637"/>
      <c r="BN48" s="637"/>
      <c r="BO48" s="637"/>
      <c r="BP48" s="637"/>
      <c r="BQ48" s="637"/>
      <c r="BR48" s="637"/>
      <c r="BS48" s="637"/>
      <c r="BT48" s="637"/>
      <c r="BU48" s="637"/>
      <c r="BV48" s="637"/>
      <c r="BW48" s="637"/>
      <c r="BX48" s="637"/>
      <c r="BY48" s="637"/>
      <c r="BZ48" s="164"/>
      <c r="CA48" s="164"/>
      <c r="CB48" s="637"/>
      <c r="CC48" s="637"/>
      <c r="CD48" s="74"/>
      <c r="CE48" s="34"/>
      <c r="CF48" s="34"/>
      <c r="CG48" s="83"/>
      <c r="CH48" s="637"/>
      <c r="CI48" s="637"/>
      <c r="CJ48" s="637"/>
      <c r="CK48" s="637"/>
      <c r="CL48" s="637"/>
      <c r="CM48" s="637"/>
      <c r="CN48" s="637"/>
      <c r="CO48" s="637"/>
      <c r="CP48" s="637"/>
      <c r="CQ48" s="637"/>
      <c r="CR48" s="637"/>
      <c r="CS48" s="637"/>
      <c r="CT48" s="637"/>
      <c r="CU48" s="637"/>
      <c r="CV48" s="637"/>
      <c r="CW48" s="637"/>
      <c r="CX48" s="637"/>
      <c r="CY48" s="637"/>
      <c r="CZ48" s="637"/>
      <c r="DA48" s="637"/>
      <c r="DB48" s="637"/>
      <c r="DC48" s="637"/>
      <c r="DD48" s="637" t="str">
        <f>Tab!$C$880</f>
        <v>A16.4207</v>
      </c>
      <c r="DE48" s="637"/>
      <c r="DF48" s="637"/>
      <c r="DG48" s="637"/>
      <c r="DH48" s="637"/>
      <c r="DI48" s="637"/>
      <c r="DJ48" s="637"/>
      <c r="DK48" s="637"/>
      <c r="DL48" s="637"/>
      <c r="DM48" s="637"/>
      <c r="DN48" s="164"/>
      <c r="DO48" s="164"/>
      <c r="DP48" s="637">
        <v>1</v>
      </c>
      <c r="DQ48" s="637"/>
      <c r="DR48" s="74"/>
      <c r="DS48" s="34"/>
      <c r="DT48" s="34"/>
      <c r="DU48" s="83"/>
      <c r="DV48" s="637"/>
      <c r="DW48" s="637"/>
      <c r="DX48" s="637"/>
      <c r="DY48" s="637"/>
      <c r="DZ48" s="637"/>
      <c r="EA48" s="637"/>
      <c r="EB48" s="637"/>
      <c r="EC48" s="637"/>
      <c r="ED48" s="637"/>
      <c r="EE48" s="637"/>
      <c r="EF48" s="637"/>
      <c r="EG48" s="637"/>
      <c r="EH48" s="637"/>
      <c r="EI48" s="637"/>
      <c r="EJ48" s="637"/>
      <c r="EK48" s="637"/>
      <c r="EL48" s="637"/>
      <c r="EM48" s="637"/>
      <c r="EN48" s="637"/>
      <c r="EO48" s="637"/>
      <c r="EP48" s="637"/>
      <c r="EQ48" s="637"/>
      <c r="ER48" s="637"/>
      <c r="ES48" s="637"/>
      <c r="ET48" s="637"/>
      <c r="EU48" s="637"/>
      <c r="EV48" s="637"/>
      <c r="EW48" s="637"/>
      <c r="EX48" s="637"/>
      <c r="EY48" s="637"/>
      <c r="EZ48" s="637"/>
      <c r="FA48" s="637"/>
      <c r="FB48" s="164"/>
      <c r="FC48" s="164"/>
      <c r="FD48" s="637"/>
      <c r="FE48" s="637"/>
      <c r="FF48" s="73"/>
      <c r="FG48" s="78"/>
      <c r="FH48" s="2"/>
      <c r="FI48" s="2"/>
      <c r="FJ48" s="2"/>
      <c r="FK48" s="2"/>
    </row>
    <row r="49" spans="1:167" ht="12" customHeight="1">
      <c r="A49" s="2"/>
      <c r="B49" s="155" t="s">
        <v>0</v>
      </c>
      <c r="C49" s="162"/>
      <c r="D49" s="71"/>
      <c r="E49" s="69"/>
      <c r="F49" s="638" t="s">
        <v>75</v>
      </c>
      <c r="G49" s="638"/>
      <c r="H49" s="638"/>
      <c r="I49" s="638"/>
      <c r="J49" s="638"/>
      <c r="K49" s="638"/>
      <c r="L49" s="638"/>
      <c r="M49" s="638"/>
      <c r="N49" s="638"/>
      <c r="O49" s="638"/>
      <c r="P49" s="638"/>
      <c r="Q49" s="638"/>
      <c r="R49" s="638"/>
      <c r="S49" s="638"/>
      <c r="T49" s="638"/>
      <c r="U49" s="638"/>
      <c r="V49" s="638"/>
      <c r="W49" s="638"/>
      <c r="X49" s="638"/>
      <c r="Y49" s="638"/>
      <c r="Z49" s="638"/>
      <c r="AA49" s="638"/>
      <c r="AB49" s="638"/>
      <c r="AC49" s="638"/>
      <c r="AD49" s="638"/>
      <c r="AE49" s="638"/>
      <c r="AF49" s="638"/>
      <c r="AG49" s="638"/>
      <c r="AH49" s="638"/>
      <c r="AI49" s="638"/>
      <c r="AJ49" s="638"/>
      <c r="AK49" s="638"/>
      <c r="AL49" s="638"/>
      <c r="AM49" s="638"/>
      <c r="AN49" s="638"/>
      <c r="AO49" s="638"/>
      <c r="AP49" s="134"/>
      <c r="AQ49" s="89"/>
      <c r="AR49" s="89"/>
      <c r="AS49" s="75"/>
      <c r="AT49" s="638" t="s">
        <v>76</v>
      </c>
      <c r="AU49" s="638"/>
      <c r="AV49" s="638"/>
      <c r="AW49" s="638"/>
      <c r="AX49" s="638"/>
      <c r="AY49" s="638"/>
      <c r="AZ49" s="638"/>
      <c r="BA49" s="638"/>
      <c r="BB49" s="638"/>
      <c r="BC49" s="638"/>
      <c r="BD49" s="638"/>
      <c r="BE49" s="638"/>
      <c r="BF49" s="638"/>
      <c r="BG49" s="638"/>
      <c r="BH49" s="638"/>
      <c r="BI49" s="638"/>
      <c r="BJ49" s="638"/>
      <c r="BK49" s="638"/>
      <c r="BL49" s="638"/>
      <c r="BM49" s="638"/>
      <c r="BN49" s="638"/>
      <c r="BO49" s="638"/>
      <c r="BP49" s="638"/>
      <c r="BQ49" s="638"/>
      <c r="BR49" s="638"/>
      <c r="BS49" s="638"/>
      <c r="BT49" s="638"/>
      <c r="BU49" s="638"/>
      <c r="BV49" s="638"/>
      <c r="BW49" s="638"/>
      <c r="BX49" s="638"/>
      <c r="BY49" s="638"/>
      <c r="BZ49" s="638"/>
      <c r="CA49" s="638"/>
      <c r="CB49" s="638"/>
      <c r="CC49" s="638"/>
      <c r="CD49" s="88"/>
      <c r="CE49" s="89"/>
      <c r="CF49" s="89"/>
      <c r="CG49" s="75"/>
      <c r="CH49" s="638" t="s">
        <v>77</v>
      </c>
      <c r="CI49" s="638"/>
      <c r="CJ49" s="638"/>
      <c r="CK49" s="638"/>
      <c r="CL49" s="638"/>
      <c r="CM49" s="638"/>
      <c r="CN49" s="638"/>
      <c r="CO49" s="638"/>
      <c r="CP49" s="638"/>
      <c r="CQ49" s="638"/>
      <c r="CR49" s="638"/>
      <c r="CS49" s="638"/>
      <c r="CT49" s="638"/>
      <c r="CU49" s="638"/>
      <c r="CV49" s="638"/>
      <c r="CW49" s="638"/>
      <c r="CX49" s="638"/>
      <c r="CY49" s="638"/>
      <c r="CZ49" s="638"/>
      <c r="DA49" s="638"/>
      <c r="DB49" s="638"/>
      <c r="DC49" s="638"/>
      <c r="DD49" s="638"/>
      <c r="DE49" s="638"/>
      <c r="DF49" s="638"/>
      <c r="DG49" s="638"/>
      <c r="DH49" s="638"/>
      <c r="DI49" s="638"/>
      <c r="DJ49" s="638"/>
      <c r="DK49" s="638"/>
      <c r="DL49" s="638"/>
      <c r="DM49" s="638"/>
      <c r="DN49" s="638"/>
      <c r="DO49" s="638"/>
      <c r="DP49" s="638"/>
      <c r="DQ49" s="638"/>
      <c r="DR49" s="88"/>
      <c r="DS49" s="89"/>
      <c r="DT49" s="89"/>
      <c r="DU49" s="75"/>
      <c r="DV49" s="638" t="s">
        <v>78</v>
      </c>
      <c r="DW49" s="638"/>
      <c r="DX49" s="638"/>
      <c r="DY49" s="638"/>
      <c r="DZ49" s="638"/>
      <c r="EA49" s="638"/>
      <c r="EB49" s="638"/>
      <c r="EC49" s="638"/>
      <c r="ED49" s="638"/>
      <c r="EE49" s="638"/>
      <c r="EF49" s="638"/>
      <c r="EG49" s="638"/>
      <c r="EH49" s="638"/>
      <c r="EI49" s="638"/>
      <c r="EJ49" s="638"/>
      <c r="EK49" s="638"/>
      <c r="EL49" s="638"/>
      <c r="EM49" s="638"/>
      <c r="EN49" s="638"/>
      <c r="EO49" s="638"/>
      <c r="EP49" s="638"/>
      <c r="EQ49" s="638"/>
      <c r="ER49" s="638"/>
      <c r="ES49" s="638"/>
      <c r="ET49" s="638"/>
      <c r="EU49" s="638"/>
      <c r="EV49" s="638"/>
      <c r="EW49" s="638"/>
      <c r="EX49" s="638"/>
      <c r="EY49" s="638"/>
      <c r="EZ49" s="638"/>
      <c r="FA49" s="638"/>
      <c r="FB49" s="638"/>
      <c r="FC49" s="638"/>
      <c r="FD49" s="638"/>
      <c r="FE49" s="638"/>
      <c r="FF49" s="93"/>
      <c r="FG49" s="72"/>
      <c r="FH49" s="2"/>
      <c r="FI49" s="2"/>
      <c r="FJ49" s="2"/>
      <c r="FK49" s="2"/>
    </row>
    <row r="50" spans="1:167" ht="12" customHeight="1">
      <c r="A50" s="2"/>
      <c r="B50" s="155" t="s">
        <v>1</v>
      </c>
      <c r="C50" s="10"/>
      <c r="D50" s="66"/>
      <c r="E50" s="67"/>
      <c r="F50" s="639">
        <f>Tab!$J$288*$AN$45+Tab!$J$445*$AN$46</f>
        <v>7595.4308873720147</v>
      </c>
      <c r="G50" s="639"/>
      <c r="H50" s="639"/>
      <c r="I50" s="639"/>
      <c r="J50" s="639"/>
      <c r="K50" s="639"/>
      <c r="L50" s="639"/>
      <c r="M50" s="639"/>
      <c r="N50" s="639"/>
      <c r="O50" s="639"/>
      <c r="P50" s="639"/>
      <c r="Q50" s="639"/>
      <c r="R50" s="639"/>
      <c r="S50" s="639"/>
      <c r="T50" s="639"/>
      <c r="U50" s="639"/>
      <c r="V50" s="639"/>
      <c r="W50" s="639"/>
      <c r="X50" s="639"/>
      <c r="Y50" s="639"/>
      <c r="Z50" s="639"/>
      <c r="AA50" s="639"/>
      <c r="AB50" s="639"/>
      <c r="AC50" s="639"/>
      <c r="AD50" s="639"/>
      <c r="AE50" s="639"/>
      <c r="AF50" s="639"/>
      <c r="AG50" s="639"/>
      <c r="AH50" s="639"/>
      <c r="AI50" s="639"/>
      <c r="AJ50" s="639"/>
      <c r="AK50" s="639"/>
      <c r="AL50" s="639"/>
      <c r="AM50" s="639"/>
      <c r="AN50" s="639"/>
      <c r="AO50" s="639"/>
      <c r="AP50" s="135"/>
      <c r="AQ50" s="84"/>
      <c r="AR50" s="84"/>
      <c r="AS50" s="76"/>
      <c r="AT50" s="639">
        <f>Tab!$J$288*$CB$45+Tab!$J$479*$CB$46+Tab!$J$774*$CB$47</f>
        <v>9475.8447098976103</v>
      </c>
      <c r="AU50" s="639"/>
      <c r="AV50" s="639"/>
      <c r="AW50" s="639"/>
      <c r="AX50" s="639"/>
      <c r="AY50" s="639"/>
      <c r="AZ50" s="639"/>
      <c r="BA50" s="639"/>
      <c r="BB50" s="639"/>
      <c r="BC50" s="639"/>
      <c r="BD50" s="639"/>
      <c r="BE50" s="639"/>
      <c r="BF50" s="639"/>
      <c r="BG50" s="639"/>
      <c r="BH50" s="639"/>
      <c r="BI50" s="639"/>
      <c r="BJ50" s="639"/>
      <c r="BK50" s="639"/>
      <c r="BL50" s="639"/>
      <c r="BM50" s="639"/>
      <c r="BN50" s="639"/>
      <c r="BO50" s="639"/>
      <c r="BP50" s="639"/>
      <c r="BQ50" s="639"/>
      <c r="BR50" s="639"/>
      <c r="BS50" s="639"/>
      <c r="BT50" s="639"/>
      <c r="BU50" s="639"/>
      <c r="BV50" s="639"/>
      <c r="BW50" s="639"/>
      <c r="BX50" s="639"/>
      <c r="BY50" s="639"/>
      <c r="BZ50" s="639"/>
      <c r="CA50" s="639"/>
      <c r="CB50" s="639"/>
      <c r="CC50" s="639"/>
      <c r="CD50" s="87"/>
      <c r="CE50" s="84"/>
      <c r="CF50" s="84"/>
      <c r="CG50" s="76"/>
      <c r="CH50" s="639">
        <f>Tab!$J$288*$DP$45+Tab!$J$513*$DP$46+Tab!$J$687*$DP$47+Tab!$J$880*$DP$48</f>
        <v>13999.022354948806</v>
      </c>
      <c r="CI50" s="639"/>
      <c r="CJ50" s="639"/>
      <c r="CK50" s="639"/>
      <c r="CL50" s="639"/>
      <c r="CM50" s="639"/>
      <c r="CN50" s="639"/>
      <c r="CO50" s="639"/>
      <c r="CP50" s="639"/>
      <c r="CQ50" s="639"/>
      <c r="CR50" s="639"/>
      <c r="CS50" s="639"/>
      <c r="CT50" s="639"/>
      <c r="CU50" s="639"/>
      <c r="CV50" s="639"/>
      <c r="CW50" s="639"/>
      <c r="CX50" s="639"/>
      <c r="CY50" s="639"/>
      <c r="CZ50" s="639"/>
      <c r="DA50" s="639"/>
      <c r="DB50" s="639"/>
      <c r="DC50" s="639"/>
      <c r="DD50" s="639"/>
      <c r="DE50" s="639"/>
      <c r="DF50" s="639"/>
      <c r="DG50" s="639"/>
      <c r="DH50" s="639"/>
      <c r="DI50" s="639"/>
      <c r="DJ50" s="639"/>
      <c r="DK50" s="639"/>
      <c r="DL50" s="639"/>
      <c r="DM50" s="639"/>
      <c r="DN50" s="639"/>
      <c r="DO50" s="639"/>
      <c r="DP50" s="639"/>
      <c r="DQ50" s="639"/>
      <c r="DR50" s="87"/>
      <c r="DS50" s="84"/>
      <c r="DT50" s="84"/>
      <c r="DU50" s="76"/>
      <c r="DV50" s="639">
        <f>Tab!$J$296*$FD$45+Tab!$J$419*$FD$46</f>
        <v>6617.4</v>
      </c>
      <c r="DW50" s="639"/>
      <c r="DX50" s="639"/>
      <c r="DY50" s="639"/>
      <c r="DZ50" s="639"/>
      <c r="EA50" s="639"/>
      <c r="EB50" s="639"/>
      <c r="EC50" s="639"/>
      <c r="ED50" s="639"/>
      <c r="EE50" s="639"/>
      <c r="EF50" s="639"/>
      <c r="EG50" s="639"/>
      <c r="EH50" s="639"/>
      <c r="EI50" s="639"/>
      <c r="EJ50" s="639"/>
      <c r="EK50" s="639"/>
      <c r="EL50" s="639"/>
      <c r="EM50" s="639"/>
      <c r="EN50" s="639"/>
      <c r="EO50" s="639"/>
      <c r="EP50" s="639"/>
      <c r="EQ50" s="639"/>
      <c r="ER50" s="639"/>
      <c r="ES50" s="639"/>
      <c r="ET50" s="639"/>
      <c r="EU50" s="639"/>
      <c r="EV50" s="639"/>
      <c r="EW50" s="639"/>
      <c r="EX50" s="639"/>
      <c r="EY50" s="639"/>
      <c r="EZ50" s="639"/>
      <c r="FA50" s="639"/>
      <c r="FB50" s="639"/>
      <c r="FC50" s="639"/>
      <c r="FD50" s="639"/>
      <c r="FE50" s="639"/>
      <c r="FF50" s="95"/>
      <c r="FG50" s="68"/>
      <c r="FH50" s="2"/>
      <c r="FI50" s="2"/>
      <c r="FJ50" s="2"/>
      <c r="FK50" s="2"/>
    </row>
    <row r="51" spans="1:167" ht="12" customHeight="1">
      <c r="A51" s="2"/>
      <c r="B51" s="10"/>
      <c r="C51" s="10"/>
      <c r="D51" s="161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2"/>
      <c r="FI51" s="2"/>
      <c r="FJ51" s="2"/>
      <c r="FK51" s="2"/>
    </row>
    <row r="52" spans="1:167" ht="12" customHeight="1">
      <c r="A52" s="2"/>
      <c r="B52" s="2"/>
      <c r="C52" s="2"/>
      <c r="D52" s="4"/>
      <c r="E52" s="4"/>
      <c r="F52" s="641" t="s">
        <v>234</v>
      </c>
      <c r="G52" s="641"/>
      <c r="H52" s="641"/>
      <c r="I52" s="641"/>
      <c r="J52" s="641"/>
      <c r="K52" s="641"/>
      <c r="L52" s="641"/>
      <c r="M52" s="641"/>
      <c r="N52" s="641"/>
      <c r="O52" s="641"/>
      <c r="P52" s="641"/>
      <c r="Q52" s="641"/>
      <c r="R52" s="641"/>
      <c r="S52" s="641"/>
      <c r="T52" s="641"/>
      <c r="U52" s="641"/>
      <c r="V52" s="641"/>
      <c r="W52" s="641"/>
      <c r="X52" s="641"/>
      <c r="Y52" s="641"/>
      <c r="Z52" s="641"/>
      <c r="AA52" s="641"/>
      <c r="AB52" s="641"/>
      <c r="AC52" s="641"/>
      <c r="AD52" s="641"/>
      <c r="AE52" s="641"/>
      <c r="AF52" s="641"/>
      <c r="AG52" s="641"/>
      <c r="AH52" s="641"/>
      <c r="AI52" s="641"/>
      <c r="AJ52" s="641"/>
      <c r="AK52" s="641"/>
      <c r="AL52" s="641"/>
      <c r="AM52" s="641"/>
      <c r="AN52" s="641"/>
      <c r="AO52" s="4"/>
      <c r="AP52" s="4"/>
      <c r="AQ52" s="4"/>
      <c r="AR52" s="4"/>
      <c r="AS52" s="4"/>
      <c r="AT52" s="4"/>
      <c r="AU52" s="641" t="s">
        <v>236</v>
      </c>
      <c r="AV52" s="641"/>
      <c r="AW52" s="641"/>
      <c r="AX52" s="641"/>
      <c r="AY52" s="641"/>
      <c r="AZ52" s="641"/>
      <c r="BA52" s="641"/>
      <c r="BB52" s="641"/>
      <c r="BC52" s="641"/>
      <c r="BD52" s="641"/>
      <c r="BE52" s="641"/>
      <c r="BF52" s="641"/>
      <c r="BG52" s="641"/>
      <c r="BH52" s="641"/>
      <c r="BI52" s="641"/>
      <c r="BJ52" s="641"/>
      <c r="BK52" s="641"/>
      <c r="BL52" s="641"/>
      <c r="BM52" s="641"/>
      <c r="BN52" s="641"/>
      <c r="BO52" s="641"/>
      <c r="BP52" s="641"/>
      <c r="BQ52" s="641"/>
      <c r="BR52" s="641"/>
      <c r="BS52" s="641"/>
      <c r="BT52" s="641"/>
      <c r="BU52" s="641"/>
      <c r="BV52" s="641"/>
      <c r="BW52" s="641"/>
      <c r="BX52" s="641"/>
      <c r="BY52" s="641"/>
      <c r="BZ52" s="641"/>
      <c r="CA52" s="641"/>
      <c r="CB52" s="641"/>
      <c r="CC52" s="641"/>
      <c r="CD52" s="4"/>
      <c r="CE52" s="4"/>
      <c r="CF52" s="4"/>
      <c r="CG52" s="4"/>
      <c r="CH52" s="4"/>
      <c r="CI52" s="641" t="s">
        <v>235</v>
      </c>
      <c r="CJ52" s="641"/>
      <c r="CK52" s="641"/>
      <c r="CL52" s="641"/>
      <c r="CM52" s="641"/>
      <c r="CN52" s="641"/>
      <c r="CO52" s="641"/>
      <c r="CP52" s="641"/>
      <c r="CQ52" s="641"/>
      <c r="CR52" s="641"/>
      <c r="CS52" s="641"/>
      <c r="CT52" s="641"/>
      <c r="CU52" s="641"/>
      <c r="CV52" s="641"/>
      <c r="CW52" s="641"/>
      <c r="CX52" s="641"/>
      <c r="CY52" s="641"/>
      <c r="CZ52" s="641"/>
      <c r="DA52" s="641"/>
      <c r="DB52" s="641"/>
      <c r="DC52" s="641"/>
      <c r="DD52" s="641"/>
      <c r="DE52" s="641"/>
      <c r="DF52" s="641"/>
      <c r="DG52" s="641"/>
      <c r="DH52" s="641"/>
      <c r="DI52" s="641"/>
      <c r="DJ52" s="641"/>
      <c r="DK52" s="641"/>
      <c r="DL52" s="641"/>
      <c r="DM52" s="641"/>
      <c r="DN52" s="641"/>
      <c r="DO52" s="641"/>
      <c r="DP52" s="641"/>
      <c r="DQ52" s="641"/>
      <c r="DR52" s="4"/>
      <c r="DS52" s="4"/>
      <c r="DT52" s="4"/>
      <c r="DU52" s="4"/>
      <c r="DV52" s="4"/>
      <c r="DW52" s="641" t="s">
        <v>236</v>
      </c>
      <c r="DX52" s="641"/>
      <c r="DY52" s="641"/>
      <c r="DZ52" s="641"/>
      <c r="EA52" s="641"/>
      <c r="EB52" s="641"/>
      <c r="EC52" s="641"/>
      <c r="ED52" s="641"/>
      <c r="EE52" s="641"/>
      <c r="EF52" s="641"/>
      <c r="EG52" s="641"/>
      <c r="EH52" s="641"/>
      <c r="EI52" s="641"/>
      <c r="EJ52" s="641"/>
      <c r="EK52" s="641"/>
      <c r="EL52" s="641"/>
      <c r="EM52" s="641"/>
      <c r="EN52" s="641"/>
      <c r="EO52" s="641"/>
      <c r="EP52" s="641"/>
      <c r="EQ52" s="641"/>
      <c r="ER52" s="641"/>
      <c r="ES52" s="641"/>
      <c r="ET52" s="641"/>
      <c r="EU52" s="641"/>
      <c r="EV52" s="641"/>
      <c r="EW52" s="641"/>
      <c r="EX52" s="641"/>
      <c r="EY52" s="641"/>
      <c r="EZ52" s="641"/>
      <c r="FA52" s="641"/>
      <c r="FB52" s="641"/>
      <c r="FC52" s="641"/>
      <c r="FD52" s="641"/>
      <c r="FE52" s="641"/>
      <c r="FF52" s="4"/>
      <c r="FG52" s="4"/>
      <c r="FH52" s="5"/>
      <c r="FI52" s="5"/>
      <c r="FJ52" s="2"/>
      <c r="FK52" s="2"/>
    </row>
    <row r="53" spans="1:167" ht="12" customHeight="1">
      <c r="A53" s="2"/>
      <c r="B53" s="5"/>
      <c r="C53" s="5"/>
      <c r="D53" s="63"/>
      <c r="E53" s="81"/>
      <c r="F53" s="641"/>
      <c r="G53" s="641"/>
      <c r="H53" s="641"/>
      <c r="I53" s="641"/>
      <c r="J53" s="641"/>
      <c r="K53" s="641"/>
      <c r="L53" s="641"/>
      <c r="M53" s="641"/>
      <c r="N53" s="641"/>
      <c r="O53" s="641"/>
      <c r="P53" s="641"/>
      <c r="Q53" s="641"/>
      <c r="R53" s="641"/>
      <c r="S53" s="641"/>
      <c r="T53" s="641"/>
      <c r="U53" s="641"/>
      <c r="V53" s="641"/>
      <c r="W53" s="641"/>
      <c r="X53" s="641"/>
      <c r="Y53" s="641"/>
      <c r="Z53" s="641"/>
      <c r="AA53" s="641"/>
      <c r="AB53" s="641"/>
      <c r="AC53" s="641"/>
      <c r="AD53" s="641"/>
      <c r="AE53" s="641"/>
      <c r="AF53" s="641"/>
      <c r="AG53" s="641"/>
      <c r="AH53" s="641"/>
      <c r="AI53" s="641"/>
      <c r="AJ53" s="641"/>
      <c r="AK53" s="641"/>
      <c r="AL53" s="641"/>
      <c r="AM53" s="641"/>
      <c r="AN53" s="641"/>
      <c r="AO53" s="82"/>
      <c r="AP53" s="142"/>
      <c r="AQ53" s="14"/>
      <c r="AR53" s="14"/>
      <c r="AS53" s="80"/>
      <c r="AT53" s="82"/>
      <c r="AU53" s="641"/>
      <c r="AV53" s="641"/>
      <c r="AW53" s="641"/>
      <c r="AX53" s="641"/>
      <c r="AY53" s="641"/>
      <c r="AZ53" s="641"/>
      <c r="BA53" s="641"/>
      <c r="BB53" s="641"/>
      <c r="BC53" s="641"/>
      <c r="BD53" s="641"/>
      <c r="BE53" s="641"/>
      <c r="BF53" s="641"/>
      <c r="BG53" s="641"/>
      <c r="BH53" s="641"/>
      <c r="BI53" s="641"/>
      <c r="BJ53" s="641"/>
      <c r="BK53" s="641"/>
      <c r="BL53" s="641"/>
      <c r="BM53" s="641"/>
      <c r="BN53" s="641"/>
      <c r="BO53" s="641"/>
      <c r="BP53" s="641"/>
      <c r="BQ53" s="641"/>
      <c r="BR53" s="641"/>
      <c r="BS53" s="641"/>
      <c r="BT53" s="641"/>
      <c r="BU53" s="641"/>
      <c r="BV53" s="641"/>
      <c r="BW53" s="641"/>
      <c r="BX53" s="641"/>
      <c r="BY53" s="641"/>
      <c r="BZ53" s="641"/>
      <c r="CA53" s="641"/>
      <c r="CB53" s="641"/>
      <c r="CC53" s="641"/>
      <c r="CD53" s="85"/>
      <c r="CE53" s="14"/>
      <c r="CF53" s="14"/>
      <c r="CG53" s="80"/>
      <c r="CH53" s="82"/>
      <c r="CI53" s="641"/>
      <c r="CJ53" s="641"/>
      <c r="CK53" s="641"/>
      <c r="CL53" s="641"/>
      <c r="CM53" s="641"/>
      <c r="CN53" s="641"/>
      <c r="CO53" s="641"/>
      <c r="CP53" s="641"/>
      <c r="CQ53" s="641"/>
      <c r="CR53" s="641"/>
      <c r="CS53" s="641"/>
      <c r="CT53" s="641"/>
      <c r="CU53" s="641"/>
      <c r="CV53" s="641"/>
      <c r="CW53" s="641"/>
      <c r="CX53" s="641"/>
      <c r="CY53" s="641"/>
      <c r="CZ53" s="641"/>
      <c r="DA53" s="641"/>
      <c r="DB53" s="641"/>
      <c r="DC53" s="641"/>
      <c r="DD53" s="641"/>
      <c r="DE53" s="641"/>
      <c r="DF53" s="641"/>
      <c r="DG53" s="641"/>
      <c r="DH53" s="641"/>
      <c r="DI53" s="641"/>
      <c r="DJ53" s="641"/>
      <c r="DK53" s="641"/>
      <c r="DL53" s="641"/>
      <c r="DM53" s="641"/>
      <c r="DN53" s="641"/>
      <c r="DO53" s="641"/>
      <c r="DP53" s="641"/>
      <c r="DQ53" s="641"/>
      <c r="DR53" s="85"/>
      <c r="DS53" s="14"/>
      <c r="DT53" s="14"/>
      <c r="DU53" s="80"/>
      <c r="DV53" s="82"/>
      <c r="DW53" s="641"/>
      <c r="DX53" s="641"/>
      <c r="DY53" s="641"/>
      <c r="DZ53" s="641"/>
      <c r="EA53" s="641"/>
      <c r="EB53" s="641"/>
      <c r="EC53" s="641"/>
      <c r="ED53" s="641"/>
      <c r="EE53" s="641"/>
      <c r="EF53" s="641"/>
      <c r="EG53" s="641"/>
      <c r="EH53" s="641"/>
      <c r="EI53" s="641"/>
      <c r="EJ53" s="641"/>
      <c r="EK53" s="641"/>
      <c r="EL53" s="641"/>
      <c r="EM53" s="641"/>
      <c r="EN53" s="641"/>
      <c r="EO53" s="641"/>
      <c r="EP53" s="641"/>
      <c r="EQ53" s="641"/>
      <c r="ER53" s="641"/>
      <c r="ES53" s="641"/>
      <c r="ET53" s="641"/>
      <c r="EU53" s="641"/>
      <c r="EV53" s="641"/>
      <c r="EW53" s="641"/>
      <c r="EX53" s="641"/>
      <c r="EY53" s="641"/>
      <c r="EZ53" s="641"/>
      <c r="FA53" s="641"/>
      <c r="FB53" s="641"/>
      <c r="FC53" s="641"/>
      <c r="FD53" s="641"/>
      <c r="FE53" s="641"/>
      <c r="FF53" s="94"/>
      <c r="FG53" s="77"/>
      <c r="FH53" s="2"/>
      <c r="FI53" s="2"/>
      <c r="FJ53" s="2"/>
      <c r="FK53" s="2"/>
    </row>
    <row r="54" spans="1:167" ht="68.099999999999994" customHeight="1">
      <c r="A54" s="2"/>
      <c r="B54" s="162"/>
      <c r="C54" s="162"/>
      <c r="D54" s="65"/>
      <c r="E54" s="15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69"/>
      <c r="AE54" s="569"/>
      <c r="AF54" s="569"/>
      <c r="AG54" s="569"/>
      <c r="AH54" s="569"/>
      <c r="AI54" s="569"/>
      <c r="AJ54" s="569"/>
      <c r="AK54" s="569"/>
      <c r="AL54" s="569"/>
      <c r="AM54" s="569"/>
      <c r="AN54" s="569"/>
      <c r="AO54" s="569"/>
      <c r="AP54" s="90"/>
      <c r="AQ54" s="34"/>
      <c r="AR54" s="34"/>
      <c r="AS54" s="79"/>
      <c r="AT54" s="569"/>
      <c r="AU54" s="569"/>
      <c r="AV54" s="569"/>
      <c r="AW54" s="569"/>
      <c r="AX54" s="569"/>
      <c r="AY54" s="569"/>
      <c r="AZ54" s="569"/>
      <c r="BA54" s="569"/>
      <c r="BB54" s="569"/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69"/>
      <c r="BO54" s="569"/>
      <c r="BP54" s="569"/>
      <c r="BQ54" s="569"/>
      <c r="BR54" s="569"/>
      <c r="BS54" s="569"/>
      <c r="BT54" s="569"/>
      <c r="BU54" s="569"/>
      <c r="BV54" s="569"/>
      <c r="BW54" s="569"/>
      <c r="BX54" s="569"/>
      <c r="BY54" s="569"/>
      <c r="BZ54" s="569"/>
      <c r="CA54" s="569"/>
      <c r="CB54" s="569"/>
      <c r="CC54" s="569"/>
      <c r="CD54" s="90"/>
      <c r="CE54" s="34"/>
      <c r="CF54" s="34"/>
      <c r="CG54" s="79"/>
      <c r="CH54" s="569"/>
      <c r="CI54" s="569"/>
      <c r="CJ54" s="569"/>
      <c r="CK54" s="569"/>
      <c r="CL54" s="569"/>
      <c r="CM54" s="569"/>
      <c r="CN54" s="569"/>
      <c r="CO54" s="569"/>
      <c r="CP54" s="569"/>
      <c r="CQ54" s="569"/>
      <c r="CR54" s="569"/>
      <c r="CS54" s="569"/>
      <c r="CT54" s="569"/>
      <c r="CU54" s="569"/>
      <c r="CV54" s="569"/>
      <c r="CW54" s="569"/>
      <c r="CX54" s="569"/>
      <c r="CY54" s="569"/>
      <c r="CZ54" s="569"/>
      <c r="DA54" s="569"/>
      <c r="DB54" s="569"/>
      <c r="DC54" s="569"/>
      <c r="DD54" s="569"/>
      <c r="DE54" s="569"/>
      <c r="DF54" s="569"/>
      <c r="DG54" s="569"/>
      <c r="DH54" s="569"/>
      <c r="DI54" s="569"/>
      <c r="DJ54" s="569"/>
      <c r="DK54" s="569"/>
      <c r="DL54" s="569"/>
      <c r="DM54" s="569"/>
      <c r="DN54" s="569"/>
      <c r="DO54" s="569"/>
      <c r="DP54" s="569"/>
      <c r="DQ54" s="569"/>
      <c r="DR54" s="90"/>
      <c r="DS54" s="34"/>
      <c r="DT54" s="34"/>
      <c r="DU54" s="79"/>
      <c r="DV54" s="569"/>
      <c r="DW54" s="569"/>
      <c r="DX54" s="569"/>
      <c r="DY54" s="569"/>
      <c r="DZ54" s="569"/>
      <c r="EA54" s="569"/>
      <c r="EB54" s="569"/>
      <c r="EC54" s="569"/>
      <c r="ED54" s="569"/>
      <c r="EE54" s="569"/>
      <c r="EF54" s="569"/>
      <c r="EG54" s="569"/>
      <c r="EH54" s="569"/>
      <c r="EI54" s="569"/>
      <c r="EJ54" s="569"/>
      <c r="EK54" s="569"/>
      <c r="EL54" s="569"/>
      <c r="EM54" s="569"/>
      <c r="EN54" s="569"/>
      <c r="EO54" s="569"/>
      <c r="EP54" s="569"/>
      <c r="EQ54" s="569"/>
      <c r="ER54" s="569"/>
      <c r="ES54" s="569"/>
      <c r="ET54" s="569"/>
      <c r="EU54" s="569"/>
      <c r="EV54" s="569"/>
      <c r="EW54" s="569"/>
      <c r="EX54" s="569"/>
      <c r="EY54" s="569"/>
      <c r="EZ54" s="569"/>
      <c r="FA54" s="569"/>
      <c r="FB54" s="569"/>
      <c r="FC54" s="569"/>
      <c r="FD54" s="569"/>
      <c r="FE54" s="569"/>
      <c r="FF54" s="5"/>
      <c r="FG54" s="74"/>
      <c r="FH54" s="2"/>
      <c r="FI54" s="2"/>
      <c r="FJ54" s="2"/>
      <c r="FK54" s="2"/>
    </row>
    <row r="55" spans="1:167" ht="12" customHeight="1">
      <c r="A55" s="2"/>
      <c r="B55" s="10"/>
      <c r="C55" s="10"/>
      <c r="D55" s="64"/>
      <c r="E55" s="159"/>
      <c r="F55" s="637"/>
      <c r="G55" s="637"/>
      <c r="H55" s="637"/>
      <c r="I55" s="637"/>
      <c r="J55" s="637"/>
      <c r="K55" s="637"/>
      <c r="L55" s="637"/>
      <c r="M55" s="637"/>
      <c r="N55" s="637"/>
      <c r="O55" s="637"/>
      <c r="P55" s="637"/>
      <c r="Q55" s="637"/>
      <c r="R55" s="637"/>
      <c r="S55" s="637"/>
      <c r="T55" s="637"/>
      <c r="U55" s="637"/>
      <c r="V55" s="637"/>
      <c r="W55" s="637"/>
      <c r="X55" s="637"/>
      <c r="Y55" s="637"/>
      <c r="Z55" s="637"/>
      <c r="AA55" s="637"/>
      <c r="AB55" s="637"/>
      <c r="AC55" s="637"/>
      <c r="AD55" s="637"/>
      <c r="AE55" s="637"/>
      <c r="AF55" s="637"/>
      <c r="AG55" s="637"/>
      <c r="AH55" s="637"/>
      <c r="AI55" s="637"/>
      <c r="AJ55" s="637"/>
      <c r="AK55" s="637"/>
      <c r="AL55" s="164"/>
      <c r="AM55" s="164"/>
      <c r="AN55" s="637"/>
      <c r="AO55" s="637"/>
      <c r="AP55" s="74"/>
      <c r="AQ55" s="34"/>
      <c r="AR55" s="34"/>
      <c r="AS55" s="79"/>
      <c r="AT55" s="637"/>
      <c r="AU55" s="637"/>
      <c r="AV55" s="637"/>
      <c r="AW55" s="637"/>
      <c r="AX55" s="637"/>
      <c r="AY55" s="637"/>
      <c r="AZ55" s="637"/>
      <c r="BA55" s="637"/>
      <c r="BB55" s="637"/>
      <c r="BC55" s="637"/>
      <c r="BD55" s="637"/>
      <c r="BE55" s="637"/>
      <c r="BF55" s="637"/>
      <c r="BG55" s="637"/>
      <c r="BH55" s="637"/>
      <c r="BI55" s="637"/>
      <c r="BJ55" s="637"/>
      <c r="BK55" s="637"/>
      <c r="BL55" s="637"/>
      <c r="BM55" s="637"/>
      <c r="BN55" s="637"/>
      <c r="BO55" s="637"/>
      <c r="BP55" s="637"/>
      <c r="BQ55" s="637"/>
      <c r="BR55" s="637"/>
      <c r="BS55" s="637"/>
      <c r="BT55" s="637"/>
      <c r="BU55" s="637"/>
      <c r="BV55" s="637"/>
      <c r="BW55" s="637"/>
      <c r="BX55" s="637"/>
      <c r="BY55" s="637"/>
      <c r="BZ55" s="164"/>
      <c r="CA55" s="164"/>
      <c r="CB55" s="637"/>
      <c r="CC55" s="637"/>
      <c r="CD55" s="74"/>
      <c r="CE55" s="34"/>
      <c r="CF55" s="34"/>
      <c r="CG55" s="79"/>
      <c r="CH55" s="637"/>
      <c r="CI55" s="637"/>
      <c r="CJ55" s="637"/>
      <c r="CK55" s="637"/>
      <c r="CL55" s="637"/>
      <c r="CM55" s="637"/>
      <c r="CN55" s="637"/>
      <c r="CO55" s="637"/>
      <c r="CP55" s="637"/>
      <c r="CQ55" s="637"/>
      <c r="CR55" s="637"/>
      <c r="CS55" s="637"/>
      <c r="CT55" s="637"/>
      <c r="CU55" s="637"/>
      <c r="CV55" s="637"/>
      <c r="CW55" s="637"/>
      <c r="CX55" s="637"/>
      <c r="CY55" s="637"/>
      <c r="CZ55" s="637"/>
      <c r="DA55" s="637"/>
      <c r="DB55" s="637"/>
      <c r="DC55" s="637"/>
      <c r="DD55" s="637"/>
      <c r="DE55" s="637"/>
      <c r="DF55" s="637"/>
      <c r="DG55" s="637"/>
      <c r="DH55" s="637"/>
      <c r="DI55" s="637"/>
      <c r="DJ55" s="637"/>
      <c r="DK55" s="637"/>
      <c r="DL55" s="637"/>
      <c r="DM55" s="637"/>
      <c r="DN55" s="164"/>
      <c r="DO55" s="164"/>
      <c r="DP55" s="637"/>
      <c r="DQ55" s="637"/>
      <c r="DR55" s="74"/>
      <c r="DS55" s="34"/>
      <c r="DT55" s="34"/>
      <c r="DU55" s="79"/>
      <c r="DV55" s="637"/>
      <c r="DW55" s="637"/>
      <c r="DX55" s="637"/>
      <c r="DY55" s="637"/>
      <c r="DZ55" s="637"/>
      <c r="EA55" s="637"/>
      <c r="EB55" s="637"/>
      <c r="EC55" s="637"/>
      <c r="ED55" s="637"/>
      <c r="EE55" s="637"/>
      <c r="EF55" s="637"/>
      <c r="EG55" s="637"/>
      <c r="EH55" s="637"/>
      <c r="EI55" s="637"/>
      <c r="EJ55" s="637"/>
      <c r="EK55" s="637"/>
      <c r="EL55" s="637"/>
      <c r="EM55" s="637"/>
      <c r="EN55" s="637"/>
      <c r="EO55" s="637"/>
      <c r="EP55" s="637"/>
      <c r="EQ55" s="637"/>
      <c r="ER55" s="637"/>
      <c r="ES55" s="637"/>
      <c r="ET55" s="637"/>
      <c r="EU55" s="637"/>
      <c r="EV55" s="637"/>
      <c r="EW55" s="637"/>
      <c r="EX55" s="637"/>
      <c r="EY55" s="637"/>
      <c r="EZ55" s="637"/>
      <c r="FA55" s="637"/>
      <c r="FB55" s="164"/>
      <c r="FC55" s="164"/>
      <c r="FD55" s="637"/>
      <c r="FE55" s="637"/>
      <c r="FF55" s="73"/>
      <c r="FG55" s="78"/>
      <c r="FH55" s="2"/>
      <c r="FI55" s="2"/>
      <c r="FJ55" s="2"/>
      <c r="FK55" s="2"/>
    </row>
    <row r="56" spans="1:167" ht="12" customHeight="1">
      <c r="A56" s="2"/>
      <c r="B56" s="10"/>
      <c r="C56" s="10"/>
      <c r="D56" s="64"/>
      <c r="E56" s="159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  <c r="U56" s="637"/>
      <c r="V56" s="637"/>
      <c r="W56" s="637"/>
      <c r="X56" s="637"/>
      <c r="Y56" s="637"/>
      <c r="Z56" s="637"/>
      <c r="AA56" s="637"/>
      <c r="AB56" s="637" t="str">
        <f>Tab!$C$296</f>
        <v>A16.1204</v>
      </c>
      <c r="AC56" s="637"/>
      <c r="AD56" s="637"/>
      <c r="AE56" s="637"/>
      <c r="AF56" s="637"/>
      <c r="AG56" s="637"/>
      <c r="AH56" s="637"/>
      <c r="AI56" s="637"/>
      <c r="AJ56" s="637"/>
      <c r="AK56" s="637"/>
      <c r="AL56" s="164"/>
      <c r="AM56" s="164"/>
      <c r="AN56" s="637">
        <v>1</v>
      </c>
      <c r="AO56" s="637"/>
      <c r="AP56" s="74"/>
      <c r="AQ56" s="34"/>
      <c r="AR56" s="34"/>
      <c r="AS56" s="79"/>
      <c r="AT56" s="637"/>
      <c r="AU56" s="637"/>
      <c r="AV56" s="637"/>
      <c r="AW56" s="637"/>
      <c r="AX56" s="637"/>
      <c r="AY56" s="637"/>
      <c r="AZ56" s="637"/>
      <c r="BA56" s="637"/>
      <c r="BB56" s="637"/>
      <c r="BC56" s="637"/>
      <c r="BD56" s="637"/>
      <c r="BE56" s="637"/>
      <c r="BF56" s="637"/>
      <c r="BG56" s="637"/>
      <c r="BH56" s="637"/>
      <c r="BI56" s="637"/>
      <c r="BJ56" s="637"/>
      <c r="BK56" s="637"/>
      <c r="BL56" s="637"/>
      <c r="BM56" s="637"/>
      <c r="BN56" s="637"/>
      <c r="BO56" s="637"/>
      <c r="BP56" s="637" t="str">
        <f>Tab!$C$296</f>
        <v>A16.1204</v>
      </c>
      <c r="BQ56" s="637"/>
      <c r="BR56" s="637"/>
      <c r="BS56" s="637"/>
      <c r="BT56" s="637"/>
      <c r="BU56" s="637"/>
      <c r="BV56" s="637"/>
      <c r="BW56" s="637"/>
      <c r="BX56" s="637"/>
      <c r="BY56" s="637"/>
      <c r="BZ56" s="164"/>
      <c r="CA56" s="164"/>
      <c r="CB56" s="637">
        <v>1</v>
      </c>
      <c r="CC56" s="637"/>
      <c r="CD56" s="74"/>
      <c r="CE56" s="34"/>
      <c r="CF56" s="34"/>
      <c r="CG56" s="79"/>
      <c r="CH56" s="637"/>
      <c r="CI56" s="637"/>
      <c r="CJ56" s="637"/>
      <c r="CK56" s="637"/>
      <c r="CL56" s="637"/>
      <c r="CM56" s="637"/>
      <c r="CN56" s="637"/>
      <c r="CO56" s="637"/>
      <c r="CP56" s="637"/>
      <c r="CQ56" s="637"/>
      <c r="CR56" s="637"/>
      <c r="CS56" s="637"/>
      <c r="CT56" s="637"/>
      <c r="CU56" s="637"/>
      <c r="CV56" s="637"/>
      <c r="CW56" s="637"/>
      <c r="CX56" s="637"/>
      <c r="CY56" s="637"/>
      <c r="CZ56" s="637"/>
      <c r="DA56" s="637"/>
      <c r="DB56" s="637"/>
      <c r="DC56" s="637"/>
      <c r="DD56" s="637" t="str">
        <f>Tab!$C$296</f>
        <v>A16.1204</v>
      </c>
      <c r="DE56" s="637"/>
      <c r="DF56" s="637"/>
      <c r="DG56" s="637"/>
      <c r="DH56" s="637"/>
      <c r="DI56" s="637"/>
      <c r="DJ56" s="637"/>
      <c r="DK56" s="637"/>
      <c r="DL56" s="637"/>
      <c r="DM56" s="637"/>
      <c r="DN56" s="164"/>
      <c r="DO56" s="164"/>
      <c r="DP56" s="637">
        <v>1</v>
      </c>
      <c r="DQ56" s="637"/>
      <c r="DR56" s="74"/>
      <c r="DS56" s="34"/>
      <c r="DT56" s="34"/>
      <c r="DU56" s="79"/>
      <c r="DV56" s="637"/>
      <c r="DW56" s="637"/>
      <c r="DX56" s="637"/>
      <c r="DY56" s="637"/>
      <c r="DZ56" s="637"/>
      <c r="EA56" s="637"/>
      <c r="EB56" s="637"/>
      <c r="EC56" s="637"/>
      <c r="ED56" s="637"/>
      <c r="EE56" s="637"/>
      <c r="EF56" s="637"/>
      <c r="EG56" s="637"/>
      <c r="EH56" s="637"/>
      <c r="EI56" s="637"/>
      <c r="EJ56" s="637"/>
      <c r="EK56" s="637"/>
      <c r="EL56" s="637"/>
      <c r="EM56" s="637"/>
      <c r="EN56" s="637"/>
      <c r="EO56" s="637"/>
      <c r="EP56" s="637"/>
      <c r="EQ56" s="637"/>
      <c r="ER56" s="637" t="str">
        <f>Tab!$C$296</f>
        <v>A16.1204</v>
      </c>
      <c r="ES56" s="637"/>
      <c r="ET56" s="637"/>
      <c r="EU56" s="637"/>
      <c r="EV56" s="637"/>
      <c r="EW56" s="637"/>
      <c r="EX56" s="637"/>
      <c r="EY56" s="637"/>
      <c r="EZ56" s="637"/>
      <c r="FA56" s="637"/>
      <c r="FB56" s="164"/>
      <c r="FC56" s="164"/>
      <c r="FD56" s="637">
        <v>1</v>
      </c>
      <c r="FE56" s="637"/>
      <c r="FF56" s="73"/>
      <c r="FG56" s="78"/>
      <c r="FH56" s="2"/>
      <c r="FI56" s="2"/>
      <c r="FJ56" s="2"/>
      <c r="FK56" s="2"/>
    </row>
    <row r="57" spans="1:167" ht="12" customHeight="1">
      <c r="A57" s="2"/>
      <c r="B57" s="10"/>
      <c r="C57" s="10"/>
      <c r="D57" s="64"/>
      <c r="E57" s="159"/>
      <c r="F57" s="637"/>
      <c r="G57" s="637"/>
      <c r="H57" s="637"/>
      <c r="I57" s="637"/>
      <c r="J57" s="637"/>
      <c r="K57" s="637"/>
      <c r="L57" s="637"/>
      <c r="M57" s="637"/>
      <c r="N57" s="637"/>
      <c r="O57" s="637"/>
      <c r="P57" s="637"/>
      <c r="Q57" s="637"/>
      <c r="R57" s="637"/>
      <c r="S57" s="637"/>
      <c r="T57" s="637"/>
      <c r="U57" s="637"/>
      <c r="V57" s="637"/>
      <c r="W57" s="637"/>
      <c r="X57" s="637"/>
      <c r="Y57" s="637"/>
      <c r="Z57" s="637"/>
      <c r="AA57" s="637"/>
      <c r="AB57" s="637" t="str">
        <f>Tab!$C$457</f>
        <v>A16.2209</v>
      </c>
      <c r="AC57" s="637"/>
      <c r="AD57" s="637"/>
      <c r="AE57" s="637"/>
      <c r="AF57" s="637"/>
      <c r="AG57" s="637"/>
      <c r="AH57" s="637"/>
      <c r="AI57" s="637"/>
      <c r="AJ57" s="637"/>
      <c r="AK57" s="637"/>
      <c r="AL57" s="164"/>
      <c r="AM57" s="164"/>
      <c r="AN57" s="637">
        <v>1</v>
      </c>
      <c r="AO57" s="637"/>
      <c r="AP57" s="74"/>
      <c r="AQ57" s="34"/>
      <c r="AR57" s="34"/>
      <c r="AS57" s="79"/>
      <c r="AT57" s="637"/>
      <c r="AU57" s="637"/>
      <c r="AV57" s="637"/>
      <c r="AW57" s="637"/>
      <c r="AX57" s="637"/>
      <c r="AY57" s="637"/>
      <c r="AZ57" s="637"/>
      <c r="BA57" s="637"/>
      <c r="BB57" s="637"/>
      <c r="BC57" s="637"/>
      <c r="BD57" s="637"/>
      <c r="BE57" s="637"/>
      <c r="BF57" s="637"/>
      <c r="BG57" s="637"/>
      <c r="BH57" s="637"/>
      <c r="BI57" s="637"/>
      <c r="BJ57" s="637"/>
      <c r="BK57" s="637"/>
      <c r="BL57" s="637"/>
      <c r="BM57" s="637"/>
      <c r="BN57" s="637"/>
      <c r="BO57" s="637"/>
      <c r="BP57" s="637" t="str">
        <f>Tab!$C$475</f>
        <v>A16.2301</v>
      </c>
      <c r="BQ57" s="637"/>
      <c r="BR57" s="637"/>
      <c r="BS57" s="637"/>
      <c r="BT57" s="637"/>
      <c r="BU57" s="637"/>
      <c r="BV57" s="637"/>
      <c r="BW57" s="637"/>
      <c r="BX57" s="637"/>
      <c r="BY57" s="637"/>
      <c r="BZ57" s="164"/>
      <c r="CA57" s="164"/>
      <c r="CB57" s="637">
        <v>1</v>
      </c>
      <c r="CC57" s="637"/>
      <c r="CD57" s="74"/>
      <c r="CE57" s="34"/>
      <c r="CF57" s="34"/>
      <c r="CG57" s="79"/>
      <c r="CH57" s="637"/>
      <c r="CI57" s="637"/>
      <c r="CJ57" s="637"/>
      <c r="CK57" s="637"/>
      <c r="CL57" s="637"/>
      <c r="CM57" s="637"/>
      <c r="CN57" s="637"/>
      <c r="CO57" s="637"/>
      <c r="CP57" s="637"/>
      <c r="CQ57" s="637"/>
      <c r="CR57" s="637"/>
      <c r="CS57" s="637"/>
      <c r="CT57" s="637"/>
      <c r="CU57" s="637"/>
      <c r="CV57" s="637"/>
      <c r="CW57" s="637"/>
      <c r="CX57" s="637"/>
      <c r="CY57" s="637"/>
      <c r="CZ57" s="637"/>
      <c r="DA57" s="637"/>
      <c r="DB57" s="637"/>
      <c r="DC57" s="637"/>
      <c r="DD57" s="637" t="str">
        <f>Tab!$C$487</f>
        <v>A16.2307</v>
      </c>
      <c r="DE57" s="637"/>
      <c r="DF57" s="637"/>
      <c r="DG57" s="637"/>
      <c r="DH57" s="637"/>
      <c r="DI57" s="637"/>
      <c r="DJ57" s="637"/>
      <c r="DK57" s="637"/>
      <c r="DL57" s="637"/>
      <c r="DM57" s="637"/>
      <c r="DN57" s="164"/>
      <c r="DO57" s="164"/>
      <c r="DP57" s="637">
        <v>1</v>
      </c>
      <c r="DQ57" s="637"/>
      <c r="DR57" s="74"/>
      <c r="DS57" s="34"/>
      <c r="DT57" s="34"/>
      <c r="DU57" s="79"/>
      <c r="DV57" s="637"/>
      <c r="DW57" s="637"/>
      <c r="DX57" s="637"/>
      <c r="DY57" s="637"/>
      <c r="DZ57" s="637"/>
      <c r="EA57" s="637"/>
      <c r="EB57" s="637"/>
      <c r="EC57" s="637"/>
      <c r="ED57" s="637"/>
      <c r="EE57" s="637"/>
      <c r="EF57" s="637"/>
      <c r="EG57" s="637"/>
      <c r="EH57" s="637"/>
      <c r="EI57" s="637"/>
      <c r="EJ57" s="637"/>
      <c r="EK57" s="637"/>
      <c r="EL57" s="637"/>
      <c r="EM57" s="637"/>
      <c r="EN57" s="637"/>
      <c r="EO57" s="637"/>
      <c r="EP57" s="637"/>
      <c r="EQ57" s="637"/>
      <c r="ER57" s="637" t="str">
        <f>Tab!$C$479</f>
        <v>A16.2303</v>
      </c>
      <c r="ES57" s="637"/>
      <c r="ET57" s="637"/>
      <c r="EU57" s="637"/>
      <c r="EV57" s="637"/>
      <c r="EW57" s="637"/>
      <c r="EX57" s="637"/>
      <c r="EY57" s="637"/>
      <c r="EZ57" s="637"/>
      <c r="FA57" s="637"/>
      <c r="FB57" s="164"/>
      <c r="FC57" s="164"/>
      <c r="FD57" s="637">
        <v>1</v>
      </c>
      <c r="FE57" s="637"/>
      <c r="FF57" s="73"/>
      <c r="FG57" s="78"/>
      <c r="FH57" s="2"/>
      <c r="FI57" s="2"/>
      <c r="FJ57" s="2"/>
      <c r="FK57" s="2"/>
    </row>
    <row r="58" spans="1:167" ht="12" customHeight="1">
      <c r="A58" s="2"/>
      <c r="B58" s="10"/>
      <c r="C58" s="10"/>
      <c r="D58" s="64"/>
      <c r="E58" s="159"/>
      <c r="F58" s="637"/>
      <c r="G58" s="637"/>
      <c r="H58" s="637"/>
      <c r="I58" s="637"/>
      <c r="J58" s="637"/>
      <c r="K58" s="637"/>
      <c r="L58" s="637"/>
      <c r="M58" s="637"/>
      <c r="N58" s="637"/>
      <c r="O58" s="637"/>
      <c r="P58" s="637"/>
      <c r="Q58" s="637"/>
      <c r="R58" s="637"/>
      <c r="S58" s="637"/>
      <c r="T58" s="637"/>
      <c r="U58" s="637"/>
      <c r="V58" s="637"/>
      <c r="W58" s="637"/>
      <c r="X58" s="637"/>
      <c r="Y58" s="637"/>
      <c r="Z58" s="637"/>
      <c r="AA58" s="637"/>
      <c r="AB58" s="637" t="str">
        <f>Tab!$C$774</f>
        <v>A16.3207</v>
      </c>
      <c r="AC58" s="637"/>
      <c r="AD58" s="637"/>
      <c r="AE58" s="637"/>
      <c r="AF58" s="637"/>
      <c r="AG58" s="637"/>
      <c r="AH58" s="637"/>
      <c r="AI58" s="637"/>
      <c r="AJ58" s="637"/>
      <c r="AK58" s="637"/>
      <c r="AL58" s="164"/>
      <c r="AM58" s="164"/>
      <c r="AN58" s="637">
        <v>1</v>
      </c>
      <c r="AO58" s="637"/>
      <c r="AP58" s="74"/>
      <c r="AQ58" s="34"/>
      <c r="AR58" s="34"/>
      <c r="AS58" s="79"/>
      <c r="AT58" s="637"/>
      <c r="AU58" s="637"/>
      <c r="AV58" s="637"/>
      <c r="AW58" s="637"/>
      <c r="AX58" s="637"/>
      <c r="AY58" s="637"/>
      <c r="AZ58" s="637"/>
      <c r="BA58" s="637"/>
      <c r="BB58" s="637"/>
      <c r="BC58" s="637"/>
      <c r="BD58" s="637"/>
      <c r="BE58" s="637"/>
      <c r="BF58" s="637"/>
      <c r="BG58" s="637"/>
      <c r="BH58" s="637"/>
      <c r="BI58" s="637"/>
      <c r="BJ58" s="637"/>
      <c r="BK58" s="637"/>
      <c r="BL58" s="637"/>
      <c r="BM58" s="637"/>
      <c r="BN58" s="637"/>
      <c r="BO58" s="637"/>
      <c r="BP58" s="637" t="str">
        <f>Tab!$C$961</f>
        <v>A16.4323</v>
      </c>
      <c r="BQ58" s="637"/>
      <c r="BR58" s="637"/>
      <c r="BS58" s="637"/>
      <c r="BT58" s="637"/>
      <c r="BU58" s="637"/>
      <c r="BV58" s="637"/>
      <c r="BW58" s="637"/>
      <c r="BX58" s="637"/>
      <c r="BY58" s="637"/>
      <c r="BZ58" s="164"/>
      <c r="CA58" s="164"/>
      <c r="CB58" s="637">
        <v>1</v>
      </c>
      <c r="CC58" s="637"/>
      <c r="CD58" s="74"/>
      <c r="CE58" s="34"/>
      <c r="CF58" s="34"/>
      <c r="CG58" s="79"/>
      <c r="CH58" s="637"/>
      <c r="CI58" s="637"/>
      <c r="CJ58" s="637"/>
      <c r="CK58" s="637"/>
      <c r="CL58" s="637"/>
      <c r="CM58" s="637"/>
      <c r="CN58" s="637"/>
      <c r="CO58" s="637"/>
      <c r="CP58" s="637"/>
      <c r="CQ58" s="637"/>
      <c r="CR58" s="637"/>
      <c r="CS58" s="637"/>
      <c r="CT58" s="637"/>
      <c r="CU58" s="637"/>
      <c r="CV58" s="637"/>
      <c r="CW58" s="637"/>
      <c r="CX58" s="637"/>
      <c r="CY58" s="637"/>
      <c r="CZ58" s="637"/>
      <c r="DA58" s="637"/>
      <c r="DB58" s="637"/>
      <c r="DC58" s="637"/>
      <c r="DD58" s="637" t="str">
        <f>Tab!$C$687</f>
        <v>A16.2805</v>
      </c>
      <c r="DE58" s="637"/>
      <c r="DF58" s="637"/>
      <c r="DG58" s="637"/>
      <c r="DH58" s="637"/>
      <c r="DI58" s="637"/>
      <c r="DJ58" s="637"/>
      <c r="DK58" s="637"/>
      <c r="DL58" s="637"/>
      <c r="DM58" s="637"/>
      <c r="DN58" s="164"/>
      <c r="DO58" s="164"/>
      <c r="DP58" s="637">
        <v>1</v>
      </c>
      <c r="DQ58" s="637"/>
      <c r="DR58" s="74"/>
      <c r="DS58" s="34"/>
      <c r="DT58" s="34"/>
      <c r="DU58" s="79"/>
      <c r="DV58" s="637"/>
      <c r="DW58" s="637"/>
      <c r="DX58" s="637"/>
      <c r="DY58" s="637"/>
      <c r="DZ58" s="637"/>
      <c r="EA58" s="637"/>
      <c r="EB58" s="637"/>
      <c r="EC58" s="637"/>
      <c r="ED58" s="637"/>
      <c r="EE58" s="637"/>
      <c r="EF58" s="637"/>
      <c r="EG58" s="637"/>
      <c r="EH58" s="637"/>
      <c r="EI58" s="637"/>
      <c r="EJ58" s="637"/>
      <c r="EK58" s="637"/>
      <c r="EL58" s="637"/>
      <c r="EM58" s="637"/>
      <c r="EN58" s="637"/>
      <c r="EO58" s="637"/>
      <c r="EP58" s="637"/>
      <c r="EQ58" s="637"/>
      <c r="ER58" s="637" t="str">
        <f>Tab!$C$969</f>
        <v>A16.4325</v>
      </c>
      <c r="ES58" s="637"/>
      <c r="ET58" s="637"/>
      <c r="EU58" s="637"/>
      <c r="EV58" s="637"/>
      <c r="EW58" s="637"/>
      <c r="EX58" s="637"/>
      <c r="EY58" s="637"/>
      <c r="EZ58" s="637"/>
      <c r="FA58" s="637"/>
      <c r="FB58" s="164"/>
      <c r="FC58" s="164"/>
      <c r="FD58" s="637">
        <v>1</v>
      </c>
      <c r="FE58" s="637"/>
      <c r="FF58" s="73"/>
      <c r="FG58" s="78"/>
      <c r="FH58" s="2"/>
      <c r="FI58" s="2"/>
      <c r="FJ58" s="2"/>
      <c r="FK58" s="2"/>
    </row>
    <row r="59" spans="1:167" ht="12" customHeight="1">
      <c r="A59" s="2"/>
      <c r="B59" s="10"/>
      <c r="C59" s="10"/>
      <c r="D59" s="64"/>
      <c r="E59" s="34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37"/>
      <c r="S59" s="637"/>
      <c r="T59" s="637"/>
      <c r="U59" s="637"/>
      <c r="V59" s="637"/>
      <c r="W59" s="637"/>
      <c r="X59" s="637"/>
      <c r="Y59" s="637"/>
      <c r="Z59" s="637"/>
      <c r="AA59" s="637"/>
      <c r="AB59" s="637"/>
      <c r="AC59" s="637"/>
      <c r="AD59" s="637"/>
      <c r="AE59" s="637"/>
      <c r="AF59" s="637"/>
      <c r="AG59" s="637"/>
      <c r="AH59" s="637"/>
      <c r="AI59" s="637"/>
      <c r="AJ59" s="637"/>
      <c r="AK59" s="637"/>
      <c r="AL59" s="164"/>
      <c r="AM59" s="164"/>
      <c r="AN59" s="637"/>
      <c r="AO59" s="637"/>
      <c r="AP59" s="74"/>
      <c r="AQ59" s="34"/>
      <c r="AR59" s="34"/>
      <c r="AS59" s="83"/>
      <c r="AT59" s="637"/>
      <c r="AU59" s="637"/>
      <c r="AV59" s="637"/>
      <c r="AW59" s="637"/>
      <c r="AX59" s="637"/>
      <c r="AY59" s="637"/>
      <c r="AZ59" s="637"/>
      <c r="BA59" s="637"/>
      <c r="BB59" s="637"/>
      <c r="BC59" s="637"/>
      <c r="BD59" s="637"/>
      <c r="BE59" s="637"/>
      <c r="BF59" s="637"/>
      <c r="BG59" s="637"/>
      <c r="BH59" s="637"/>
      <c r="BI59" s="637"/>
      <c r="BJ59" s="637"/>
      <c r="BK59" s="637"/>
      <c r="BL59" s="637"/>
      <c r="BM59" s="637"/>
      <c r="BN59" s="637"/>
      <c r="BO59" s="637"/>
      <c r="BP59" s="637"/>
      <c r="BQ59" s="637"/>
      <c r="BR59" s="637"/>
      <c r="BS59" s="637"/>
      <c r="BT59" s="637"/>
      <c r="BU59" s="637"/>
      <c r="BV59" s="637"/>
      <c r="BW59" s="637"/>
      <c r="BX59" s="637"/>
      <c r="BY59" s="637"/>
      <c r="BZ59" s="164"/>
      <c r="CA59" s="164"/>
      <c r="CB59" s="637"/>
      <c r="CC59" s="637"/>
      <c r="CD59" s="74"/>
      <c r="CE59" s="34"/>
      <c r="CF59" s="34"/>
      <c r="CG59" s="83"/>
      <c r="CH59" s="637"/>
      <c r="CI59" s="637"/>
      <c r="CJ59" s="637"/>
      <c r="CK59" s="637"/>
      <c r="CL59" s="637"/>
      <c r="CM59" s="637"/>
      <c r="CN59" s="637"/>
      <c r="CO59" s="637"/>
      <c r="CP59" s="637"/>
      <c r="CQ59" s="637"/>
      <c r="CR59" s="637"/>
      <c r="CS59" s="637"/>
      <c r="CT59" s="637"/>
      <c r="CU59" s="637"/>
      <c r="CV59" s="637"/>
      <c r="CW59" s="637"/>
      <c r="CX59" s="637"/>
      <c r="CY59" s="637"/>
      <c r="CZ59" s="637"/>
      <c r="DA59" s="637"/>
      <c r="DB59" s="637"/>
      <c r="DC59" s="637"/>
      <c r="DD59" s="637" t="str">
        <f>Tab!$C$889</f>
        <v>A16.4213</v>
      </c>
      <c r="DE59" s="637"/>
      <c r="DF59" s="637"/>
      <c r="DG59" s="637"/>
      <c r="DH59" s="637"/>
      <c r="DI59" s="637"/>
      <c r="DJ59" s="637"/>
      <c r="DK59" s="637"/>
      <c r="DL59" s="637"/>
      <c r="DM59" s="637"/>
      <c r="DN59" s="164"/>
      <c r="DO59" s="164"/>
      <c r="DP59" s="637">
        <v>1</v>
      </c>
      <c r="DQ59" s="637"/>
      <c r="DR59" s="74"/>
      <c r="DS59" s="34"/>
      <c r="DT59" s="34"/>
      <c r="DU59" s="83"/>
      <c r="DV59" s="637"/>
      <c r="DW59" s="637"/>
      <c r="DX59" s="637"/>
      <c r="DY59" s="637"/>
      <c r="DZ59" s="637"/>
      <c r="EA59" s="637"/>
      <c r="EB59" s="637"/>
      <c r="EC59" s="637"/>
      <c r="ED59" s="637"/>
      <c r="EE59" s="637"/>
      <c r="EF59" s="637"/>
      <c r="EG59" s="637"/>
      <c r="EH59" s="637"/>
      <c r="EI59" s="637"/>
      <c r="EJ59" s="637"/>
      <c r="EK59" s="637"/>
      <c r="EL59" s="637"/>
      <c r="EM59" s="637"/>
      <c r="EN59" s="637"/>
      <c r="EO59" s="637"/>
      <c r="EP59" s="637"/>
      <c r="EQ59" s="637"/>
      <c r="ER59" s="637" t="str">
        <f>Tab!$C$880</f>
        <v>A16.4207</v>
      </c>
      <c r="ES59" s="637"/>
      <c r="ET59" s="637"/>
      <c r="EU59" s="637"/>
      <c r="EV59" s="637"/>
      <c r="EW59" s="637"/>
      <c r="EX59" s="637"/>
      <c r="EY59" s="637"/>
      <c r="EZ59" s="637"/>
      <c r="FA59" s="637"/>
      <c r="FB59" s="164"/>
      <c r="FC59" s="164"/>
      <c r="FD59" s="637">
        <v>1</v>
      </c>
      <c r="FE59" s="637"/>
      <c r="FF59" s="73"/>
      <c r="FG59" s="78"/>
      <c r="FH59" s="2"/>
      <c r="FI59" s="2"/>
      <c r="FJ59" s="2"/>
      <c r="FK59" s="2"/>
    </row>
    <row r="60" spans="1:167" ht="12" customHeight="1">
      <c r="A60" s="2"/>
      <c r="B60" s="155" t="s">
        <v>0</v>
      </c>
      <c r="C60" s="162"/>
      <c r="D60" s="71"/>
      <c r="E60" s="69"/>
      <c r="F60" s="638" t="s">
        <v>79</v>
      </c>
      <c r="G60" s="638"/>
      <c r="H60" s="638"/>
      <c r="I60" s="638"/>
      <c r="J60" s="638"/>
      <c r="K60" s="638"/>
      <c r="L60" s="638"/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  <c r="AD60" s="638"/>
      <c r="AE60" s="638"/>
      <c r="AF60" s="638"/>
      <c r="AG60" s="638"/>
      <c r="AH60" s="638"/>
      <c r="AI60" s="638"/>
      <c r="AJ60" s="638"/>
      <c r="AK60" s="638"/>
      <c r="AL60" s="638"/>
      <c r="AM60" s="638"/>
      <c r="AN60" s="638"/>
      <c r="AO60" s="638"/>
      <c r="AP60" s="88"/>
      <c r="AQ60" s="89"/>
      <c r="AR60" s="89"/>
      <c r="AS60" s="75"/>
      <c r="AT60" s="638" t="s">
        <v>80</v>
      </c>
      <c r="AU60" s="638"/>
      <c r="AV60" s="638"/>
      <c r="AW60" s="638"/>
      <c r="AX60" s="638"/>
      <c r="AY60" s="638"/>
      <c r="AZ60" s="638"/>
      <c r="BA60" s="638"/>
      <c r="BB60" s="638"/>
      <c r="BC60" s="638"/>
      <c r="BD60" s="638"/>
      <c r="BE60" s="638"/>
      <c r="BF60" s="638"/>
      <c r="BG60" s="638"/>
      <c r="BH60" s="638"/>
      <c r="BI60" s="638"/>
      <c r="BJ60" s="638"/>
      <c r="BK60" s="638"/>
      <c r="BL60" s="638"/>
      <c r="BM60" s="638"/>
      <c r="BN60" s="638"/>
      <c r="BO60" s="638"/>
      <c r="BP60" s="638"/>
      <c r="BQ60" s="638"/>
      <c r="BR60" s="638"/>
      <c r="BS60" s="638"/>
      <c r="BT60" s="638"/>
      <c r="BU60" s="638"/>
      <c r="BV60" s="638"/>
      <c r="BW60" s="638"/>
      <c r="BX60" s="638"/>
      <c r="BY60" s="638"/>
      <c r="BZ60" s="638"/>
      <c r="CA60" s="638"/>
      <c r="CB60" s="638"/>
      <c r="CC60" s="638"/>
      <c r="CD60" s="88"/>
      <c r="CE60" s="89"/>
      <c r="CF60" s="89"/>
      <c r="CG60" s="75"/>
      <c r="CH60" s="638" t="s">
        <v>81</v>
      </c>
      <c r="CI60" s="638"/>
      <c r="CJ60" s="638"/>
      <c r="CK60" s="638"/>
      <c r="CL60" s="638"/>
      <c r="CM60" s="638"/>
      <c r="CN60" s="638"/>
      <c r="CO60" s="638"/>
      <c r="CP60" s="638"/>
      <c r="CQ60" s="638"/>
      <c r="CR60" s="638"/>
      <c r="CS60" s="638"/>
      <c r="CT60" s="638"/>
      <c r="CU60" s="638"/>
      <c r="CV60" s="638"/>
      <c r="CW60" s="638"/>
      <c r="CX60" s="638"/>
      <c r="CY60" s="638"/>
      <c r="CZ60" s="638"/>
      <c r="DA60" s="638"/>
      <c r="DB60" s="638"/>
      <c r="DC60" s="638"/>
      <c r="DD60" s="638"/>
      <c r="DE60" s="638"/>
      <c r="DF60" s="638"/>
      <c r="DG60" s="638"/>
      <c r="DH60" s="638"/>
      <c r="DI60" s="638"/>
      <c r="DJ60" s="638"/>
      <c r="DK60" s="638"/>
      <c r="DL60" s="638"/>
      <c r="DM60" s="638"/>
      <c r="DN60" s="638"/>
      <c r="DO60" s="638"/>
      <c r="DP60" s="638"/>
      <c r="DQ60" s="638"/>
      <c r="DR60" s="88"/>
      <c r="DS60" s="89"/>
      <c r="DT60" s="89"/>
      <c r="DU60" s="75"/>
      <c r="DV60" s="638" t="s">
        <v>82</v>
      </c>
      <c r="DW60" s="638"/>
      <c r="DX60" s="638"/>
      <c r="DY60" s="638"/>
      <c r="DZ60" s="638"/>
      <c r="EA60" s="638"/>
      <c r="EB60" s="638"/>
      <c r="EC60" s="638"/>
      <c r="ED60" s="638"/>
      <c r="EE60" s="638"/>
      <c r="EF60" s="638"/>
      <c r="EG60" s="638"/>
      <c r="EH60" s="638"/>
      <c r="EI60" s="638"/>
      <c r="EJ60" s="638"/>
      <c r="EK60" s="638"/>
      <c r="EL60" s="638"/>
      <c r="EM60" s="638"/>
      <c r="EN60" s="638"/>
      <c r="EO60" s="638"/>
      <c r="EP60" s="638"/>
      <c r="EQ60" s="638"/>
      <c r="ER60" s="638"/>
      <c r="ES60" s="638"/>
      <c r="ET60" s="638"/>
      <c r="EU60" s="638"/>
      <c r="EV60" s="638"/>
      <c r="EW60" s="638"/>
      <c r="EX60" s="638"/>
      <c r="EY60" s="638"/>
      <c r="EZ60" s="638"/>
      <c r="FA60" s="638"/>
      <c r="FB60" s="638"/>
      <c r="FC60" s="638"/>
      <c r="FD60" s="638"/>
      <c r="FE60" s="638"/>
      <c r="FF60" s="93"/>
      <c r="FG60" s="72"/>
      <c r="FH60" s="2"/>
      <c r="FI60" s="2"/>
      <c r="FJ60" s="2"/>
      <c r="FK60" s="2"/>
    </row>
    <row r="61" spans="1:167" ht="12" customHeight="1">
      <c r="A61" s="2"/>
      <c r="B61" s="155" t="s">
        <v>1</v>
      </c>
      <c r="C61" s="10"/>
      <c r="D61" s="66"/>
      <c r="E61" s="67"/>
      <c r="F61" s="639">
        <f>Tab!$J$296*$AN$56+Tab!$J$457*$AN$57+Tab!$J$774*$AN$58</f>
        <v>8934.6808873720147</v>
      </c>
      <c r="G61" s="639"/>
      <c r="H61" s="639"/>
      <c r="I61" s="639"/>
      <c r="J61" s="639"/>
      <c r="K61" s="639"/>
      <c r="L61" s="639"/>
      <c r="M61" s="639"/>
      <c r="N61" s="639"/>
      <c r="O61" s="639"/>
      <c r="P61" s="639"/>
      <c r="Q61" s="639"/>
      <c r="R61" s="639"/>
      <c r="S61" s="639"/>
      <c r="T61" s="639"/>
      <c r="U61" s="639"/>
      <c r="V61" s="639"/>
      <c r="W61" s="639"/>
      <c r="X61" s="639"/>
      <c r="Y61" s="639"/>
      <c r="Z61" s="639"/>
      <c r="AA61" s="639"/>
      <c r="AB61" s="639"/>
      <c r="AC61" s="639"/>
      <c r="AD61" s="639"/>
      <c r="AE61" s="639"/>
      <c r="AF61" s="639"/>
      <c r="AG61" s="639"/>
      <c r="AH61" s="639"/>
      <c r="AI61" s="639"/>
      <c r="AJ61" s="639"/>
      <c r="AK61" s="639"/>
      <c r="AL61" s="639"/>
      <c r="AM61" s="639"/>
      <c r="AN61" s="639"/>
      <c r="AO61" s="639"/>
      <c r="AP61" s="87"/>
      <c r="AQ61" s="84"/>
      <c r="AR61" s="84"/>
      <c r="AS61" s="76"/>
      <c r="AT61" s="639">
        <f>Tab!$J$296*$CB$56+Tab!$J$475*$CB$57+Tab!$J$937*$CB$58</f>
        <v>10580.058148464163</v>
      </c>
      <c r="AU61" s="639"/>
      <c r="AV61" s="639"/>
      <c r="AW61" s="639"/>
      <c r="AX61" s="639"/>
      <c r="AY61" s="639"/>
      <c r="AZ61" s="639"/>
      <c r="BA61" s="639"/>
      <c r="BB61" s="639"/>
      <c r="BC61" s="639"/>
      <c r="BD61" s="639"/>
      <c r="BE61" s="639"/>
      <c r="BF61" s="639"/>
      <c r="BG61" s="639"/>
      <c r="BH61" s="639"/>
      <c r="BI61" s="639"/>
      <c r="BJ61" s="639"/>
      <c r="BK61" s="639"/>
      <c r="BL61" s="639"/>
      <c r="BM61" s="639"/>
      <c r="BN61" s="639"/>
      <c r="BO61" s="639"/>
      <c r="BP61" s="639"/>
      <c r="BQ61" s="639"/>
      <c r="BR61" s="639"/>
      <c r="BS61" s="639"/>
      <c r="BT61" s="639"/>
      <c r="BU61" s="639"/>
      <c r="BV61" s="639"/>
      <c r="BW61" s="639"/>
      <c r="BX61" s="639"/>
      <c r="BY61" s="639"/>
      <c r="BZ61" s="639"/>
      <c r="CA61" s="639"/>
      <c r="CB61" s="639"/>
      <c r="CC61" s="639"/>
      <c r="CD61" s="87"/>
      <c r="CE61" s="84"/>
      <c r="CF61" s="84"/>
      <c r="CG61" s="76"/>
      <c r="CH61" s="639">
        <f>Tab!$J$296*$DP$56+Tab!$J$487*$DP$57+Tab!$J$687*$DP$58+Tab!$J$889*$DP$59</f>
        <v>13306.777071051814</v>
      </c>
      <c r="CI61" s="639"/>
      <c r="CJ61" s="639"/>
      <c r="CK61" s="639"/>
      <c r="CL61" s="639"/>
      <c r="CM61" s="639"/>
      <c r="CN61" s="639"/>
      <c r="CO61" s="639"/>
      <c r="CP61" s="639"/>
      <c r="CQ61" s="639"/>
      <c r="CR61" s="639"/>
      <c r="CS61" s="639"/>
      <c r="CT61" s="639"/>
      <c r="CU61" s="639"/>
      <c r="CV61" s="639"/>
      <c r="CW61" s="639"/>
      <c r="CX61" s="639"/>
      <c r="CY61" s="639"/>
      <c r="CZ61" s="639"/>
      <c r="DA61" s="639"/>
      <c r="DB61" s="639"/>
      <c r="DC61" s="639"/>
      <c r="DD61" s="639"/>
      <c r="DE61" s="639"/>
      <c r="DF61" s="639"/>
      <c r="DG61" s="639"/>
      <c r="DH61" s="639"/>
      <c r="DI61" s="639"/>
      <c r="DJ61" s="639"/>
      <c r="DK61" s="639"/>
      <c r="DL61" s="639"/>
      <c r="DM61" s="639"/>
      <c r="DN61" s="639"/>
      <c r="DO61" s="639"/>
      <c r="DP61" s="639"/>
      <c r="DQ61" s="639"/>
      <c r="DR61" s="87"/>
      <c r="DS61" s="84"/>
      <c r="DT61" s="84"/>
      <c r="DU61" s="76"/>
      <c r="DV61" s="639">
        <f>Tab!$J$296*$FD$56+Tab!$J$479*$FD$57+Tab!$J$969*$FD$58+Tab!$J$880*$FD$59</f>
        <v>13089.05720989761</v>
      </c>
      <c r="DW61" s="639"/>
      <c r="DX61" s="639"/>
      <c r="DY61" s="639"/>
      <c r="DZ61" s="639"/>
      <c r="EA61" s="639"/>
      <c r="EB61" s="639"/>
      <c r="EC61" s="639"/>
      <c r="ED61" s="639"/>
      <c r="EE61" s="639"/>
      <c r="EF61" s="639"/>
      <c r="EG61" s="639"/>
      <c r="EH61" s="639"/>
      <c r="EI61" s="639"/>
      <c r="EJ61" s="639"/>
      <c r="EK61" s="639"/>
      <c r="EL61" s="639"/>
      <c r="EM61" s="639"/>
      <c r="EN61" s="639"/>
      <c r="EO61" s="639"/>
      <c r="EP61" s="639"/>
      <c r="EQ61" s="639"/>
      <c r="ER61" s="639"/>
      <c r="ES61" s="639"/>
      <c r="ET61" s="639"/>
      <c r="EU61" s="639"/>
      <c r="EV61" s="639"/>
      <c r="EW61" s="639"/>
      <c r="EX61" s="639"/>
      <c r="EY61" s="639"/>
      <c r="EZ61" s="639"/>
      <c r="FA61" s="639"/>
      <c r="FB61" s="639"/>
      <c r="FC61" s="639"/>
      <c r="FD61" s="639"/>
      <c r="FE61" s="639"/>
      <c r="FF61" s="95"/>
      <c r="FG61" s="68"/>
      <c r="FH61" s="2"/>
      <c r="FI61" s="2"/>
      <c r="FJ61" s="2"/>
      <c r="FK61" s="2"/>
    </row>
    <row r="62" spans="1:167" ht="12" customHeight="1">
      <c r="A62" s="2"/>
      <c r="B62" s="165"/>
      <c r="C62" s="161"/>
      <c r="D62" s="43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43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48"/>
      <c r="CV62" s="33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33"/>
      <c r="EB62" s="33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5"/>
      <c r="FI62" s="5"/>
      <c r="FJ62" s="5"/>
      <c r="FK62" s="2"/>
    </row>
    <row r="63" spans="1:167" ht="12" customHeight="1">
      <c r="A63" s="2"/>
      <c r="B63" s="2"/>
      <c r="C63" s="2"/>
      <c r="D63" s="4"/>
      <c r="E63" s="4"/>
      <c r="F63" s="641" t="s">
        <v>237</v>
      </c>
      <c r="G63" s="641"/>
      <c r="H63" s="641"/>
      <c r="I63" s="641"/>
      <c r="J63" s="641"/>
      <c r="K63" s="641"/>
      <c r="L63" s="641"/>
      <c r="M63" s="641"/>
      <c r="N63" s="641"/>
      <c r="O63" s="641"/>
      <c r="P63" s="641"/>
      <c r="Q63" s="641"/>
      <c r="R63" s="641"/>
      <c r="S63" s="641"/>
      <c r="T63" s="641"/>
      <c r="U63" s="641"/>
      <c r="V63" s="641"/>
      <c r="W63" s="641"/>
      <c r="X63" s="641"/>
      <c r="Y63" s="641"/>
      <c r="Z63" s="641"/>
      <c r="AA63" s="641"/>
      <c r="AB63" s="641"/>
      <c r="AC63" s="641"/>
      <c r="AD63" s="641"/>
      <c r="AE63" s="641"/>
      <c r="AF63" s="641"/>
      <c r="AG63" s="641"/>
      <c r="AH63" s="641"/>
      <c r="AI63" s="641"/>
      <c r="AJ63" s="641"/>
      <c r="AK63" s="641"/>
      <c r="AL63" s="641"/>
      <c r="AM63" s="641"/>
      <c r="AN63" s="641"/>
      <c r="AO63" s="4"/>
      <c r="AP63" s="4"/>
      <c r="AQ63" s="4"/>
      <c r="AR63" s="4"/>
      <c r="AS63" s="4"/>
      <c r="AT63" s="4"/>
      <c r="AU63" s="641" t="s">
        <v>238</v>
      </c>
      <c r="AV63" s="641"/>
      <c r="AW63" s="641"/>
      <c r="AX63" s="641"/>
      <c r="AY63" s="641"/>
      <c r="AZ63" s="641"/>
      <c r="BA63" s="641"/>
      <c r="BB63" s="641"/>
      <c r="BC63" s="641"/>
      <c r="BD63" s="641"/>
      <c r="BE63" s="641"/>
      <c r="BF63" s="641"/>
      <c r="BG63" s="641"/>
      <c r="BH63" s="641"/>
      <c r="BI63" s="641"/>
      <c r="BJ63" s="641"/>
      <c r="BK63" s="641"/>
      <c r="BL63" s="641"/>
      <c r="BM63" s="641"/>
      <c r="BN63" s="641"/>
      <c r="BO63" s="641"/>
      <c r="BP63" s="641"/>
      <c r="BQ63" s="641"/>
      <c r="BR63" s="641"/>
      <c r="BS63" s="641"/>
      <c r="BT63" s="641"/>
      <c r="BU63" s="641"/>
      <c r="BV63" s="641"/>
      <c r="BW63" s="641"/>
      <c r="BX63" s="641"/>
      <c r="BY63" s="641"/>
      <c r="BZ63" s="641"/>
      <c r="CA63" s="641"/>
      <c r="CB63" s="641"/>
      <c r="CC63" s="641"/>
      <c r="CD63" s="4"/>
      <c r="CE63" s="4"/>
      <c r="CF63" s="4"/>
      <c r="CG63" s="4"/>
      <c r="CH63" s="4"/>
      <c r="CI63" s="641" t="s">
        <v>239</v>
      </c>
      <c r="CJ63" s="641"/>
      <c r="CK63" s="641"/>
      <c r="CL63" s="641"/>
      <c r="CM63" s="641"/>
      <c r="CN63" s="641"/>
      <c r="CO63" s="641"/>
      <c r="CP63" s="641"/>
      <c r="CQ63" s="641"/>
      <c r="CR63" s="641"/>
      <c r="CS63" s="641"/>
      <c r="CT63" s="641"/>
      <c r="CU63" s="641"/>
      <c r="CV63" s="641"/>
      <c r="CW63" s="641"/>
      <c r="CX63" s="641"/>
      <c r="CY63" s="641"/>
      <c r="CZ63" s="641"/>
      <c r="DA63" s="641"/>
      <c r="DB63" s="641"/>
      <c r="DC63" s="641"/>
      <c r="DD63" s="641"/>
      <c r="DE63" s="641"/>
      <c r="DF63" s="641"/>
      <c r="DG63" s="641"/>
      <c r="DH63" s="641"/>
      <c r="DI63" s="641"/>
      <c r="DJ63" s="641"/>
      <c r="DK63" s="641"/>
      <c r="DL63" s="641"/>
      <c r="DM63" s="641"/>
      <c r="DN63" s="641"/>
      <c r="DO63" s="641"/>
      <c r="DP63" s="641"/>
      <c r="DQ63" s="641"/>
      <c r="DR63" s="4"/>
      <c r="DS63" s="4"/>
      <c r="DT63" s="4"/>
      <c r="DU63" s="4"/>
      <c r="DV63" s="4"/>
      <c r="DW63" s="641" t="s">
        <v>240</v>
      </c>
      <c r="DX63" s="641"/>
      <c r="DY63" s="641"/>
      <c r="DZ63" s="641"/>
      <c r="EA63" s="641"/>
      <c r="EB63" s="641"/>
      <c r="EC63" s="641"/>
      <c r="ED63" s="641"/>
      <c r="EE63" s="641"/>
      <c r="EF63" s="641"/>
      <c r="EG63" s="641"/>
      <c r="EH63" s="641"/>
      <c r="EI63" s="641"/>
      <c r="EJ63" s="641"/>
      <c r="EK63" s="641"/>
      <c r="EL63" s="641"/>
      <c r="EM63" s="641"/>
      <c r="EN63" s="641"/>
      <c r="EO63" s="641"/>
      <c r="EP63" s="641"/>
      <c r="EQ63" s="641"/>
      <c r="ER63" s="641"/>
      <c r="ES63" s="641"/>
      <c r="ET63" s="641"/>
      <c r="EU63" s="641"/>
      <c r="EV63" s="641"/>
      <c r="EW63" s="641"/>
      <c r="EX63" s="641"/>
      <c r="EY63" s="641"/>
      <c r="EZ63" s="641"/>
      <c r="FA63" s="641"/>
      <c r="FB63" s="641"/>
      <c r="FC63" s="641"/>
      <c r="FD63" s="641"/>
      <c r="FE63" s="641"/>
      <c r="FF63" s="4"/>
      <c r="FG63" s="4"/>
      <c r="FH63" s="5"/>
      <c r="FI63" s="5"/>
      <c r="FJ63" s="2"/>
      <c r="FK63" s="2"/>
    </row>
    <row r="64" spans="1:167" ht="12" customHeight="1">
      <c r="A64" s="2"/>
      <c r="B64" s="5"/>
      <c r="C64" s="5"/>
      <c r="D64" s="63"/>
      <c r="E64" s="81"/>
      <c r="F64" s="641"/>
      <c r="G64" s="641"/>
      <c r="H64" s="641"/>
      <c r="I64" s="641"/>
      <c r="J64" s="641"/>
      <c r="K64" s="641"/>
      <c r="L64" s="641"/>
      <c r="M64" s="641"/>
      <c r="N64" s="641"/>
      <c r="O64" s="641"/>
      <c r="P64" s="641"/>
      <c r="Q64" s="641"/>
      <c r="R64" s="641"/>
      <c r="S64" s="641"/>
      <c r="T64" s="641"/>
      <c r="U64" s="641"/>
      <c r="V64" s="641"/>
      <c r="W64" s="641"/>
      <c r="X64" s="641"/>
      <c r="Y64" s="641"/>
      <c r="Z64" s="641"/>
      <c r="AA64" s="641"/>
      <c r="AB64" s="641"/>
      <c r="AC64" s="641"/>
      <c r="AD64" s="641"/>
      <c r="AE64" s="641"/>
      <c r="AF64" s="641"/>
      <c r="AG64" s="641"/>
      <c r="AH64" s="641"/>
      <c r="AI64" s="641"/>
      <c r="AJ64" s="641"/>
      <c r="AK64" s="641"/>
      <c r="AL64" s="641"/>
      <c r="AM64" s="641"/>
      <c r="AN64" s="641"/>
      <c r="AO64" s="82"/>
      <c r="AP64" s="142"/>
      <c r="AQ64" s="14"/>
      <c r="AR64" s="14"/>
      <c r="AS64" s="80"/>
      <c r="AT64" s="82"/>
      <c r="AU64" s="641"/>
      <c r="AV64" s="641"/>
      <c r="AW64" s="641"/>
      <c r="AX64" s="641"/>
      <c r="AY64" s="641"/>
      <c r="AZ64" s="641"/>
      <c r="BA64" s="641"/>
      <c r="BB64" s="641"/>
      <c r="BC64" s="641"/>
      <c r="BD64" s="641"/>
      <c r="BE64" s="641"/>
      <c r="BF64" s="641"/>
      <c r="BG64" s="641"/>
      <c r="BH64" s="641"/>
      <c r="BI64" s="641"/>
      <c r="BJ64" s="641"/>
      <c r="BK64" s="641"/>
      <c r="BL64" s="641"/>
      <c r="BM64" s="641"/>
      <c r="BN64" s="641"/>
      <c r="BO64" s="641"/>
      <c r="BP64" s="641"/>
      <c r="BQ64" s="641"/>
      <c r="BR64" s="641"/>
      <c r="BS64" s="641"/>
      <c r="BT64" s="641"/>
      <c r="BU64" s="641"/>
      <c r="BV64" s="641"/>
      <c r="BW64" s="641"/>
      <c r="BX64" s="641"/>
      <c r="BY64" s="641"/>
      <c r="BZ64" s="641"/>
      <c r="CA64" s="641"/>
      <c r="CB64" s="641"/>
      <c r="CC64" s="641"/>
      <c r="CD64" s="85"/>
      <c r="CE64" s="14"/>
      <c r="CF64" s="14"/>
      <c r="CG64" s="80"/>
      <c r="CH64" s="82"/>
      <c r="CI64" s="641"/>
      <c r="CJ64" s="641"/>
      <c r="CK64" s="641"/>
      <c r="CL64" s="641"/>
      <c r="CM64" s="641"/>
      <c r="CN64" s="641"/>
      <c r="CO64" s="641"/>
      <c r="CP64" s="641"/>
      <c r="CQ64" s="641"/>
      <c r="CR64" s="641"/>
      <c r="CS64" s="641"/>
      <c r="CT64" s="641"/>
      <c r="CU64" s="641"/>
      <c r="CV64" s="641"/>
      <c r="CW64" s="641"/>
      <c r="CX64" s="641"/>
      <c r="CY64" s="641"/>
      <c r="CZ64" s="641"/>
      <c r="DA64" s="641"/>
      <c r="DB64" s="641"/>
      <c r="DC64" s="641"/>
      <c r="DD64" s="641"/>
      <c r="DE64" s="641"/>
      <c r="DF64" s="641"/>
      <c r="DG64" s="641"/>
      <c r="DH64" s="641"/>
      <c r="DI64" s="641"/>
      <c r="DJ64" s="641"/>
      <c r="DK64" s="641"/>
      <c r="DL64" s="641"/>
      <c r="DM64" s="641"/>
      <c r="DN64" s="641"/>
      <c r="DO64" s="641"/>
      <c r="DP64" s="641"/>
      <c r="DQ64" s="641"/>
      <c r="DR64" s="85"/>
      <c r="DS64" s="14"/>
      <c r="DT64" s="14"/>
      <c r="DU64" s="80"/>
      <c r="DV64" s="82"/>
      <c r="DW64" s="641"/>
      <c r="DX64" s="641"/>
      <c r="DY64" s="641"/>
      <c r="DZ64" s="641"/>
      <c r="EA64" s="641"/>
      <c r="EB64" s="641"/>
      <c r="EC64" s="641"/>
      <c r="ED64" s="641"/>
      <c r="EE64" s="641"/>
      <c r="EF64" s="641"/>
      <c r="EG64" s="641"/>
      <c r="EH64" s="641"/>
      <c r="EI64" s="641"/>
      <c r="EJ64" s="641"/>
      <c r="EK64" s="641"/>
      <c r="EL64" s="641"/>
      <c r="EM64" s="641"/>
      <c r="EN64" s="641"/>
      <c r="EO64" s="641"/>
      <c r="EP64" s="641"/>
      <c r="EQ64" s="641"/>
      <c r="ER64" s="641"/>
      <c r="ES64" s="641"/>
      <c r="ET64" s="641"/>
      <c r="EU64" s="641"/>
      <c r="EV64" s="641"/>
      <c r="EW64" s="641"/>
      <c r="EX64" s="641"/>
      <c r="EY64" s="641"/>
      <c r="EZ64" s="641"/>
      <c r="FA64" s="641"/>
      <c r="FB64" s="641"/>
      <c r="FC64" s="641"/>
      <c r="FD64" s="641"/>
      <c r="FE64" s="641"/>
      <c r="FF64" s="94"/>
      <c r="FG64" s="77"/>
      <c r="FH64" s="2"/>
      <c r="FI64" s="2"/>
      <c r="FJ64" s="2"/>
      <c r="FK64" s="2"/>
    </row>
    <row r="65" spans="1:167" ht="68.099999999999994" customHeight="1">
      <c r="A65" s="2"/>
      <c r="B65" s="162"/>
      <c r="C65" s="162"/>
      <c r="D65" s="65"/>
      <c r="E65" s="159"/>
      <c r="F65" s="569"/>
      <c r="G65" s="569"/>
      <c r="H65" s="569"/>
      <c r="I65" s="569"/>
      <c r="J65" s="569"/>
      <c r="K65" s="569"/>
      <c r="L65" s="569"/>
      <c r="M65" s="569"/>
      <c r="N65" s="569"/>
      <c r="O65" s="569"/>
      <c r="P65" s="569"/>
      <c r="Q65" s="569"/>
      <c r="R65" s="569"/>
      <c r="S65" s="569"/>
      <c r="T65" s="569"/>
      <c r="U65" s="569"/>
      <c r="V65" s="569"/>
      <c r="W65" s="569"/>
      <c r="X65" s="569"/>
      <c r="Y65" s="569"/>
      <c r="Z65" s="569"/>
      <c r="AA65" s="569"/>
      <c r="AB65" s="569"/>
      <c r="AC65" s="569"/>
      <c r="AD65" s="569"/>
      <c r="AE65" s="569"/>
      <c r="AF65" s="569"/>
      <c r="AG65" s="569"/>
      <c r="AH65" s="569"/>
      <c r="AI65" s="569"/>
      <c r="AJ65" s="569"/>
      <c r="AK65" s="569"/>
      <c r="AL65" s="569"/>
      <c r="AM65" s="569"/>
      <c r="AN65" s="569"/>
      <c r="AO65" s="569"/>
      <c r="AP65" s="90"/>
      <c r="AQ65" s="34"/>
      <c r="AR65" s="34"/>
      <c r="AS65" s="79"/>
      <c r="AT65" s="569"/>
      <c r="AU65" s="569"/>
      <c r="AV65" s="569"/>
      <c r="AW65" s="569"/>
      <c r="AX65" s="569"/>
      <c r="AY65" s="569"/>
      <c r="AZ65" s="569"/>
      <c r="BA65" s="569"/>
      <c r="BB65" s="569"/>
      <c r="BC65" s="569"/>
      <c r="BD65" s="569"/>
      <c r="BE65" s="569"/>
      <c r="BF65" s="569"/>
      <c r="BG65" s="569"/>
      <c r="BH65" s="569"/>
      <c r="BI65" s="569"/>
      <c r="BJ65" s="569"/>
      <c r="BK65" s="569"/>
      <c r="BL65" s="569"/>
      <c r="BM65" s="569"/>
      <c r="BN65" s="569"/>
      <c r="BO65" s="569"/>
      <c r="BP65" s="569"/>
      <c r="BQ65" s="569"/>
      <c r="BR65" s="569"/>
      <c r="BS65" s="569"/>
      <c r="BT65" s="569"/>
      <c r="BU65" s="569"/>
      <c r="BV65" s="569"/>
      <c r="BW65" s="569"/>
      <c r="BX65" s="569"/>
      <c r="BY65" s="569"/>
      <c r="BZ65" s="569"/>
      <c r="CA65" s="569"/>
      <c r="CB65" s="569"/>
      <c r="CC65" s="569"/>
      <c r="CD65" s="90"/>
      <c r="CE65" s="34"/>
      <c r="CF65" s="34"/>
      <c r="CG65" s="79"/>
      <c r="CH65" s="569"/>
      <c r="CI65" s="569"/>
      <c r="CJ65" s="569"/>
      <c r="CK65" s="569"/>
      <c r="CL65" s="569"/>
      <c r="CM65" s="569"/>
      <c r="CN65" s="569"/>
      <c r="CO65" s="569"/>
      <c r="CP65" s="569"/>
      <c r="CQ65" s="569"/>
      <c r="CR65" s="569"/>
      <c r="CS65" s="569"/>
      <c r="CT65" s="569"/>
      <c r="CU65" s="569"/>
      <c r="CV65" s="569"/>
      <c r="CW65" s="569"/>
      <c r="CX65" s="569"/>
      <c r="CY65" s="569"/>
      <c r="CZ65" s="569"/>
      <c r="DA65" s="569"/>
      <c r="DB65" s="569"/>
      <c r="DC65" s="569"/>
      <c r="DD65" s="569"/>
      <c r="DE65" s="569"/>
      <c r="DF65" s="569"/>
      <c r="DG65" s="569"/>
      <c r="DH65" s="569"/>
      <c r="DI65" s="569"/>
      <c r="DJ65" s="569"/>
      <c r="DK65" s="569"/>
      <c r="DL65" s="569"/>
      <c r="DM65" s="569"/>
      <c r="DN65" s="569"/>
      <c r="DO65" s="569"/>
      <c r="DP65" s="569"/>
      <c r="DQ65" s="569"/>
      <c r="DR65" s="90"/>
      <c r="DS65" s="34"/>
      <c r="DT65" s="34"/>
      <c r="DU65" s="79"/>
      <c r="DV65" s="569"/>
      <c r="DW65" s="569"/>
      <c r="DX65" s="569"/>
      <c r="DY65" s="569"/>
      <c r="DZ65" s="569"/>
      <c r="EA65" s="569"/>
      <c r="EB65" s="569"/>
      <c r="EC65" s="569"/>
      <c r="ED65" s="569"/>
      <c r="EE65" s="569"/>
      <c r="EF65" s="569"/>
      <c r="EG65" s="569"/>
      <c r="EH65" s="569"/>
      <c r="EI65" s="569"/>
      <c r="EJ65" s="569"/>
      <c r="EK65" s="569"/>
      <c r="EL65" s="569"/>
      <c r="EM65" s="569"/>
      <c r="EN65" s="569"/>
      <c r="EO65" s="569"/>
      <c r="EP65" s="569"/>
      <c r="EQ65" s="569"/>
      <c r="ER65" s="569"/>
      <c r="ES65" s="569"/>
      <c r="ET65" s="569"/>
      <c r="EU65" s="569"/>
      <c r="EV65" s="569"/>
      <c r="EW65" s="569"/>
      <c r="EX65" s="569"/>
      <c r="EY65" s="569"/>
      <c r="EZ65" s="569"/>
      <c r="FA65" s="569"/>
      <c r="FB65" s="569"/>
      <c r="FC65" s="569"/>
      <c r="FD65" s="569"/>
      <c r="FE65" s="569"/>
      <c r="FF65" s="5"/>
      <c r="FG65" s="74"/>
      <c r="FH65" s="2"/>
      <c r="FI65" s="2"/>
      <c r="FJ65" s="2"/>
      <c r="FK65" s="2"/>
    </row>
    <row r="66" spans="1:167" ht="12" customHeight="1">
      <c r="A66" s="2"/>
      <c r="B66" s="10"/>
      <c r="C66" s="10"/>
      <c r="D66" s="64"/>
      <c r="E66" s="159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  <c r="U66" s="637"/>
      <c r="V66" s="637"/>
      <c r="W66" s="637"/>
      <c r="X66" s="637"/>
      <c r="Y66" s="637"/>
      <c r="Z66" s="637"/>
      <c r="AA66" s="637"/>
      <c r="AB66" s="637"/>
      <c r="AC66" s="637"/>
      <c r="AD66" s="637"/>
      <c r="AE66" s="637"/>
      <c r="AF66" s="637"/>
      <c r="AG66" s="637"/>
      <c r="AH66" s="637"/>
      <c r="AI66" s="637"/>
      <c r="AJ66" s="637"/>
      <c r="AK66" s="637"/>
      <c r="AL66" s="164"/>
      <c r="AM66" s="164"/>
      <c r="AN66" s="637"/>
      <c r="AO66" s="637"/>
      <c r="AP66" s="74"/>
      <c r="AQ66" s="34"/>
      <c r="AR66" s="34"/>
      <c r="AS66" s="79"/>
      <c r="AT66" s="637"/>
      <c r="AU66" s="637"/>
      <c r="AV66" s="637"/>
      <c r="AW66" s="637"/>
      <c r="AX66" s="637"/>
      <c r="AY66" s="637"/>
      <c r="AZ66" s="637"/>
      <c r="BA66" s="637"/>
      <c r="BB66" s="637"/>
      <c r="BC66" s="637"/>
      <c r="BD66" s="637"/>
      <c r="BE66" s="637"/>
      <c r="BF66" s="637"/>
      <c r="BG66" s="637"/>
      <c r="BH66" s="637"/>
      <c r="BI66" s="637"/>
      <c r="BJ66" s="637"/>
      <c r="BK66" s="637"/>
      <c r="BL66" s="637"/>
      <c r="BM66" s="637"/>
      <c r="BN66" s="637"/>
      <c r="BO66" s="637"/>
      <c r="BP66" s="637"/>
      <c r="BQ66" s="637"/>
      <c r="BR66" s="637"/>
      <c r="BS66" s="637"/>
      <c r="BT66" s="637"/>
      <c r="BU66" s="637"/>
      <c r="BV66" s="637"/>
      <c r="BW66" s="637"/>
      <c r="BX66" s="637"/>
      <c r="BY66" s="637"/>
      <c r="BZ66" s="164"/>
      <c r="CA66" s="164"/>
      <c r="CB66" s="637"/>
      <c r="CC66" s="637"/>
      <c r="CD66" s="74"/>
      <c r="CE66" s="34"/>
      <c r="CF66" s="34"/>
      <c r="CG66" s="79"/>
      <c r="CH66" s="637"/>
      <c r="CI66" s="637"/>
      <c r="CJ66" s="637"/>
      <c r="CK66" s="637"/>
      <c r="CL66" s="637"/>
      <c r="CM66" s="637"/>
      <c r="CN66" s="637"/>
      <c r="CO66" s="637"/>
      <c r="CP66" s="637"/>
      <c r="CQ66" s="637"/>
      <c r="CR66" s="637"/>
      <c r="CS66" s="637"/>
      <c r="CT66" s="637"/>
      <c r="CU66" s="637"/>
      <c r="CV66" s="637"/>
      <c r="CW66" s="637"/>
      <c r="CX66" s="637"/>
      <c r="CY66" s="637"/>
      <c r="CZ66" s="637"/>
      <c r="DA66" s="637"/>
      <c r="DB66" s="637"/>
      <c r="DC66" s="637"/>
      <c r="DD66" s="637"/>
      <c r="DE66" s="637"/>
      <c r="DF66" s="637"/>
      <c r="DG66" s="637"/>
      <c r="DH66" s="637"/>
      <c r="DI66" s="637"/>
      <c r="DJ66" s="637"/>
      <c r="DK66" s="637"/>
      <c r="DL66" s="637"/>
      <c r="DM66" s="637"/>
      <c r="DN66" s="164"/>
      <c r="DO66" s="164"/>
      <c r="DP66" s="637"/>
      <c r="DQ66" s="637"/>
      <c r="DR66" s="74"/>
      <c r="DS66" s="34"/>
      <c r="DT66" s="34"/>
      <c r="DU66" s="79"/>
      <c r="DV66" s="637"/>
      <c r="DW66" s="637"/>
      <c r="DX66" s="637"/>
      <c r="DY66" s="637"/>
      <c r="DZ66" s="637"/>
      <c r="EA66" s="637"/>
      <c r="EB66" s="637"/>
      <c r="EC66" s="637"/>
      <c r="ED66" s="637"/>
      <c r="EE66" s="637"/>
      <c r="EF66" s="637"/>
      <c r="EG66" s="637"/>
      <c r="EH66" s="637"/>
      <c r="EI66" s="637"/>
      <c r="EJ66" s="637"/>
      <c r="EK66" s="637"/>
      <c r="EL66" s="637"/>
      <c r="EM66" s="637"/>
      <c r="EN66" s="637"/>
      <c r="EO66" s="637"/>
      <c r="EP66" s="637"/>
      <c r="EQ66" s="637"/>
      <c r="ER66" s="637"/>
      <c r="ES66" s="637"/>
      <c r="ET66" s="637"/>
      <c r="EU66" s="637"/>
      <c r="EV66" s="637"/>
      <c r="EW66" s="637"/>
      <c r="EX66" s="637"/>
      <c r="EY66" s="637"/>
      <c r="EZ66" s="637"/>
      <c r="FA66" s="637"/>
      <c r="FB66" s="164"/>
      <c r="FC66" s="164"/>
      <c r="FD66" s="637"/>
      <c r="FE66" s="637"/>
      <c r="FF66" s="73"/>
      <c r="FG66" s="78"/>
      <c r="FH66" s="2"/>
      <c r="FI66" s="2"/>
      <c r="FJ66" s="2"/>
      <c r="FK66" s="2"/>
    </row>
    <row r="67" spans="1:167" ht="12" customHeight="1">
      <c r="A67" s="2"/>
      <c r="B67" s="10"/>
      <c r="C67" s="10"/>
      <c r="D67" s="64"/>
      <c r="E67" s="159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  <c r="U67" s="637"/>
      <c r="V67" s="637"/>
      <c r="W67" s="637"/>
      <c r="X67" s="637"/>
      <c r="Y67" s="637"/>
      <c r="Z67" s="637"/>
      <c r="AA67" s="637"/>
      <c r="AB67" s="637" t="str">
        <f>Tab!$C$304</f>
        <v>A16.1206</v>
      </c>
      <c r="AC67" s="637"/>
      <c r="AD67" s="637"/>
      <c r="AE67" s="637"/>
      <c r="AF67" s="637"/>
      <c r="AG67" s="637"/>
      <c r="AH67" s="637"/>
      <c r="AI67" s="637"/>
      <c r="AJ67" s="637"/>
      <c r="AK67" s="637"/>
      <c r="AL67" s="164"/>
      <c r="AM67" s="164"/>
      <c r="AN67" s="637">
        <v>1</v>
      </c>
      <c r="AO67" s="637"/>
      <c r="AP67" s="74"/>
      <c r="AQ67" s="34"/>
      <c r="AR67" s="34"/>
      <c r="AS67" s="79"/>
      <c r="AT67" s="637"/>
      <c r="AU67" s="637"/>
      <c r="AV67" s="637"/>
      <c r="AW67" s="637"/>
      <c r="AX67" s="637"/>
      <c r="AY67" s="637"/>
      <c r="AZ67" s="637"/>
      <c r="BA67" s="637"/>
      <c r="BB67" s="637"/>
      <c r="BC67" s="637"/>
      <c r="BD67" s="637"/>
      <c r="BE67" s="637"/>
      <c r="BF67" s="637"/>
      <c r="BG67" s="637"/>
      <c r="BH67" s="637"/>
      <c r="BI67" s="637"/>
      <c r="BJ67" s="637"/>
      <c r="BK67" s="637"/>
      <c r="BL67" s="637"/>
      <c r="BM67" s="637"/>
      <c r="BN67" s="637"/>
      <c r="BO67" s="637"/>
      <c r="BP67" s="637" t="str">
        <f>Tab!$C$304</f>
        <v>A16.1206</v>
      </c>
      <c r="BQ67" s="637"/>
      <c r="BR67" s="637"/>
      <c r="BS67" s="637"/>
      <c r="BT67" s="637"/>
      <c r="BU67" s="637"/>
      <c r="BV67" s="637"/>
      <c r="BW67" s="637"/>
      <c r="BX67" s="637"/>
      <c r="BY67" s="637"/>
      <c r="BZ67" s="164"/>
      <c r="CA67" s="164"/>
      <c r="CB67" s="637">
        <v>1</v>
      </c>
      <c r="CC67" s="637"/>
      <c r="CD67" s="74"/>
      <c r="CE67" s="34"/>
      <c r="CF67" s="34"/>
      <c r="CG67" s="79"/>
      <c r="CH67" s="637"/>
      <c r="CI67" s="637"/>
      <c r="CJ67" s="637"/>
      <c r="CK67" s="637"/>
      <c r="CL67" s="637"/>
      <c r="CM67" s="637"/>
      <c r="CN67" s="637"/>
      <c r="CO67" s="637"/>
      <c r="CP67" s="637"/>
      <c r="CQ67" s="637"/>
      <c r="CR67" s="637"/>
      <c r="CS67" s="637"/>
      <c r="CT67" s="637"/>
      <c r="CU67" s="637"/>
      <c r="CV67" s="637"/>
      <c r="CW67" s="637"/>
      <c r="CX67" s="637"/>
      <c r="CY67" s="637"/>
      <c r="CZ67" s="637"/>
      <c r="DA67" s="637"/>
      <c r="DB67" s="637"/>
      <c r="DC67" s="637"/>
      <c r="DD67" s="637" t="str">
        <f>Tab!$C$304</f>
        <v>A16.1206</v>
      </c>
      <c r="DE67" s="637"/>
      <c r="DF67" s="637"/>
      <c r="DG67" s="637"/>
      <c r="DH67" s="637"/>
      <c r="DI67" s="637"/>
      <c r="DJ67" s="637"/>
      <c r="DK67" s="637"/>
      <c r="DL67" s="637"/>
      <c r="DM67" s="637"/>
      <c r="DN67" s="164"/>
      <c r="DO67" s="164"/>
      <c r="DP67" s="637">
        <v>1</v>
      </c>
      <c r="DQ67" s="637"/>
      <c r="DR67" s="74"/>
      <c r="DS67" s="34"/>
      <c r="DT67" s="34"/>
      <c r="DU67" s="79"/>
      <c r="DV67" s="637"/>
      <c r="DW67" s="637"/>
      <c r="DX67" s="637"/>
      <c r="DY67" s="637"/>
      <c r="DZ67" s="637"/>
      <c r="EA67" s="637"/>
      <c r="EB67" s="637"/>
      <c r="EC67" s="637"/>
      <c r="ED67" s="637"/>
      <c r="EE67" s="637"/>
      <c r="EF67" s="637"/>
      <c r="EG67" s="637"/>
      <c r="EH67" s="637"/>
      <c r="EI67" s="637"/>
      <c r="EJ67" s="637"/>
      <c r="EK67" s="637"/>
      <c r="EL67" s="637"/>
      <c r="EM67" s="637"/>
      <c r="EN67" s="637"/>
      <c r="EO67" s="637"/>
      <c r="EP67" s="637"/>
      <c r="EQ67" s="637"/>
      <c r="ER67" s="637" t="str">
        <f>Tab!$C$304</f>
        <v>A16.1206</v>
      </c>
      <c r="ES67" s="637"/>
      <c r="ET67" s="637"/>
      <c r="EU67" s="637"/>
      <c r="EV67" s="637"/>
      <c r="EW67" s="637"/>
      <c r="EX67" s="637"/>
      <c r="EY67" s="637"/>
      <c r="EZ67" s="637"/>
      <c r="FA67" s="637"/>
      <c r="FB67" s="164"/>
      <c r="FC67" s="164"/>
      <c r="FD67" s="637">
        <v>1</v>
      </c>
      <c r="FE67" s="637"/>
      <c r="FF67" s="73"/>
      <c r="FG67" s="78"/>
      <c r="FH67" s="2"/>
      <c r="FI67" s="2"/>
      <c r="FJ67" s="2"/>
      <c r="FK67" s="2"/>
    </row>
    <row r="68" spans="1:167" ht="12" customHeight="1">
      <c r="A68" s="2"/>
      <c r="B68" s="10"/>
      <c r="C68" s="10"/>
      <c r="D68" s="64"/>
      <c r="E68" s="159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 t="str">
        <f>Tab!$C$475</f>
        <v>A16.2301</v>
      </c>
      <c r="AC68" s="637"/>
      <c r="AD68" s="637"/>
      <c r="AE68" s="637"/>
      <c r="AF68" s="637"/>
      <c r="AG68" s="637"/>
      <c r="AH68" s="637"/>
      <c r="AI68" s="637"/>
      <c r="AJ68" s="637"/>
      <c r="AK68" s="637"/>
      <c r="AL68" s="164"/>
      <c r="AM68" s="164"/>
      <c r="AN68" s="637">
        <v>1</v>
      </c>
      <c r="AO68" s="637"/>
      <c r="AP68" s="74"/>
      <c r="AQ68" s="34"/>
      <c r="AR68" s="34"/>
      <c r="AS68" s="79"/>
      <c r="AT68" s="637"/>
      <c r="AU68" s="637"/>
      <c r="AV68" s="637"/>
      <c r="AW68" s="637"/>
      <c r="AX68" s="637"/>
      <c r="AY68" s="637"/>
      <c r="AZ68" s="637"/>
      <c r="BA68" s="637"/>
      <c r="BB68" s="637"/>
      <c r="BC68" s="637"/>
      <c r="BD68" s="637"/>
      <c r="BE68" s="637"/>
      <c r="BF68" s="637"/>
      <c r="BG68" s="637"/>
      <c r="BH68" s="637"/>
      <c r="BI68" s="637"/>
      <c r="BJ68" s="637"/>
      <c r="BK68" s="637"/>
      <c r="BL68" s="637"/>
      <c r="BM68" s="637"/>
      <c r="BN68" s="637"/>
      <c r="BO68" s="637"/>
      <c r="BP68" s="637" t="str">
        <f>Tab!$C$479</f>
        <v>A16.2303</v>
      </c>
      <c r="BQ68" s="637"/>
      <c r="BR68" s="637"/>
      <c r="BS68" s="637"/>
      <c r="BT68" s="637"/>
      <c r="BU68" s="637"/>
      <c r="BV68" s="637"/>
      <c r="BW68" s="637"/>
      <c r="BX68" s="637"/>
      <c r="BY68" s="637"/>
      <c r="BZ68" s="164"/>
      <c r="CA68" s="164"/>
      <c r="CB68" s="637">
        <v>1</v>
      </c>
      <c r="CC68" s="637"/>
      <c r="CD68" s="74"/>
      <c r="CE68" s="34"/>
      <c r="CF68" s="34"/>
      <c r="CG68" s="79"/>
      <c r="CH68" s="637"/>
      <c r="CI68" s="637"/>
      <c r="CJ68" s="637"/>
      <c r="CK68" s="637"/>
      <c r="CL68" s="637"/>
      <c r="CM68" s="637"/>
      <c r="CN68" s="637"/>
      <c r="CO68" s="637"/>
      <c r="CP68" s="637"/>
      <c r="CQ68" s="637"/>
      <c r="CR68" s="637"/>
      <c r="CS68" s="637"/>
      <c r="CT68" s="637"/>
      <c r="CU68" s="637"/>
      <c r="CV68" s="637"/>
      <c r="CW68" s="637"/>
      <c r="CX68" s="637"/>
      <c r="CY68" s="637"/>
      <c r="CZ68" s="637"/>
      <c r="DA68" s="637"/>
      <c r="DB68" s="637"/>
      <c r="DC68" s="637"/>
      <c r="DD68" s="637" t="str">
        <f>Tab!$C$483</f>
        <v>A16.2305</v>
      </c>
      <c r="DE68" s="637"/>
      <c r="DF68" s="637"/>
      <c r="DG68" s="637"/>
      <c r="DH68" s="637"/>
      <c r="DI68" s="637"/>
      <c r="DJ68" s="637"/>
      <c r="DK68" s="637"/>
      <c r="DL68" s="637"/>
      <c r="DM68" s="637"/>
      <c r="DN68" s="164"/>
      <c r="DO68" s="164"/>
      <c r="DP68" s="637">
        <v>1</v>
      </c>
      <c r="DQ68" s="637"/>
      <c r="DR68" s="74"/>
      <c r="DS68" s="34"/>
      <c r="DT68" s="34"/>
      <c r="DU68" s="79"/>
      <c r="DV68" s="637"/>
      <c r="DW68" s="637"/>
      <c r="DX68" s="637"/>
      <c r="DY68" s="637"/>
      <c r="DZ68" s="637"/>
      <c r="EA68" s="637"/>
      <c r="EB68" s="637"/>
      <c r="EC68" s="637"/>
      <c r="ED68" s="637"/>
      <c r="EE68" s="637"/>
      <c r="EF68" s="637"/>
      <c r="EG68" s="637"/>
      <c r="EH68" s="637"/>
      <c r="EI68" s="637"/>
      <c r="EJ68" s="637"/>
      <c r="EK68" s="637"/>
      <c r="EL68" s="637"/>
      <c r="EM68" s="637"/>
      <c r="EN68" s="637"/>
      <c r="EO68" s="637"/>
      <c r="EP68" s="637"/>
      <c r="EQ68" s="637"/>
      <c r="ER68" s="637" t="str">
        <f>Tab!$C$517</f>
        <v>A16.2405</v>
      </c>
      <c r="ES68" s="637"/>
      <c r="ET68" s="637"/>
      <c r="EU68" s="637"/>
      <c r="EV68" s="637"/>
      <c r="EW68" s="637"/>
      <c r="EX68" s="637"/>
      <c r="EY68" s="637"/>
      <c r="EZ68" s="637"/>
      <c r="FA68" s="637"/>
      <c r="FB68" s="164"/>
      <c r="FC68" s="164"/>
      <c r="FD68" s="637">
        <v>1</v>
      </c>
      <c r="FE68" s="637"/>
      <c r="FF68" s="73"/>
      <c r="FG68" s="78"/>
      <c r="FH68" s="2"/>
      <c r="FI68" s="2"/>
      <c r="FJ68" s="2"/>
      <c r="FK68" s="2"/>
    </row>
    <row r="69" spans="1:167" ht="12" customHeight="1">
      <c r="A69" s="2"/>
      <c r="B69" s="10"/>
      <c r="C69" s="10"/>
      <c r="D69" s="64"/>
      <c r="E69" s="159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  <c r="U69" s="637"/>
      <c r="V69" s="637"/>
      <c r="W69" s="637"/>
      <c r="X69" s="637"/>
      <c r="Y69" s="637"/>
      <c r="Z69" s="637"/>
      <c r="AA69" s="637"/>
      <c r="AB69" s="637"/>
      <c r="AC69" s="637"/>
      <c r="AD69" s="637"/>
      <c r="AE69" s="637"/>
      <c r="AF69" s="637"/>
      <c r="AG69" s="637"/>
      <c r="AH69" s="637"/>
      <c r="AI69" s="637"/>
      <c r="AJ69" s="637"/>
      <c r="AK69" s="637"/>
      <c r="AL69" s="164"/>
      <c r="AM69" s="164"/>
      <c r="AN69" s="637"/>
      <c r="AO69" s="637"/>
      <c r="AP69" s="74"/>
      <c r="AQ69" s="34"/>
      <c r="AR69" s="34"/>
      <c r="AS69" s="79"/>
      <c r="AT69" s="637"/>
      <c r="AU69" s="637"/>
      <c r="AV69" s="637"/>
      <c r="AW69" s="637"/>
      <c r="AX69" s="637"/>
      <c r="AY69" s="637"/>
      <c r="AZ69" s="637"/>
      <c r="BA69" s="637"/>
      <c r="BB69" s="637"/>
      <c r="BC69" s="637"/>
      <c r="BD69" s="637"/>
      <c r="BE69" s="637"/>
      <c r="BF69" s="637"/>
      <c r="BG69" s="637"/>
      <c r="BH69" s="637"/>
      <c r="BI69" s="637"/>
      <c r="BJ69" s="637"/>
      <c r="BK69" s="637"/>
      <c r="BL69" s="637"/>
      <c r="BM69" s="637"/>
      <c r="BN69" s="637"/>
      <c r="BO69" s="637"/>
      <c r="BP69" s="637"/>
      <c r="BQ69" s="637"/>
      <c r="BR69" s="637"/>
      <c r="BS69" s="637"/>
      <c r="BT69" s="637"/>
      <c r="BU69" s="637"/>
      <c r="BV69" s="637"/>
      <c r="BW69" s="637"/>
      <c r="BX69" s="637"/>
      <c r="BY69" s="637"/>
      <c r="BZ69" s="164"/>
      <c r="CA69" s="164"/>
      <c r="CB69" s="637"/>
      <c r="CC69" s="637"/>
      <c r="CD69" s="74"/>
      <c r="CE69" s="34"/>
      <c r="CF69" s="34"/>
      <c r="CG69" s="79"/>
      <c r="CH69" s="637"/>
      <c r="CI69" s="637"/>
      <c r="CJ69" s="637"/>
      <c r="CK69" s="637"/>
      <c r="CL69" s="637"/>
      <c r="CM69" s="637"/>
      <c r="CN69" s="637"/>
      <c r="CO69" s="637"/>
      <c r="CP69" s="637"/>
      <c r="CQ69" s="637"/>
      <c r="CR69" s="637"/>
      <c r="CS69" s="637"/>
      <c r="CT69" s="637"/>
      <c r="CU69" s="637"/>
      <c r="CV69" s="637"/>
      <c r="CW69" s="637"/>
      <c r="CX69" s="637"/>
      <c r="CY69" s="637"/>
      <c r="CZ69" s="637"/>
      <c r="DA69" s="637"/>
      <c r="DB69" s="637"/>
      <c r="DC69" s="637"/>
      <c r="DD69" s="637" t="str">
        <f>Tab!$C$947</f>
        <v>A16.4315</v>
      </c>
      <c r="DE69" s="637"/>
      <c r="DF69" s="637"/>
      <c r="DG69" s="637"/>
      <c r="DH69" s="637"/>
      <c r="DI69" s="637"/>
      <c r="DJ69" s="637"/>
      <c r="DK69" s="637"/>
      <c r="DL69" s="637"/>
      <c r="DM69" s="637"/>
      <c r="DN69" s="164"/>
      <c r="DO69" s="164"/>
      <c r="DP69" s="637">
        <v>1</v>
      </c>
      <c r="DQ69" s="637"/>
      <c r="DR69" s="74"/>
      <c r="DS69" s="34"/>
      <c r="DT69" s="34"/>
      <c r="DU69" s="79"/>
      <c r="DV69" s="637"/>
      <c r="DW69" s="637"/>
      <c r="DX69" s="637"/>
      <c r="DY69" s="637"/>
      <c r="DZ69" s="637"/>
      <c r="EA69" s="637"/>
      <c r="EB69" s="637"/>
      <c r="EC69" s="637"/>
      <c r="ED69" s="637"/>
      <c r="EE69" s="637"/>
      <c r="EF69" s="637"/>
      <c r="EG69" s="637"/>
      <c r="EH69" s="637"/>
      <c r="EI69" s="637"/>
      <c r="EJ69" s="637"/>
      <c r="EK69" s="637"/>
      <c r="EL69" s="637"/>
      <c r="EM69" s="637"/>
      <c r="EN69" s="637"/>
      <c r="EO69" s="637"/>
      <c r="EP69" s="637"/>
      <c r="EQ69" s="637"/>
      <c r="ER69" s="637" t="str">
        <f>Tab!$C$687</f>
        <v>A16.2805</v>
      </c>
      <c r="ES69" s="637"/>
      <c r="ET69" s="637"/>
      <c r="EU69" s="637"/>
      <c r="EV69" s="637"/>
      <c r="EW69" s="637"/>
      <c r="EX69" s="637"/>
      <c r="EY69" s="637"/>
      <c r="EZ69" s="637"/>
      <c r="FA69" s="637"/>
      <c r="FB69" s="164"/>
      <c r="FC69" s="164"/>
      <c r="FD69" s="637">
        <v>1</v>
      </c>
      <c r="FE69" s="637"/>
      <c r="FF69" s="73"/>
      <c r="FG69" s="78"/>
      <c r="FH69" s="2"/>
      <c r="FI69" s="2"/>
      <c r="FJ69" s="2"/>
      <c r="FK69" s="2"/>
    </row>
    <row r="70" spans="1:167" ht="12" customHeight="1">
      <c r="A70" s="2"/>
      <c r="B70" s="10"/>
      <c r="C70" s="10"/>
      <c r="D70" s="64"/>
      <c r="E70" s="34"/>
      <c r="F70" s="637"/>
      <c r="G70" s="637"/>
      <c r="H70" s="637"/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7"/>
      <c r="T70" s="637"/>
      <c r="U70" s="637"/>
      <c r="V70" s="637"/>
      <c r="W70" s="637"/>
      <c r="X70" s="637"/>
      <c r="Y70" s="637"/>
      <c r="Z70" s="637"/>
      <c r="AA70" s="637"/>
      <c r="AB70" s="637"/>
      <c r="AC70" s="637"/>
      <c r="AD70" s="637"/>
      <c r="AE70" s="637"/>
      <c r="AF70" s="637"/>
      <c r="AG70" s="637"/>
      <c r="AH70" s="637"/>
      <c r="AI70" s="637"/>
      <c r="AJ70" s="637"/>
      <c r="AK70" s="637"/>
      <c r="AL70" s="164"/>
      <c r="AM70" s="164"/>
      <c r="AN70" s="637"/>
      <c r="AO70" s="637"/>
      <c r="AP70" s="74"/>
      <c r="AQ70" s="34"/>
      <c r="AR70" s="34"/>
      <c r="AS70" s="83"/>
      <c r="AT70" s="637"/>
      <c r="AU70" s="637"/>
      <c r="AV70" s="637"/>
      <c r="AW70" s="637"/>
      <c r="AX70" s="637"/>
      <c r="AY70" s="637"/>
      <c r="AZ70" s="637"/>
      <c r="BA70" s="637"/>
      <c r="BB70" s="637"/>
      <c r="BC70" s="637"/>
      <c r="BD70" s="637"/>
      <c r="BE70" s="637"/>
      <c r="BF70" s="637"/>
      <c r="BG70" s="637"/>
      <c r="BH70" s="637"/>
      <c r="BI70" s="637"/>
      <c r="BJ70" s="637"/>
      <c r="BK70" s="637"/>
      <c r="BL70" s="637"/>
      <c r="BM70" s="637"/>
      <c r="BN70" s="637"/>
      <c r="BO70" s="637"/>
      <c r="BP70" s="637"/>
      <c r="BQ70" s="637"/>
      <c r="BR70" s="637"/>
      <c r="BS70" s="637"/>
      <c r="BT70" s="637"/>
      <c r="BU70" s="637"/>
      <c r="BV70" s="637"/>
      <c r="BW70" s="637"/>
      <c r="BX70" s="637"/>
      <c r="BY70" s="637"/>
      <c r="BZ70" s="164"/>
      <c r="CA70" s="164"/>
      <c r="CB70" s="637"/>
      <c r="CC70" s="637"/>
      <c r="CD70" s="74"/>
      <c r="CE70" s="34"/>
      <c r="CF70" s="34"/>
      <c r="CG70" s="83"/>
      <c r="CH70" s="637"/>
      <c r="CI70" s="637"/>
      <c r="CJ70" s="637"/>
      <c r="CK70" s="637"/>
      <c r="CL70" s="637"/>
      <c r="CM70" s="637"/>
      <c r="CN70" s="637"/>
      <c r="CO70" s="637"/>
      <c r="CP70" s="637"/>
      <c r="CQ70" s="637"/>
      <c r="CR70" s="637"/>
      <c r="CS70" s="637"/>
      <c r="CT70" s="637"/>
      <c r="CU70" s="637"/>
      <c r="CV70" s="637"/>
      <c r="CW70" s="637"/>
      <c r="CX70" s="637"/>
      <c r="CY70" s="637"/>
      <c r="CZ70" s="637"/>
      <c r="DA70" s="637"/>
      <c r="DB70" s="637"/>
      <c r="DC70" s="637"/>
      <c r="DD70" s="637"/>
      <c r="DE70" s="637"/>
      <c r="DF70" s="637"/>
      <c r="DG70" s="637"/>
      <c r="DH70" s="637"/>
      <c r="DI70" s="637"/>
      <c r="DJ70" s="637"/>
      <c r="DK70" s="637"/>
      <c r="DL70" s="637"/>
      <c r="DM70" s="637"/>
      <c r="DN70" s="164"/>
      <c r="DO70" s="164"/>
      <c r="DP70" s="637"/>
      <c r="DQ70" s="637"/>
      <c r="DR70" s="74"/>
      <c r="DS70" s="34"/>
      <c r="DT70" s="34"/>
      <c r="DU70" s="83"/>
      <c r="DV70" s="637"/>
      <c r="DW70" s="637"/>
      <c r="DX70" s="637"/>
      <c r="DY70" s="637"/>
      <c r="DZ70" s="637"/>
      <c r="EA70" s="637"/>
      <c r="EB70" s="637"/>
      <c r="EC70" s="637"/>
      <c r="ED70" s="637"/>
      <c r="EE70" s="637"/>
      <c r="EF70" s="637"/>
      <c r="EG70" s="637"/>
      <c r="EH70" s="637"/>
      <c r="EI70" s="637"/>
      <c r="EJ70" s="637"/>
      <c r="EK70" s="637"/>
      <c r="EL70" s="637"/>
      <c r="EM70" s="637"/>
      <c r="EN70" s="637"/>
      <c r="EO70" s="637"/>
      <c r="EP70" s="637"/>
      <c r="EQ70" s="637"/>
      <c r="ER70" s="637"/>
      <c r="ES70" s="637"/>
      <c r="ET70" s="637"/>
      <c r="EU70" s="637"/>
      <c r="EV70" s="637"/>
      <c r="EW70" s="637"/>
      <c r="EX70" s="637"/>
      <c r="EY70" s="637"/>
      <c r="EZ70" s="637"/>
      <c r="FA70" s="637"/>
      <c r="FB70" s="164"/>
      <c r="FC70" s="164"/>
      <c r="FD70" s="637"/>
      <c r="FE70" s="637"/>
      <c r="FF70" s="73"/>
      <c r="FG70" s="78"/>
      <c r="FH70" s="2"/>
      <c r="FI70" s="2"/>
      <c r="FJ70" s="2"/>
      <c r="FK70" s="2"/>
    </row>
    <row r="71" spans="1:167" ht="12" customHeight="1">
      <c r="A71" s="2"/>
      <c r="B71" s="155" t="s">
        <v>0</v>
      </c>
      <c r="C71" s="162"/>
      <c r="D71" s="71"/>
      <c r="E71" s="69"/>
      <c r="F71" s="638" t="s">
        <v>83</v>
      </c>
      <c r="G71" s="638"/>
      <c r="H71" s="638"/>
      <c r="I71" s="638"/>
      <c r="J71" s="638"/>
      <c r="K71" s="638"/>
      <c r="L71" s="638"/>
      <c r="M71" s="638"/>
      <c r="N71" s="638"/>
      <c r="O71" s="638"/>
      <c r="P71" s="638"/>
      <c r="Q71" s="638"/>
      <c r="R71" s="638"/>
      <c r="S71" s="638"/>
      <c r="T71" s="638"/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8"/>
      <c r="AF71" s="638"/>
      <c r="AG71" s="638"/>
      <c r="AH71" s="638"/>
      <c r="AI71" s="638"/>
      <c r="AJ71" s="638"/>
      <c r="AK71" s="638"/>
      <c r="AL71" s="638"/>
      <c r="AM71" s="638"/>
      <c r="AN71" s="638"/>
      <c r="AO71" s="638"/>
      <c r="AP71" s="88"/>
      <c r="AQ71" s="89"/>
      <c r="AR71" s="89"/>
      <c r="AS71" s="75"/>
      <c r="AT71" s="638" t="s">
        <v>84</v>
      </c>
      <c r="AU71" s="638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  <c r="BG71" s="638"/>
      <c r="BH71" s="638"/>
      <c r="BI71" s="638"/>
      <c r="BJ71" s="638"/>
      <c r="BK71" s="638"/>
      <c r="BL71" s="638"/>
      <c r="BM71" s="638"/>
      <c r="BN71" s="638"/>
      <c r="BO71" s="638"/>
      <c r="BP71" s="638"/>
      <c r="BQ71" s="638"/>
      <c r="BR71" s="638"/>
      <c r="BS71" s="638"/>
      <c r="BT71" s="638"/>
      <c r="BU71" s="638"/>
      <c r="BV71" s="638"/>
      <c r="BW71" s="638"/>
      <c r="BX71" s="638"/>
      <c r="BY71" s="638"/>
      <c r="BZ71" s="638"/>
      <c r="CA71" s="638"/>
      <c r="CB71" s="638"/>
      <c r="CC71" s="638"/>
      <c r="CD71" s="88"/>
      <c r="CE71" s="89"/>
      <c r="CF71" s="89"/>
      <c r="CG71" s="75"/>
      <c r="CH71" s="638" t="s">
        <v>85</v>
      </c>
      <c r="CI71" s="638"/>
      <c r="CJ71" s="638"/>
      <c r="CK71" s="638"/>
      <c r="CL71" s="638"/>
      <c r="CM71" s="638"/>
      <c r="CN71" s="638"/>
      <c r="CO71" s="638"/>
      <c r="CP71" s="638"/>
      <c r="CQ71" s="638"/>
      <c r="CR71" s="638"/>
      <c r="CS71" s="638"/>
      <c r="CT71" s="638"/>
      <c r="CU71" s="638"/>
      <c r="CV71" s="638"/>
      <c r="CW71" s="638"/>
      <c r="CX71" s="638"/>
      <c r="CY71" s="638"/>
      <c r="CZ71" s="638"/>
      <c r="DA71" s="638"/>
      <c r="DB71" s="638"/>
      <c r="DC71" s="638"/>
      <c r="DD71" s="638"/>
      <c r="DE71" s="638"/>
      <c r="DF71" s="638"/>
      <c r="DG71" s="638"/>
      <c r="DH71" s="638"/>
      <c r="DI71" s="638"/>
      <c r="DJ71" s="638"/>
      <c r="DK71" s="638"/>
      <c r="DL71" s="638"/>
      <c r="DM71" s="638"/>
      <c r="DN71" s="638"/>
      <c r="DO71" s="638"/>
      <c r="DP71" s="638"/>
      <c r="DQ71" s="638"/>
      <c r="DR71" s="88"/>
      <c r="DS71" s="89"/>
      <c r="DT71" s="89"/>
      <c r="DU71" s="75"/>
      <c r="DV71" s="638" t="s">
        <v>169</v>
      </c>
      <c r="DW71" s="638"/>
      <c r="DX71" s="638"/>
      <c r="DY71" s="638"/>
      <c r="DZ71" s="638"/>
      <c r="EA71" s="638"/>
      <c r="EB71" s="638"/>
      <c r="EC71" s="638"/>
      <c r="ED71" s="638"/>
      <c r="EE71" s="638"/>
      <c r="EF71" s="638"/>
      <c r="EG71" s="638"/>
      <c r="EH71" s="638"/>
      <c r="EI71" s="638"/>
      <c r="EJ71" s="638"/>
      <c r="EK71" s="638"/>
      <c r="EL71" s="638"/>
      <c r="EM71" s="638"/>
      <c r="EN71" s="638"/>
      <c r="EO71" s="638"/>
      <c r="EP71" s="638"/>
      <c r="EQ71" s="638"/>
      <c r="ER71" s="638"/>
      <c r="ES71" s="638"/>
      <c r="ET71" s="638"/>
      <c r="EU71" s="638"/>
      <c r="EV71" s="638"/>
      <c r="EW71" s="638"/>
      <c r="EX71" s="638"/>
      <c r="EY71" s="638"/>
      <c r="EZ71" s="638"/>
      <c r="FA71" s="638"/>
      <c r="FB71" s="638"/>
      <c r="FC71" s="638"/>
      <c r="FD71" s="638"/>
      <c r="FE71" s="638"/>
      <c r="FF71" s="93"/>
      <c r="FG71" s="72"/>
      <c r="FH71" s="2"/>
      <c r="FI71" s="2"/>
      <c r="FJ71" s="2"/>
      <c r="FK71" s="2"/>
    </row>
    <row r="72" spans="1:167" ht="12" customHeight="1">
      <c r="A72" s="2"/>
      <c r="B72" s="155" t="s">
        <v>1</v>
      </c>
      <c r="C72" s="10"/>
      <c r="D72" s="66"/>
      <c r="E72" s="67"/>
      <c r="F72" s="639">
        <f>Tab!$J$304*$AN$67+Tab!$J$475*$AN$68</f>
        <v>6186.9706484641647</v>
      </c>
      <c r="G72" s="639"/>
      <c r="H72" s="639"/>
      <c r="I72" s="639"/>
      <c r="J72" s="639"/>
      <c r="K72" s="639"/>
      <c r="L72" s="639"/>
      <c r="M72" s="639"/>
      <c r="N72" s="639"/>
      <c r="O72" s="639"/>
      <c r="P72" s="639"/>
      <c r="Q72" s="639"/>
      <c r="R72" s="639"/>
      <c r="S72" s="639"/>
      <c r="T72" s="639"/>
      <c r="U72" s="639"/>
      <c r="V72" s="639"/>
      <c r="W72" s="639"/>
      <c r="X72" s="639"/>
      <c r="Y72" s="639"/>
      <c r="Z72" s="639"/>
      <c r="AA72" s="639"/>
      <c r="AB72" s="639"/>
      <c r="AC72" s="639"/>
      <c r="AD72" s="639"/>
      <c r="AE72" s="639"/>
      <c r="AF72" s="639"/>
      <c r="AG72" s="639"/>
      <c r="AH72" s="639"/>
      <c r="AI72" s="639"/>
      <c r="AJ72" s="639"/>
      <c r="AK72" s="639"/>
      <c r="AL72" s="639"/>
      <c r="AM72" s="639"/>
      <c r="AN72" s="639"/>
      <c r="AO72" s="639"/>
      <c r="AP72" s="87"/>
      <c r="AQ72" s="84"/>
      <c r="AR72" s="84"/>
      <c r="AS72" s="76"/>
      <c r="AT72" s="639">
        <f>Tab!$J$304*$CB$67+Tab!$J$479*$CB$68</f>
        <v>8009.9947098976108</v>
      </c>
      <c r="AU72" s="639"/>
      <c r="AV72" s="639"/>
      <c r="AW72" s="639"/>
      <c r="AX72" s="639"/>
      <c r="AY72" s="639"/>
      <c r="AZ72" s="639"/>
      <c r="BA72" s="639"/>
      <c r="BB72" s="639"/>
      <c r="BC72" s="639"/>
      <c r="BD72" s="639"/>
      <c r="BE72" s="639"/>
      <c r="BF72" s="639"/>
      <c r="BG72" s="639"/>
      <c r="BH72" s="639"/>
      <c r="BI72" s="639"/>
      <c r="BJ72" s="639"/>
      <c r="BK72" s="639"/>
      <c r="BL72" s="639"/>
      <c r="BM72" s="639"/>
      <c r="BN72" s="639"/>
      <c r="BO72" s="639"/>
      <c r="BP72" s="639"/>
      <c r="BQ72" s="639"/>
      <c r="BR72" s="639"/>
      <c r="BS72" s="639"/>
      <c r="BT72" s="639"/>
      <c r="BU72" s="639"/>
      <c r="BV72" s="639"/>
      <c r="BW72" s="639"/>
      <c r="BX72" s="639"/>
      <c r="BY72" s="639"/>
      <c r="BZ72" s="639"/>
      <c r="CA72" s="639"/>
      <c r="CB72" s="639"/>
      <c r="CC72" s="639"/>
      <c r="CD72" s="87"/>
      <c r="CE72" s="84"/>
      <c r="CF72" s="84"/>
      <c r="CG72" s="76"/>
      <c r="CH72" s="639">
        <f>Tab!$J$304*$DP$67+Tab!$J$483*$DP$68+Tab!$J$969*$DP$69</f>
        <v>12927.807209897612</v>
      </c>
      <c r="CI72" s="639"/>
      <c r="CJ72" s="639"/>
      <c r="CK72" s="639"/>
      <c r="CL72" s="639"/>
      <c r="CM72" s="639"/>
      <c r="CN72" s="639"/>
      <c r="CO72" s="639"/>
      <c r="CP72" s="639"/>
      <c r="CQ72" s="639"/>
      <c r="CR72" s="639"/>
      <c r="CS72" s="639"/>
      <c r="CT72" s="639"/>
      <c r="CU72" s="639"/>
      <c r="CV72" s="639"/>
      <c r="CW72" s="639"/>
      <c r="CX72" s="639"/>
      <c r="CY72" s="639"/>
      <c r="CZ72" s="639"/>
      <c r="DA72" s="639"/>
      <c r="DB72" s="639"/>
      <c r="DC72" s="639"/>
      <c r="DD72" s="639"/>
      <c r="DE72" s="639"/>
      <c r="DF72" s="639"/>
      <c r="DG72" s="639"/>
      <c r="DH72" s="639"/>
      <c r="DI72" s="639"/>
      <c r="DJ72" s="639"/>
      <c r="DK72" s="639"/>
      <c r="DL72" s="639"/>
      <c r="DM72" s="639"/>
      <c r="DN72" s="639"/>
      <c r="DO72" s="639"/>
      <c r="DP72" s="639"/>
      <c r="DQ72" s="639"/>
      <c r="DR72" s="87"/>
      <c r="DS72" s="84"/>
      <c r="DT72" s="84"/>
      <c r="DU72" s="76"/>
      <c r="DV72" s="639">
        <f>Tab!$J$304*$FD$67+Tab!$J$517*$FD$68+Tab!$J$687*$FD$69</f>
        <v>14010.472354948808</v>
      </c>
      <c r="DW72" s="639"/>
      <c r="DX72" s="639"/>
      <c r="DY72" s="639"/>
      <c r="DZ72" s="639"/>
      <c r="EA72" s="639"/>
      <c r="EB72" s="639"/>
      <c r="EC72" s="639"/>
      <c r="ED72" s="639"/>
      <c r="EE72" s="639"/>
      <c r="EF72" s="639"/>
      <c r="EG72" s="639"/>
      <c r="EH72" s="639"/>
      <c r="EI72" s="639"/>
      <c r="EJ72" s="639"/>
      <c r="EK72" s="639"/>
      <c r="EL72" s="639"/>
      <c r="EM72" s="639"/>
      <c r="EN72" s="639"/>
      <c r="EO72" s="639"/>
      <c r="EP72" s="639"/>
      <c r="EQ72" s="639"/>
      <c r="ER72" s="639"/>
      <c r="ES72" s="639"/>
      <c r="ET72" s="639"/>
      <c r="EU72" s="639"/>
      <c r="EV72" s="639"/>
      <c r="EW72" s="639"/>
      <c r="EX72" s="639"/>
      <c r="EY72" s="639"/>
      <c r="EZ72" s="639"/>
      <c r="FA72" s="639"/>
      <c r="FB72" s="639"/>
      <c r="FC72" s="639"/>
      <c r="FD72" s="639"/>
      <c r="FE72" s="639"/>
      <c r="FF72" s="95"/>
      <c r="FG72" s="68"/>
      <c r="FH72" s="2"/>
      <c r="FI72" s="2"/>
      <c r="FJ72" s="2"/>
      <c r="FK72" s="2"/>
    </row>
    <row r="73" spans="1:167" ht="12" customHeight="1">
      <c r="A73" s="2"/>
      <c r="B73" s="161"/>
      <c r="C73" s="161"/>
      <c r="D73" s="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4"/>
      <c r="T73" s="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4"/>
      <c r="AJ73" s="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4"/>
      <c r="AZ73" s="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4"/>
      <c r="BP73" s="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4"/>
      <c r="CF73" s="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4"/>
      <c r="DL73" s="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4"/>
      <c r="ER73" s="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5"/>
      <c r="FI73" s="5"/>
      <c r="FJ73" s="5"/>
      <c r="FK73" s="2"/>
    </row>
    <row r="74" spans="1:167" ht="12" customHeight="1">
      <c r="A74" s="20"/>
      <c r="B74" s="241" t="s">
        <v>294</v>
      </c>
      <c r="C74" s="161"/>
      <c r="D74" s="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4"/>
      <c r="T74" s="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4"/>
      <c r="AJ74" s="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4"/>
      <c r="AZ74" s="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4"/>
      <c r="BP74" s="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4"/>
      <c r="CF74" s="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4"/>
      <c r="DL74" s="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4"/>
      <c r="EC74" s="34"/>
      <c r="ED74" s="34"/>
      <c r="EE74" s="34"/>
      <c r="EF74" s="34"/>
      <c r="EG74" s="34"/>
      <c r="EH74" s="34"/>
      <c r="EI74" s="34"/>
      <c r="EJ74" s="34"/>
      <c r="EL74" s="34"/>
      <c r="EM74" s="34"/>
      <c r="EN74" s="34"/>
      <c r="EO74" s="34"/>
      <c r="EP74" s="34"/>
      <c r="EQ74" s="4"/>
      <c r="ER74" s="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5"/>
      <c r="FI74" s="5"/>
      <c r="FJ74" s="5"/>
      <c r="FK74" s="2"/>
    </row>
    <row r="75" spans="1:167" ht="12" customHeight="1">
      <c r="A75" s="20"/>
      <c r="B75" s="2"/>
      <c r="C75" s="2"/>
      <c r="D75" s="2"/>
      <c r="E75" s="3"/>
      <c r="F75" s="3"/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</row>
    <row r="76" spans="1:167" ht="12" customHeight="1">
      <c r="A76" s="2"/>
      <c r="B76" s="2"/>
      <c r="C76" s="2"/>
      <c r="D76" s="640" t="s">
        <v>24</v>
      </c>
      <c r="E76" s="640"/>
      <c r="F76" s="640"/>
      <c r="G76" s="640"/>
      <c r="H76" s="640"/>
      <c r="I76" s="640"/>
      <c r="J76" s="640"/>
      <c r="K76" s="640"/>
      <c r="L76" s="640"/>
      <c r="M76" s="640"/>
      <c r="N76" s="640"/>
      <c r="O76" s="640"/>
      <c r="P76" s="640"/>
      <c r="Q76" s="640"/>
      <c r="R76" s="91" t="s">
        <v>66</v>
      </c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2"/>
      <c r="FK76" s="2"/>
    </row>
    <row r="77" spans="1:167" ht="12" customHeight="1">
      <c r="A77" s="2"/>
      <c r="B77" s="2"/>
      <c r="C77" s="2"/>
      <c r="D77" s="2"/>
      <c r="E77" s="3"/>
      <c r="F77" s="3"/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2"/>
      <c r="FK77" s="2"/>
    </row>
    <row r="78" spans="1:167" ht="12" customHeight="1">
      <c r="A78" s="2"/>
      <c r="B78" s="2"/>
      <c r="C78" s="2"/>
      <c r="D78" s="4"/>
      <c r="E78" s="4"/>
      <c r="F78" s="641" t="s">
        <v>245</v>
      </c>
      <c r="G78" s="641"/>
      <c r="H78" s="641"/>
      <c r="I78" s="641"/>
      <c r="J78" s="641"/>
      <c r="K78" s="641"/>
      <c r="L78" s="641"/>
      <c r="M78" s="641"/>
      <c r="N78" s="641"/>
      <c r="O78" s="641"/>
      <c r="P78" s="641"/>
      <c r="Q78" s="641"/>
      <c r="R78" s="641"/>
      <c r="S78" s="641"/>
      <c r="T78" s="641"/>
      <c r="U78" s="641"/>
      <c r="V78" s="641"/>
      <c r="W78" s="641"/>
      <c r="X78" s="641"/>
      <c r="Y78" s="641"/>
      <c r="Z78" s="641"/>
      <c r="AA78" s="641"/>
      <c r="AB78" s="641"/>
      <c r="AC78" s="641"/>
      <c r="AD78" s="641"/>
      <c r="AE78" s="641"/>
      <c r="AF78" s="641"/>
      <c r="AG78" s="641"/>
      <c r="AH78" s="641"/>
      <c r="AI78" s="641"/>
      <c r="AJ78" s="641"/>
      <c r="AK78" s="641"/>
      <c r="AL78" s="641"/>
      <c r="AM78" s="641"/>
      <c r="AN78" s="641"/>
      <c r="AO78" s="641"/>
      <c r="AP78" s="4"/>
      <c r="AQ78" s="4"/>
      <c r="AR78" s="4"/>
      <c r="AS78" s="4"/>
      <c r="AT78" s="4"/>
      <c r="AU78" s="641" t="s">
        <v>208</v>
      </c>
      <c r="AV78" s="641"/>
      <c r="AW78" s="641"/>
      <c r="AX78" s="641"/>
      <c r="AY78" s="641"/>
      <c r="AZ78" s="641"/>
      <c r="BA78" s="641"/>
      <c r="BB78" s="641"/>
      <c r="BC78" s="641"/>
      <c r="BD78" s="641"/>
      <c r="BE78" s="641"/>
      <c r="BF78" s="641"/>
      <c r="BG78" s="641"/>
      <c r="BH78" s="641"/>
      <c r="BI78" s="641"/>
      <c r="BJ78" s="641"/>
      <c r="BK78" s="641"/>
      <c r="BL78" s="641"/>
      <c r="BM78" s="641"/>
      <c r="BN78" s="641"/>
      <c r="BO78" s="641"/>
      <c r="BP78" s="641"/>
      <c r="BQ78" s="641"/>
      <c r="BR78" s="641"/>
      <c r="BS78" s="641"/>
      <c r="BT78" s="641"/>
      <c r="BU78" s="641"/>
      <c r="BV78" s="641"/>
      <c r="BW78" s="641"/>
      <c r="BX78" s="641"/>
      <c r="BY78" s="641"/>
      <c r="BZ78" s="641"/>
      <c r="CA78" s="641"/>
      <c r="CB78" s="641"/>
      <c r="CC78" s="641"/>
      <c r="CD78" s="4"/>
      <c r="CE78" s="4"/>
      <c r="CF78" s="4"/>
      <c r="CG78" s="4"/>
      <c r="CH78" s="4"/>
      <c r="CI78" s="641" t="s">
        <v>208</v>
      </c>
      <c r="CJ78" s="641"/>
      <c r="CK78" s="641"/>
      <c r="CL78" s="641"/>
      <c r="CM78" s="641"/>
      <c r="CN78" s="641"/>
      <c r="CO78" s="641"/>
      <c r="CP78" s="641"/>
      <c r="CQ78" s="641"/>
      <c r="CR78" s="641"/>
      <c r="CS78" s="641"/>
      <c r="CT78" s="641"/>
      <c r="CU78" s="641"/>
      <c r="CV78" s="641"/>
      <c r="CW78" s="641"/>
      <c r="CX78" s="641"/>
      <c r="CY78" s="641"/>
      <c r="CZ78" s="641"/>
      <c r="DA78" s="641"/>
      <c r="DB78" s="641"/>
      <c r="DC78" s="641"/>
      <c r="DD78" s="641"/>
      <c r="DE78" s="641"/>
      <c r="DF78" s="641"/>
      <c r="DG78" s="641"/>
      <c r="DH78" s="641"/>
      <c r="DI78" s="641"/>
      <c r="DJ78" s="641"/>
      <c r="DK78" s="641"/>
      <c r="DL78" s="641"/>
      <c r="DM78" s="641"/>
      <c r="DN78" s="641"/>
      <c r="DO78" s="641"/>
      <c r="DP78" s="641"/>
      <c r="DQ78" s="641"/>
      <c r="DR78" s="4"/>
      <c r="DS78" s="4"/>
      <c r="DT78" s="4"/>
      <c r="DU78" s="4"/>
      <c r="DV78" s="4"/>
      <c r="DW78" s="641" t="s">
        <v>124</v>
      </c>
      <c r="DX78" s="641"/>
      <c r="DY78" s="641"/>
      <c r="DZ78" s="641"/>
      <c r="EA78" s="641"/>
      <c r="EB78" s="641"/>
      <c r="EC78" s="641"/>
      <c r="ED78" s="641"/>
      <c r="EE78" s="641"/>
      <c r="EF78" s="641"/>
      <c r="EG78" s="641"/>
      <c r="EH78" s="641"/>
      <c r="EI78" s="641"/>
      <c r="EJ78" s="641"/>
      <c r="EK78" s="641"/>
      <c r="EL78" s="641"/>
      <c r="EM78" s="641"/>
      <c r="EN78" s="641"/>
      <c r="EO78" s="641"/>
      <c r="EP78" s="641"/>
      <c r="EQ78" s="641"/>
      <c r="ER78" s="641"/>
      <c r="ES78" s="641"/>
      <c r="ET78" s="641"/>
      <c r="EU78" s="641"/>
      <c r="EV78" s="641"/>
      <c r="EW78" s="641"/>
      <c r="EX78" s="641"/>
      <c r="EY78" s="641"/>
      <c r="EZ78" s="641"/>
      <c r="FA78" s="641"/>
      <c r="FB78" s="641"/>
      <c r="FC78" s="641"/>
      <c r="FD78" s="641"/>
      <c r="FE78" s="641"/>
      <c r="FF78" s="4"/>
      <c r="FG78" s="4"/>
      <c r="FH78" s="5"/>
      <c r="FI78" s="5"/>
      <c r="FJ78" s="2"/>
      <c r="FK78" s="2"/>
    </row>
    <row r="79" spans="1:167" ht="12" customHeight="1">
      <c r="A79" s="2"/>
      <c r="B79" s="5"/>
      <c r="C79" s="5"/>
      <c r="D79" s="63"/>
      <c r="E79" s="81"/>
      <c r="F79" s="641"/>
      <c r="G79" s="641"/>
      <c r="H79" s="641"/>
      <c r="I79" s="641"/>
      <c r="J79" s="641"/>
      <c r="K79" s="641"/>
      <c r="L79" s="641"/>
      <c r="M79" s="641"/>
      <c r="N79" s="641"/>
      <c r="O79" s="641"/>
      <c r="P79" s="641"/>
      <c r="Q79" s="641"/>
      <c r="R79" s="641"/>
      <c r="S79" s="641"/>
      <c r="T79" s="641"/>
      <c r="U79" s="641"/>
      <c r="V79" s="641"/>
      <c r="W79" s="641"/>
      <c r="X79" s="641"/>
      <c r="Y79" s="641"/>
      <c r="Z79" s="641"/>
      <c r="AA79" s="641"/>
      <c r="AB79" s="641"/>
      <c r="AC79" s="641"/>
      <c r="AD79" s="641"/>
      <c r="AE79" s="641"/>
      <c r="AF79" s="641"/>
      <c r="AG79" s="641"/>
      <c r="AH79" s="641"/>
      <c r="AI79" s="641"/>
      <c r="AJ79" s="641"/>
      <c r="AK79" s="641"/>
      <c r="AL79" s="641"/>
      <c r="AM79" s="641"/>
      <c r="AN79" s="641"/>
      <c r="AO79" s="641"/>
      <c r="AP79" s="139"/>
      <c r="AQ79" s="14"/>
      <c r="AR79" s="14"/>
      <c r="AS79" s="80"/>
      <c r="AT79" s="82"/>
      <c r="AU79" s="641"/>
      <c r="AV79" s="641"/>
      <c r="AW79" s="641"/>
      <c r="AX79" s="641"/>
      <c r="AY79" s="641"/>
      <c r="AZ79" s="641"/>
      <c r="BA79" s="641"/>
      <c r="BB79" s="641"/>
      <c r="BC79" s="641"/>
      <c r="BD79" s="641"/>
      <c r="BE79" s="641"/>
      <c r="BF79" s="641"/>
      <c r="BG79" s="641"/>
      <c r="BH79" s="641"/>
      <c r="BI79" s="641"/>
      <c r="BJ79" s="641"/>
      <c r="BK79" s="641"/>
      <c r="BL79" s="641"/>
      <c r="BM79" s="641"/>
      <c r="BN79" s="641"/>
      <c r="BO79" s="641"/>
      <c r="BP79" s="641"/>
      <c r="BQ79" s="641"/>
      <c r="BR79" s="641"/>
      <c r="BS79" s="641"/>
      <c r="BT79" s="641"/>
      <c r="BU79" s="641"/>
      <c r="BV79" s="641"/>
      <c r="BW79" s="641"/>
      <c r="BX79" s="641"/>
      <c r="BY79" s="641"/>
      <c r="BZ79" s="641"/>
      <c r="CA79" s="641"/>
      <c r="CB79" s="641"/>
      <c r="CC79" s="641"/>
      <c r="CD79" s="85"/>
      <c r="CE79" s="14"/>
      <c r="CF79" s="14"/>
      <c r="CG79" s="80"/>
      <c r="CH79" s="82"/>
      <c r="CI79" s="641"/>
      <c r="CJ79" s="641"/>
      <c r="CK79" s="641"/>
      <c r="CL79" s="641"/>
      <c r="CM79" s="641"/>
      <c r="CN79" s="641"/>
      <c r="CO79" s="641"/>
      <c r="CP79" s="641"/>
      <c r="CQ79" s="641"/>
      <c r="CR79" s="641"/>
      <c r="CS79" s="641"/>
      <c r="CT79" s="641"/>
      <c r="CU79" s="641"/>
      <c r="CV79" s="641"/>
      <c r="CW79" s="641"/>
      <c r="CX79" s="641"/>
      <c r="CY79" s="641"/>
      <c r="CZ79" s="641"/>
      <c r="DA79" s="641"/>
      <c r="DB79" s="641"/>
      <c r="DC79" s="641"/>
      <c r="DD79" s="641"/>
      <c r="DE79" s="641"/>
      <c r="DF79" s="641"/>
      <c r="DG79" s="641"/>
      <c r="DH79" s="641"/>
      <c r="DI79" s="641"/>
      <c r="DJ79" s="641"/>
      <c r="DK79" s="641"/>
      <c r="DL79" s="641"/>
      <c r="DM79" s="641"/>
      <c r="DN79" s="641"/>
      <c r="DO79" s="641"/>
      <c r="DP79" s="641"/>
      <c r="DQ79" s="641"/>
      <c r="DR79" s="85"/>
      <c r="DS79" s="14"/>
      <c r="DT79" s="14"/>
      <c r="DU79" s="80"/>
      <c r="DV79" s="82"/>
      <c r="DW79" s="641"/>
      <c r="DX79" s="641"/>
      <c r="DY79" s="641"/>
      <c r="DZ79" s="641"/>
      <c r="EA79" s="641"/>
      <c r="EB79" s="641"/>
      <c r="EC79" s="641"/>
      <c r="ED79" s="641"/>
      <c r="EE79" s="641"/>
      <c r="EF79" s="641"/>
      <c r="EG79" s="641"/>
      <c r="EH79" s="641"/>
      <c r="EI79" s="641"/>
      <c r="EJ79" s="641"/>
      <c r="EK79" s="641"/>
      <c r="EL79" s="641"/>
      <c r="EM79" s="641"/>
      <c r="EN79" s="641"/>
      <c r="EO79" s="641"/>
      <c r="EP79" s="641"/>
      <c r="EQ79" s="641"/>
      <c r="ER79" s="641"/>
      <c r="ES79" s="641"/>
      <c r="ET79" s="641"/>
      <c r="EU79" s="641"/>
      <c r="EV79" s="641"/>
      <c r="EW79" s="641"/>
      <c r="EX79" s="641"/>
      <c r="EY79" s="641"/>
      <c r="EZ79" s="641"/>
      <c r="FA79" s="641"/>
      <c r="FB79" s="641"/>
      <c r="FC79" s="641"/>
      <c r="FD79" s="641"/>
      <c r="FE79" s="641"/>
      <c r="FF79" s="94"/>
      <c r="FG79" s="77"/>
      <c r="FH79" s="2"/>
      <c r="FI79" s="2"/>
      <c r="FJ79" s="2"/>
      <c r="FK79" s="2"/>
    </row>
    <row r="80" spans="1:167" ht="68.099999999999994" customHeight="1">
      <c r="A80" s="2"/>
      <c r="B80" s="162"/>
      <c r="C80" s="162"/>
      <c r="D80" s="65"/>
      <c r="E80" s="159"/>
      <c r="F80" s="569"/>
      <c r="G80" s="569"/>
      <c r="H80" s="569"/>
      <c r="I80" s="569"/>
      <c r="J80" s="569"/>
      <c r="K80" s="569"/>
      <c r="L80" s="569"/>
      <c r="M80" s="569"/>
      <c r="N80" s="569"/>
      <c r="O80" s="569"/>
      <c r="P80" s="569"/>
      <c r="Q80" s="569"/>
      <c r="R80" s="569"/>
      <c r="S80" s="569"/>
      <c r="T80" s="569"/>
      <c r="U80" s="569"/>
      <c r="V80" s="569"/>
      <c r="W80" s="569"/>
      <c r="X80" s="569"/>
      <c r="Y80" s="569"/>
      <c r="Z80" s="569"/>
      <c r="AA80" s="569"/>
      <c r="AB80" s="569"/>
      <c r="AC80" s="569"/>
      <c r="AD80" s="569"/>
      <c r="AE80" s="569"/>
      <c r="AF80" s="569"/>
      <c r="AG80" s="569"/>
      <c r="AH80" s="569"/>
      <c r="AI80" s="569"/>
      <c r="AJ80" s="569"/>
      <c r="AK80" s="569"/>
      <c r="AL80" s="569"/>
      <c r="AM80" s="569"/>
      <c r="AN80" s="569"/>
      <c r="AO80" s="569"/>
      <c r="AP80" s="132"/>
      <c r="AQ80" s="34"/>
      <c r="AR80" s="34"/>
      <c r="AS80" s="79"/>
      <c r="AT80" s="569"/>
      <c r="AU80" s="569"/>
      <c r="AV80" s="569"/>
      <c r="AW80" s="569"/>
      <c r="AX80" s="569"/>
      <c r="AY80" s="569"/>
      <c r="AZ80" s="569"/>
      <c r="BA80" s="569"/>
      <c r="BB80" s="569"/>
      <c r="BC80" s="569"/>
      <c r="BD80" s="569"/>
      <c r="BE80" s="569"/>
      <c r="BF80" s="569"/>
      <c r="BG80" s="569"/>
      <c r="BH80" s="569"/>
      <c r="BI80" s="569"/>
      <c r="BJ80" s="569"/>
      <c r="BK80" s="569"/>
      <c r="BL80" s="569"/>
      <c r="BM80" s="569"/>
      <c r="BN80" s="569"/>
      <c r="BO80" s="569"/>
      <c r="BP80" s="569"/>
      <c r="BQ80" s="569"/>
      <c r="BR80" s="569"/>
      <c r="BS80" s="569"/>
      <c r="BT80" s="569"/>
      <c r="BU80" s="569"/>
      <c r="BV80" s="569"/>
      <c r="BW80" s="569"/>
      <c r="BX80" s="569"/>
      <c r="BY80" s="569"/>
      <c r="BZ80" s="569"/>
      <c r="CA80" s="569"/>
      <c r="CB80" s="569"/>
      <c r="CC80" s="569"/>
      <c r="CD80" s="90"/>
      <c r="CE80" s="34"/>
      <c r="CF80" s="34"/>
      <c r="CG80" s="79"/>
      <c r="CH80" s="569"/>
      <c r="CI80" s="569"/>
      <c r="CJ80" s="569"/>
      <c r="CK80" s="569"/>
      <c r="CL80" s="569"/>
      <c r="CM80" s="569"/>
      <c r="CN80" s="569"/>
      <c r="CO80" s="569"/>
      <c r="CP80" s="569"/>
      <c r="CQ80" s="569"/>
      <c r="CR80" s="569"/>
      <c r="CS80" s="569"/>
      <c r="CT80" s="569"/>
      <c r="CU80" s="569"/>
      <c r="CV80" s="569"/>
      <c r="CW80" s="569"/>
      <c r="CX80" s="569"/>
      <c r="CY80" s="569"/>
      <c r="CZ80" s="569"/>
      <c r="DA80" s="569"/>
      <c r="DB80" s="569"/>
      <c r="DC80" s="569"/>
      <c r="DD80" s="569"/>
      <c r="DE80" s="569"/>
      <c r="DF80" s="569"/>
      <c r="DG80" s="569"/>
      <c r="DH80" s="569"/>
      <c r="DI80" s="569"/>
      <c r="DJ80" s="569"/>
      <c r="DK80" s="569"/>
      <c r="DL80" s="569"/>
      <c r="DM80" s="569"/>
      <c r="DN80" s="569"/>
      <c r="DO80" s="569"/>
      <c r="DP80" s="569"/>
      <c r="DQ80" s="569"/>
      <c r="DR80" s="90"/>
      <c r="DS80" s="34"/>
      <c r="DT80" s="34"/>
      <c r="DU80" s="79"/>
      <c r="DV80" s="569"/>
      <c r="DW80" s="569"/>
      <c r="DX80" s="569"/>
      <c r="DY80" s="569"/>
      <c r="DZ80" s="569"/>
      <c r="EA80" s="569"/>
      <c r="EB80" s="569"/>
      <c r="EC80" s="569"/>
      <c r="ED80" s="569"/>
      <c r="EE80" s="569"/>
      <c r="EF80" s="569"/>
      <c r="EG80" s="569"/>
      <c r="EH80" s="569"/>
      <c r="EI80" s="569"/>
      <c r="EJ80" s="569"/>
      <c r="EK80" s="569"/>
      <c r="EL80" s="569"/>
      <c r="EM80" s="569"/>
      <c r="EN80" s="569"/>
      <c r="EO80" s="569"/>
      <c r="EP80" s="569"/>
      <c r="EQ80" s="569"/>
      <c r="ER80" s="569"/>
      <c r="ES80" s="569"/>
      <c r="ET80" s="569"/>
      <c r="EU80" s="569"/>
      <c r="EV80" s="569"/>
      <c r="EW80" s="569"/>
      <c r="EX80" s="569"/>
      <c r="EY80" s="569"/>
      <c r="EZ80" s="569"/>
      <c r="FA80" s="569"/>
      <c r="FB80" s="569"/>
      <c r="FC80" s="569"/>
      <c r="FD80" s="569"/>
      <c r="FE80" s="569"/>
      <c r="FF80" s="5"/>
      <c r="FG80" s="74"/>
      <c r="FH80" s="2"/>
      <c r="FI80" s="2"/>
      <c r="FJ80" s="2"/>
      <c r="FK80" s="2"/>
    </row>
    <row r="81" spans="1:167" ht="12" customHeight="1">
      <c r="A81" s="2"/>
      <c r="B81" s="10"/>
      <c r="C81" s="10"/>
      <c r="D81" s="64"/>
      <c r="E81" s="159"/>
      <c r="F81" s="637"/>
      <c r="G81" s="637"/>
      <c r="H81" s="637"/>
      <c r="I81" s="637"/>
      <c r="J81" s="637"/>
      <c r="K81" s="637"/>
      <c r="L81" s="637"/>
      <c r="M81" s="637"/>
      <c r="N81" s="637"/>
      <c r="O81" s="637"/>
      <c r="P81" s="637"/>
      <c r="Q81" s="637"/>
      <c r="R81" s="637"/>
      <c r="S81" s="637"/>
      <c r="T81" s="637"/>
      <c r="U81" s="637"/>
      <c r="V81" s="637"/>
      <c r="W81" s="637"/>
      <c r="X81" s="637"/>
      <c r="Y81" s="637"/>
      <c r="Z81" s="637"/>
      <c r="AA81" s="637"/>
      <c r="AB81" s="637"/>
      <c r="AC81" s="637"/>
      <c r="AD81" s="637"/>
      <c r="AE81" s="637"/>
      <c r="AF81" s="637"/>
      <c r="AG81" s="637"/>
      <c r="AH81" s="637"/>
      <c r="AI81" s="637"/>
      <c r="AJ81" s="637"/>
      <c r="AK81" s="637"/>
      <c r="AL81" s="164"/>
      <c r="AM81" s="164"/>
      <c r="AN81" s="637"/>
      <c r="AO81" s="637"/>
      <c r="AP81" s="133"/>
      <c r="AQ81" s="34"/>
      <c r="AR81" s="34"/>
      <c r="AS81" s="79"/>
      <c r="AT81" s="637"/>
      <c r="AU81" s="637"/>
      <c r="AV81" s="637"/>
      <c r="AW81" s="637"/>
      <c r="AX81" s="637"/>
      <c r="AY81" s="637"/>
      <c r="AZ81" s="637"/>
      <c r="BA81" s="637"/>
      <c r="BB81" s="637"/>
      <c r="BC81" s="637"/>
      <c r="BD81" s="637"/>
      <c r="BE81" s="637"/>
      <c r="BF81" s="637"/>
      <c r="BG81" s="637"/>
      <c r="BH81" s="637"/>
      <c r="BI81" s="637"/>
      <c r="BJ81" s="637"/>
      <c r="BK81" s="637"/>
      <c r="BL81" s="637"/>
      <c r="BM81" s="637"/>
      <c r="BN81" s="637"/>
      <c r="BO81" s="637"/>
      <c r="BP81" s="637"/>
      <c r="BQ81" s="637"/>
      <c r="BR81" s="637"/>
      <c r="BS81" s="637"/>
      <c r="BT81" s="637"/>
      <c r="BU81" s="637"/>
      <c r="BV81" s="637"/>
      <c r="BW81" s="637"/>
      <c r="BX81" s="637"/>
      <c r="BY81" s="637"/>
      <c r="BZ81" s="164"/>
      <c r="CA81" s="164"/>
      <c r="CB81" s="637"/>
      <c r="CC81" s="637"/>
      <c r="CD81" s="74"/>
      <c r="CE81" s="34"/>
      <c r="CF81" s="34"/>
      <c r="CG81" s="79"/>
      <c r="CH81" s="637"/>
      <c r="CI81" s="637"/>
      <c r="CJ81" s="637"/>
      <c r="CK81" s="637"/>
      <c r="CL81" s="637"/>
      <c r="CM81" s="637"/>
      <c r="CN81" s="637"/>
      <c r="CO81" s="637"/>
      <c r="CP81" s="637"/>
      <c r="CQ81" s="637"/>
      <c r="CR81" s="637"/>
      <c r="CS81" s="637"/>
      <c r="CT81" s="637"/>
      <c r="CU81" s="637"/>
      <c r="CV81" s="637"/>
      <c r="CW81" s="637"/>
      <c r="CX81" s="637"/>
      <c r="CY81" s="637"/>
      <c r="CZ81" s="637"/>
      <c r="DA81" s="637"/>
      <c r="DB81" s="637"/>
      <c r="DC81" s="637"/>
      <c r="DD81" s="637"/>
      <c r="DE81" s="637"/>
      <c r="DF81" s="637"/>
      <c r="DG81" s="637"/>
      <c r="DH81" s="637"/>
      <c r="DI81" s="637"/>
      <c r="DJ81" s="637"/>
      <c r="DK81" s="637"/>
      <c r="DL81" s="637"/>
      <c r="DM81" s="637"/>
      <c r="DN81" s="164"/>
      <c r="DO81" s="164"/>
      <c r="DP81" s="637"/>
      <c r="DQ81" s="637"/>
      <c r="DR81" s="74"/>
      <c r="DS81" s="34"/>
      <c r="DT81" s="34"/>
      <c r="DU81" s="79"/>
      <c r="DV81" s="637"/>
      <c r="DW81" s="637"/>
      <c r="DX81" s="637"/>
      <c r="DY81" s="637"/>
      <c r="DZ81" s="637"/>
      <c r="EA81" s="637"/>
      <c r="EB81" s="637"/>
      <c r="EC81" s="637"/>
      <c r="ED81" s="637"/>
      <c r="EE81" s="637"/>
      <c r="EF81" s="637"/>
      <c r="EG81" s="637"/>
      <c r="EH81" s="637"/>
      <c r="EI81" s="637"/>
      <c r="EJ81" s="637"/>
      <c r="EK81" s="637"/>
      <c r="EL81" s="637"/>
      <c r="EM81" s="637"/>
      <c r="EN81" s="637"/>
      <c r="EO81" s="637"/>
      <c r="EP81" s="637"/>
      <c r="EQ81" s="637"/>
      <c r="ER81" s="637"/>
      <c r="ES81" s="637"/>
      <c r="ET81" s="637"/>
      <c r="EU81" s="637"/>
      <c r="EV81" s="637"/>
      <c r="EW81" s="637"/>
      <c r="EX81" s="637"/>
      <c r="EY81" s="637"/>
      <c r="EZ81" s="637"/>
      <c r="FA81" s="637"/>
      <c r="FB81" s="164"/>
      <c r="FC81" s="164"/>
      <c r="FD81" s="637"/>
      <c r="FE81" s="637"/>
      <c r="FF81" s="73"/>
      <c r="FG81" s="78"/>
      <c r="FH81" s="2"/>
      <c r="FI81" s="2"/>
      <c r="FJ81" s="2"/>
      <c r="FK81" s="2"/>
    </row>
    <row r="82" spans="1:167" ht="12" customHeight="1">
      <c r="A82" s="2"/>
      <c r="B82" s="10"/>
      <c r="C82" s="10"/>
      <c r="D82" s="64"/>
      <c r="E82" s="159"/>
      <c r="F82" s="637"/>
      <c r="G82" s="637"/>
      <c r="H82" s="637"/>
      <c r="I82" s="637"/>
      <c r="J82" s="637"/>
      <c r="K82" s="637"/>
      <c r="L82" s="637"/>
      <c r="M82" s="637"/>
      <c r="N82" s="637"/>
      <c r="O82" s="637"/>
      <c r="P82" s="637"/>
      <c r="Q82" s="637"/>
      <c r="R82" s="637"/>
      <c r="S82" s="637"/>
      <c r="T82" s="637"/>
      <c r="U82" s="637"/>
      <c r="V82" s="637"/>
      <c r="W82" s="637"/>
      <c r="X82" s="637"/>
      <c r="Y82" s="637"/>
      <c r="Z82" s="637"/>
      <c r="AA82" s="637"/>
      <c r="AB82" s="637" t="str">
        <f>Tab!$C$304</f>
        <v>A16.1206</v>
      </c>
      <c r="AC82" s="637"/>
      <c r="AD82" s="637"/>
      <c r="AE82" s="637"/>
      <c r="AF82" s="637"/>
      <c r="AG82" s="637"/>
      <c r="AH82" s="637"/>
      <c r="AI82" s="637"/>
      <c r="AJ82" s="637"/>
      <c r="AK82" s="637"/>
      <c r="AL82" s="164"/>
      <c r="AM82" s="164"/>
      <c r="AN82" s="637">
        <v>1</v>
      </c>
      <c r="AO82" s="637"/>
      <c r="AP82" s="133"/>
      <c r="AQ82" s="34"/>
      <c r="AR82" s="34"/>
      <c r="AS82" s="79"/>
      <c r="AT82" s="637"/>
      <c r="AU82" s="637"/>
      <c r="AV82" s="637"/>
      <c r="AW82" s="637"/>
      <c r="AX82" s="637"/>
      <c r="AY82" s="637"/>
      <c r="AZ82" s="637"/>
      <c r="BA82" s="637"/>
      <c r="BB82" s="637"/>
      <c r="BC82" s="637"/>
      <c r="BD82" s="637"/>
      <c r="BE82" s="637"/>
      <c r="BF82" s="637"/>
      <c r="BG82" s="637"/>
      <c r="BH82" s="637"/>
      <c r="BI82" s="637"/>
      <c r="BJ82" s="637"/>
      <c r="BK82" s="637"/>
      <c r="BL82" s="637"/>
      <c r="BM82" s="637"/>
      <c r="BN82" s="637"/>
      <c r="BO82" s="637"/>
      <c r="BP82" s="637" t="str">
        <f>Tab!$C$312</f>
        <v>A16.1208</v>
      </c>
      <c r="BQ82" s="637"/>
      <c r="BR82" s="637"/>
      <c r="BS82" s="637"/>
      <c r="BT82" s="637"/>
      <c r="BU82" s="637"/>
      <c r="BV82" s="637"/>
      <c r="BW82" s="637"/>
      <c r="BX82" s="637"/>
      <c r="BY82" s="637"/>
      <c r="BZ82" s="164"/>
      <c r="CA82" s="164"/>
      <c r="CB82" s="637">
        <v>1</v>
      </c>
      <c r="CC82" s="637"/>
      <c r="CD82" s="74"/>
      <c r="CE82" s="34"/>
      <c r="CF82" s="34"/>
      <c r="CG82" s="79"/>
      <c r="CH82" s="637"/>
      <c r="CI82" s="637"/>
      <c r="CJ82" s="637"/>
      <c r="CK82" s="637"/>
      <c r="CL82" s="637"/>
      <c r="CM82" s="637"/>
      <c r="CN82" s="637"/>
      <c r="CO82" s="637"/>
      <c r="CP82" s="637"/>
      <c r="CQ82" s="637"/>
      <c r="CR82" s="637"/>
      <c r="CS82" s="637"/>
      <c r="CT82" s="637"/>
      <c r="CU82" s="637"/>
      <c r="CV82" s="637"/>
      <c r="CW82" s="637"/>
      <c r="CX82" s="637"/>
      <c r="CY82" s="637"/>
      <c r="CZ82" s="637"/>
      <c r="DA82" s="637"/>
      <c r="DB82" s="637"/>
      <c r="DC82" s="637"/>
      <c r="DD82" s="637" t="str">
        <f>Tab!$C$312</f>
        <v>A16.1208</v>
      </c>
      <c r="DE82" s="637"/>
      <c r="DF82" s="637"/>
      <c r="DG82" s="637"/>
      <c r="DH82" s="637"/>
      <c r="DI82" s="637"/>
      <c r="DJ82" s="637"/>
      <c r="DK82" s="637"/>
      <c r="DL82" s="637"/>
      <c r="DM82" s="637"/>
      <c r="DN82" s="164"/>
      <c r="DO82" s="164"/>
      <c r="DP82" s="637">
        <v>1</v>
      </c>
      <c r="DQ82" s="637"/>
      <c r="DR82" s="74"/>
      <c r="DS82" s="34"/>
      <c r="DT82" s="34"/>
      <c r="DU82" s="79"/>
      <c r="DV82" s="637"/>
      <c r="DW82" s="637"/>
      <c r="DX82" s="637"/>
      <c r="DY82" s="637"/>
      <c r="DZ82" s="637"/>
      <c r="EA82" s="637"/>
      <c r="EB82" s="637"/>
      <c r="EC82" s="637"/>
      <c r="ED82" s="637"/>
      <c r="EE82" s="637"/>
      <c r="EF82" s="637"/>
      <c r="EG82" s="637"/>
      <c r="EH82" s="637"/>
      <c r="EI82" s="637"/>
      <c r="EJ82" s="637"/>
      <c r="EK82" s="637"/>
      <c r="EL82" s="637"/>
      <c r="EM82" s="637"/>
      <c r="EN82" s="637"/>
      <c r="EO82" s="637"/>
      <c r="EP82" s="637"/>
      <c r="EQ82" s="637"/>
      <c r="ER82" s="637" t="str">
        <f>Tab!$C$312</f>
        <v>A16.1208</v>
      </c>
      <c r="ES82" s="637"/>
      <c r="ET82" s="637"/>
      <c r="EU82" s="637"/>
      <c r="EV82" s="637"/>
      <c r="EW82" s="637"/>
      <c r="EX82" s="637"/>
      <c r="EY82" s="637"/>
      <c r="EZ82" s="637"/>
      <c r="FA82" s="637"/>
      <c r="FB82" s="164"/>
      <c r="FC82" s="164"/>
      <c r="FD82" s="637">
        <v>1</v>
      </c>
      <c r="FE82" s="637"/>
      <c r="FF82" s="73"/>
      <c r="FG82" s="78"/>
      <c r="FH82" s="2"/>
      <c r="FI82" s="2"/>
      <c r="FJ82" s="2"/>
      <c r="FK82" s="2"/>
    </row>
    <row r="83" spans="1:167" ht="12" customHeight="1">
      <c r="A83" s="2"/>
      <c r="B83" s="10"/>
      <c r="C83" s="10"/>
      <c r="D83" s="64"/>
      <c r="E83" s="159"/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7"/>
      <c r="V83" s="637"/>
      <c r="W83" s="637"/>
      <c r="X83" s="637"/>
      <c r="Y83" s="637"/>
      <c r="Z83" s="637"/>
      <c r="AA83" s="637"/>
      <c r="AB83" s="637" t="str">
        <f>Tab!$C$517</f>
        <v>A16.2405</v>
      </c>
      <c r="AC83" s="637"/>
      <c r="AD83" s="637"/>
      <c r="AE83" s="637"/>
      <c r="AF83" s="637"/>
      <c r="AG83" s="637"/>
      <c r="AH83" s="637"/>
      <c r="AI83" s="637"/>
      <c r="AJ83" s="637"/>
      <c r="AK83" s="637"/>
      <c r="AL83" s="164"/>
      <c r="AM83" s="164"/>
      <c r="AN83" s="637">
        <v>1</v>
      </c>
      <c r="AO83" s="637"/>
      <c r="AP83" s="133"/>
      <c r="AQ83" s="34"/>
      <c r="AR83" s="34"/>
      <c r="AS83" s="79"/>
      <c r="AT83" s="637"/>
      <c r="AU83" s="637"/>
      <c r="AV83" s="637"/>
      <c r="AW83" s="637"/>
      <c r="AX83" s="637"/>
      <c r="AY83" s="637"/>
      <c r="AZ83" s="637"/>
      <c r="BA83" s="637"/>
      <c r="BB83" s="637"/>
      <c r="BC83" s="637"/>
      <c r="BD83" s="637"/>
      <c r="BE83" s="637"/>
      <c r="BF83" s="637"/>
      <c r="BG83" s="637"/>
      <c r="BH83" s="637"/>
      <c r="BI83" s="637"/>
      <c r="BJ83" s="637"/>
      <c r="BK83" s="637"/>
      <c r="BL83" s="637"/>
      <c r="BM83" s="637"/>
      <c r="BN83" s="637"/>
      <c r="BO83" s="637"/>
      <c r="BP83" s="637" t="str">
        <f>Tab!$C$441</f>
        <v>A16.2201</v>
      </c>
      <c r="BQ83" s="637"/>
      <c r="BR83" s="637"/>
      <c r="BS83" s="637"/>
      <c r="BT83" s="637"/>
      <c r="BU83" s="637"/>
      <c r="BV83" s="637"/>
      <c r="BW83" s="637"/>
      <c r="BX83" s="637"/>
      <c r="BY83" s="637"/>
      <c r="BZ83" s="164"/>
      <c r="CA83" s="164"/>
      <c r="CB83" s="637">
        <v>1</v>
      </c>
      <c r="CC83" s="637"/>
      <c r="CD83" s="74"/>
      <c r="CE83" s="34"/>
      <c r="CF83" s="34"/>
      <c r="CG83" s="79"/>
      <c r="CH83" s="637"/>
      <c r="CI83" s="637"/>
      <c r="CJ83" s="637"/>
      <c r="CK83" s="637"/>
      <c r="CL83" s="637"/>
      <c r="CM83" s="637"/>
      <c r="CN83" s="637"/>
      <c r="CO83" s="637"/>
      <c r="CP83" s="637"/>
      <c r="CQ83" s="637"/>
      <c r="CR83" s="637"/>
      <c r="CS83" s="637"/>
      <c r="CT83" s="637"/>
      <c r="CU83" s="637"/>
      <c r="CV83" s="637"/>
      <c r="CW83" s="637"/>
      <c r="CX83" s="637"/>
      <c r="CY83" s="637"/>
      <c r="CZ83" s="637"/>
      <c r="DA83" s="637"/>
      <c r="DB83" s="637"/>
      <c r="DC83" s="637"/>
      <c r="DD83" s="637" t="str">
        <f>Tab!$C$487</f>
        <v>A16.2307</v>
      </c>
      <c r="DE83" s="637"/>
      <c r="DF83" s="637"/>
      <c r="DG83" s="637"/>
      <c r="DH83" s="637"/>
      <c r="DI83" s="637"/>
      <c r="DJ83" s="637"/>
      <c r="DK83" s="637"/>
      <c r="DL83" s="637"/>
      <c r="DM83" s="637"/>
      <c r="DN83" s="164"/>
      <c r="DO83" s="164"/>
      <c r="DP83" s="637">
        <v>1</v>
      </c>
      <c r="DQ83" s="637"/>
      <c r="DR83" s="74"/>
      <c r="DS83" s="34"/>
      <c r="DT83" s="34"/>
      <c r="DU83" s="79"/>
      <c r="DV83" s="637"/>
      <c r="DW83" s="637"/>
      <c r="DX83" s="637"/>
      <c r="DY83" s="637"/>
      <c r="DZ83" s="637"/>
      <c r="EA83" s="637"/>
      <c r="EB83" s="637"/>
      <c r="EC83" s="637"/>
      <c r="ED83" s="637"/>
      <c r="EE83" s="637"/>
      <c r="EF83" s="637"/>
      <c r="EG83" s="637"/>
      <c r="EH83" s="637"/>
      <c r="EI83" s="637"/>
      <c r="EJ83" s="637"/>
      <c r="EK83" s="637"/>
      <c r="EL83" s="637"/>
      <c r="EM83" s="637"/>
      <c r="EN83" s="637"/>
      <c r="EO83" s="637"/>
      <c r="EP83" s="637"/>
      <c r="EQ83" s="637"/>
      <c r="ER83" s="637" t="str">
        <f>Tab!$C$445</f>
        <v>A16.2203</v>
      </c>
      <c r="ES83" s="637"/>
      <c r="ET83" s="637"/>
      <c r="EU83" s="637"/>
      <c r="EV83" s="637"/>
      <c r="EW83" s="637"/>
      <c r="EX83" s="637"/>
      <c r="EY83" s="637"/>
      <c r="EZ83" s="637"/>
      <c r="FA83" s="637"/>
      <c r="FB83" s="164"/>
      <c r="FC83" s="164"/>
      <c r="FD83" s="637">
        <v>1</v>
      </c>
      <c r="FE83" s="637"/>
      <c r="FF83" s="73"/>
      <c r="FG83" s="78"/>
      <c r="FH83" s="2"/>
      <c r="FI83" s="2"/>
      <c r="FJ83" s="2"/>
      <c r="FK83" s="2"/>
    </row>
    <row r="84" spans="1:167" ht="12" customHeight="1">
      <c r="A84" s="2"/>
      <c r="B84" s="10"/>
      <c r="C84" s="10"/>
      <c r="D84" s="64"/>
      <c r="E84" s="159"/>
      <c r="F84" s="637"/>
      <c r="G84" s="637"/>
      <c r="H84" s="637"/>
      <c r="I84" s="637"/>
      <c r="J84" s="637"/>
      <c r="K84" s="637"/>
      <c r="L84" s="637"/>
      <c r="M84" s="637"/>
      <c r="N84" s="637"/>
      <c r="O84" s="637"/>
      <c r="P84" s="637"/>
      <c r="Q84" s="637"/>
      <c r="R84" s="637"/>
      <c r="S84" s="637"/>
      <c r="T84" s="637"/>
      <c r="U84" s="637"/>
      <c r="V84" s="637"/>
      <c r="W84" s="637"/>
      <c r="X84" s="637"/>
      <c r="Y84" s="637"/>
      <c r="Z84" s="637"/>
      <c r="AA84" s="637"/>
      <c r="AB84" s="637" t="str">
        <f>Tab!$C$774</f>
        <v>A16.3207</v>
      </c>
      <c r="AC84" s="637"/>
      <c r="AD84" s="637"/>
      <c r="AE84" s="637"/>
      <c r="AF84" s="637"/>
      <c r="AG84" s="637"/>
      <c r="AH84" s="637"/>
      <c r="AI84" s="637"/>
      <c r="AJ84" s="637"/>
      <c r="AK84" s="637"/>
      <c r="AL84" s="164"/>
      <c r="AM84" s="164"/>
      <c r="AN84" s="637">
        <v>1</v>
      </c>
      <c r="AO84" s="637"/>
      <c r="AP84" s="133"/>
      <c r="AQ84" s="34"/>
      <c r="AR84" s="34"/>
      <c r="AS84" s="79"/>
      <c r="AT84" s="637"/>
      <c r="AU84" s="637"/>
      <c r="AV84" s="637"/>
      <c r="AW84" s="637"/>
      <c r="AX84" s="637"/>
      <c r="AY84" s="637"/>
      <c r="AZ84" s="637"/>
      <c r="BA84" s="637"/>
      <c r="BB84" s="637"/>
      <c r="BC84" s="637"/>
      <c r="BD84" s="637"/>
      <c r="BE84" s="637"/>
      <c r="BF84" s="637"/>
      <c r="BG84" s="637"/>
      <c r="BH84" s="637"/>
      <c r="BI84" s="637"/>
      <c r="BJ84" s="637"/>
      <c r="BK84" s="637"/>
      <c r="BL84" s="637"/>
      <c r="BM84" s="637"/>
      <c r="BN84" s="637"/>
      <c r="BO84" s="637"/>
      <c r="BP84" s="637"/>
      <c r="BQ84" s="637"/>
      <c r="BR84" s="637"/>
      <c r="BS84" s="637"/>
      <c r="BT84" s="637"/>
      <c r="BU84" s="637"/>
      <c r="BV84" s="637"/>
      <c r="BW84" s="637"/>
      <c r="BX84" s="637"/>
      <c r="BY84" s="637"/>
      <c r="BZ84" s="164"/>
      <c r="CA84" s="164"/>
      <c r="CB84" s="637"/>
      <c r="CC84" s="637"/>
      <c r="CD84" s="74"/>
      <c r="CE84" s="34"/>
      <c r="CF84" s="34"/>
      <c r="CG84" s="79"/>
      <c r="CH84" s="637"/>
      <c r="CI84" s="637"/>
      <c r="CJ84" s="637"/>
      <c r="CK84" s="637"/>
      <c r="CL84" s="637"/>
      <c r="CM84" s="637"/>
      <c r="CN84" s="637"/>
      <c r="CO84" s="637"/>
      <c r="CP84" s="637"/>
      <c r="CQ84" s="637"/>
      <c r="CR84" s="637"/>
      <c r="CS84" s="637"/>
      <c r="CT84" s="637"/>
      <c r="CU84" s="637"/>
      <c r="CV84" s="637"/>
      <c r="CW84" s="637"/>
      <c r="CX84" s="637"/>
      <c r="CY84" s="637"/>
      <c r="CZ84" s="637"/>
      <c r="DA84" s="637"/>
      <c r="DB84" s="637"/>
      <c r="DC84" s="637"/>
      <c r="DD84" s="637" t="str">
        <f>Tab!$C$895</f>
        <v>A16.4215</v>
      </c>
      <c r="DE84" s="637"/>
      <c r="DF84" s="637"/>
      <c r="DG84" s="637"/>
      <c r="DH84" s="637"/>
      <c r="DI84" s="637"/>
      <c r="DJ84" s="637"/>
      <c r="DK84" s="637"/>
      <c r="DL84" s="637"/>
      <c r="DM84" s="637"/>
      <c r="DN84" s="164"/>
      <c r="DO84" s="164"/>
      <c r="DP84" s="637">
        <v>2</v>
      </c>
      <c r="DQ84" s="637"/>
      <c r="DR84" s="74"/>
      <c r="DS84" s="34"/>
      <c r="DT84" s="34"/>
      <c r="DU84" s="79"/>
      <c r="DV84" s="637"/>
      <c r="DW84" s="637"/>
      <c r="DX84" s="637"/>
      <c r="DY84" s="637"/>
      <c r="DZ84" s="637"/>
      <c r="EA84" s="637"/>
      <c r="EB84" s="637"/>
      <c r="EC84" s="637"/>
      <c r="ED84" s="637"/>
      <c r="EE84" s="637"/>
      <c r="EF84" s="637"/>
      <c r="EG84" s="637"/>
      <c r="EH84" s="637"/>
      <c r="EI84" s="637"/>
      <c r="EJ84" s="637"/>
      <c r="EK84" s="637"/>
      <c r="EL84" s="637"/>
      <c r="EM84" s="637"/>
      <c r="EN84" s="637"/>
      <c r="EO84" s="637"/>
      <c r="EP84" s="637"/>
      <c r="EQ84" s="637"/>
      <c r="ER84" s="637" t="str">
        <f>Tab!$C$763</f>
        <v>A16.2011</v>
      </c>
      <c r="ES84" s="637"/>
      <c r="ET84" s="637"/>
      <c r="EU84" s="637"/>
      <c r="EV84" s="637"/>
      <c r="EW84" s="637"/>
      <c r="EX84" s="637"/>
      <c r="EY84" s="637"/>
      <c r="EZ84" s="637"/>
      <c r="FA84" s="637"/>
      <c r="FB84" s="164"/>
      <c r="FC84" s="164"/>
      <c r="FD84" s="637">
        <v>1</v>
      </c>
      <c r="FE84" s="637"/>
      <c r="FF84" s="73"/>
      <c r="FG84" s="78"/>
      <c r="FH84" s="2"/>
      <c r="FI84" s="2"/>
      <c r="FJ84" s="2"/>
      <c r="FK84" s="2"/>
    </row>
    <row r="85" spans="1:167" ht="12" customHeight="1">
      <c r="A85" s="2"/>
      <c r="B85" s="10"/>
      <c r="C85" s="10"/>
      <c r="D85" s="64"/>
      <c r="E85" s="34"/>
      <c r="F85" s="637"/>
      <c r="G85" s="637"/>
      <c r="H85" s="637"/>
      <c r="I85" s="637"/>
      <c r="J85" s="637"/>
      <c r="K85" s="637"/>
      <c r="L85" s="637"/>
      <c r="M85" s="637"/>
      <c r="N85" s="637"/>
      <c r="O85" s="637"/>
      <c r="P85" s="637"/>
      <c r="Q85" s="637"/>
      <c r="R85" s="637"/>
      <c r="S85" s="637"/>
      <c r="T85" s="637"/>
      <c r="U85" s="637"/>
      <c r="V85" s="637"/>
      <c r="W85" s="637"/>
      <c r="X85" s="637"/>
      <c r="Y85" s="637"/>
      <c r="Z85" s="637"/>
      <c r="AA85" s="637"/>
      <c r="AB85" s="637" t="str">
        <f>Tab!$C$942</f>
        <v>A16.4314</v>
      </c>
      <c r="AC85" s="637"/>
      <c r="AD85" s="637"/>
      <c r="AE85" s="637"/>
      <c r="AF85" s="637"/>
      <c r="AG85" s="637"/>
      <c r="AH85" s="637"/>
      <c r="AI85" s="637"/>
      <c r="AJ85" s="637"/>
      <c r="AK85" s="637"/>
      <c r="AL85" s="164"/>
      <c r="AM85" s="164"/>
      <c r="AN85" s="637">
        <v>1</v>
      </c>
      <c r="AO85" s="637"/>
      <c r="AP85" s="133"/>
      <c r="AQ85" s="34"/>
      <c r="AR85" s="34"/>
      <c r="AS85" s="83"/>
      <c r="AT85" s="637"/>
      <c r="AU85" s="637"/>
      <c r="AV85" s="637"/>
      <c r="AW85" s="637"/>
      <c r="AX85" s="637"/>
      <c r="AY85" s="637"/>
      <c r="AZ85" s="637"/>
      <c r="BA85" s="637"/>
      <c r="BB85" s="637"/>
      <c r="BC85" s="637"/>
      <c r="BD85" s="637"/>
      <c r="BE85" s="637"/>
      <c r="BF85" s="637"/>
      <c r="BG85" s="637"/>
      <c r="BH85" s="637"/>
      <c r="BI85" s="637"/>
      <c r="BJ85" s="637"/>
      <c r="BK85" s="637"/>
      <c r="BL85" s="637"/>
      <c r="BM85" s="637"/>
      <c r="BN85" s="637"/>
      <c r="BO85" s="637"/>
      <c r="BP85" s="637"/>
      <c r="BQ85" s="637"/>
      <c r="BR85" s="637"/>
      <c r="BS85" s="637"/>
      <c r="BT85" s="637"/>
      <c r="BU85" s="637"/>
      <c r="BV85" s="637"/>
      <c r="BW85" s="637"/>
      <c r="BX85" s="637"/>
      <c r="BY85" s="637"/>
      <c r="BZ85" s="164"/>
      <c r="CA85" s="164"/>
      <c r="CB85" s="637"/>
      <c r="CC85" s="637"/>
      <c r="CD85" s="74"/>
      <c r="CE85" s="34"/>
      <c r="CF85" s="34"/>
      <c r="CG85" s="83"/>
      <c r="CH85" s="637"/>
      <c r="CI85" s="637"/>
      <c r="CJ85" s="637"/>
      <c r="CK85" s="637"/>
      <c r="CL85" s="637"/>
      <c r="CM85" s="637"/>
      <c r="CN85" s="637"/>
      <c r="CO85" s="637"/>
      <c r="CP85" s="637"/>
      <c r="CQ85" s="637"/>
      <c r="CR85" s="637"/>
      <c r="CS85" s="637"/>
      <c r="CT85" s="637"/>
      <c r="CU85" s="637"/>
      <c r="CV85" s="637"/>
      <c r="CW85" s="637"/>
      <c r="CX85" s="637"/>
      <c r="CY85" s="637"/>
      <c r="CZ85" s="637"/>
      <c r="DA85" s="637"/>
      <c r="DB85" s="637"/>
      <c r="DC85" s="637"/>
      <c r="DD85" s="637"/>
      <c r="DE85" s="637"/>
      <c r="DF85" s="637"/>
      <c r="DG85" s="637"/>
      <c r="DH85" s="637"/>
      <c r="DI85" s="637"/>
      <c r="DJ85" s="637"/>
      <c r="DK85" s="637"/>
      <c r="DL85" s="637"/>
      <c r="DM85" s="637"/>
      <c r="DN85" s="164"/>
      <c r="DO85" s="164"/>
      <c r="DP85" s="637"/>
      <c r="DQ85" s="637"/>
      <c r="DR85" s="74"/>
      <c r="DS85" s="34"/>
      <c r="DT85" s="34"/>
      <c r="DU85" s="83"/>
      <c r="DV85" s="637"/>
      <c r="DW85" s="637"/>
      <c r="DX85" s="637"/>
      <c r="DY85" s="637"/>
      <c r="DZ85" s="637"/>
      <c r="EA85" s="637"/>
      <c r="EB85" s="637"/>
      <c r="EC85" s="637"/>
      <c r="ED85" s="637"/>
      <c r="EE85" s="637"/>
      <c r="EF85" s="637"/>
      <c r="EG85" s="637"/>
      <c r="EH85" s="637"/>
      <c r="EI85" s="637"/>
      <c r="EJ85" s="637"/>
      <c r="EK85" s="637"/>
      <c r="EL85" s="637"/>
      <c r="EM85" s="637"/>
      <c r="EN85" s="637"/>
      <c r="EO85" s="637"/>
      <c r="EP85" s="637"/>
      <c r="EQ85" s="637"/>
      <c r="ER85" s="637"/>
      <c r="ES85" s="637"/>
      <c r="ET85" s="637"/>
      <c r="EU85" s="637"/>
      <c r="EV85" s="637"/>
      <c r="EW85" s="637"/>
      <c r="EX85" s="637"/>
      <c r="EY85" s="637"/>
      <c r="EZ85" s="637"/>
      <c r="FA85" s="637"/>
      <c r="FB85" s="164"/>
      <c r="FC85" s="164"/>
      <c r="FD85" s="637"/>
      <c r="FE85" s="637"/>
      <c r="FF85" s="73"/>
      <c r="FG85" s="78"/>
      <c r="FH85" s="2"/>
      <c r="FI85" s="2"/>
      <c r="FJ85" s="2"/>
      <c r="FK85" s="2"/>
    </row>
    <row r="86" spans="1:167" ht="12" customHeight="1">
      <c r="A86" s="2"/>
      <c r="B86" s="155" t="s">
        <v>0</v>
      </c>
      <c r="C86" s="162"/>
      <c r="D86" s="71"/>
      <c r="E86" s="69"/>
      <c r="F86" s="638" t="s">
        <v>86</v>
      </c>
      <c r="G86" s="638"/>
      <c r="H86" s="638"/>
      <c r="I86" s="638"/>
      <c r="J86" s="638"/>
      <c r="K86" s="638"/>
      <c r="L86" s="638"/>
      <c r="M86" s="638"/>
      <c r="N86" s="638"/>
      <c r="O86" s="638"/>
      <c r="P86" s="638"/>
      <c r="Q86" s="638"/>
      <c r="R86" s="638"/>
      <c r="S86" s="638"/>
      <c r="T86" s="638"/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8"/>
      <c r="AF86" s="638"/>
      <c r="AG86" s="638"/>
      <c r="AH86" s="638"/>
      <c r="AI86" s="638"/>
      <c r="AJ86" s="638"/>
      <c r="AK86" s="638"/>
      <c r="AL86" s="638"/>
      <c r="AM86" s="638"/>
      <c r="AN86" s="638"/>
      <c r="AO86" s="638"/>
      <c r="AP86" s="134"/>
      <c r="AQ86" s="89"/>
      <c r="AR86" s="89"/>
      <c r="AS86" s="75"/>
      <c r="AT86" s="638" t="s">
        <v>87</v>
      </c>
      <c r="AU86" s="638"/>
      <c r="AV86" s="638"/>
      <c r="AW86" s="638"/>
      <c r="AX86" s="638"/>
      <c r="AY86" s="638"/>
      <c r="AZ86" s="638"/>
      <c r="BA86" s="638"/>
      <c r="BB86" s="638"/>
      <c r="BC86" s="638"/>
      <c r="BD86" s="638"/>
      <c r="BE86" s="638"/>
      <c r="BF86" s="638"/>
      <c r="BG86" s="638"/>
      <c r="BH86" s="638"/>
      <c r="BI86" s="638"/>
      <c r="BJ86" s="638"/>
      <c r="BK86" s="638"/>
      <c r="BL86" s="638"/>
      <c r="BM86" s="638"/>
      <c r="BN86" s="638"/>
      <c r="BO86" s="638"/>
      <c r="BP86" s="638"/>
      <c r="BQ86" s="638"/>
      <c r="BR86" s="638"/>
      <c r="BS86" s="638"/>
      <c r="BT86" s="638"/>
      <c r="BU86" s="638"/>
      <c r="BV86" s="638"/>
      <c r="BW86" s="638"/>
      <c r="BX86" s="638"/>
      <c r="BY86" s="638"/>
      <c r="BZ86" s="638"/>
      <c r="CA86" s="638"/>
      <c r="CB86" s="638"/>
      <c r="CC86" s="638"/>
      <c r="CD86" s="88"/>
      <c r="CE86" s="89"/>
      <c r="CF86" s="89"/>
      <c r="CG86" s="75"/>
      <c r="CH86" s="638" t="s">
        <v>88</v>
      </c>
      <c r="CI86" s="638"/>
      <c r="CJ86" s="638"/>
      <c r="CK86" s="638"/>
      <c r="CL86" s="638"/>
      <c r="CM86" s="638"/>
      <c r="CN86" s="638"/>
      <c r="CO86" s="638"/>
      <c r="CP86" s="638"/>
      <c r="CQ86" s="638"/>
      <c r="CR86" s="638"/>
      <c r="CS86" s="638"/>
      <c r="CT86" s="638"/>
      <c r="CU86" s="638"/>
      <c r="CV86" s="638"/>
      <c r="CW86" s="638"/>
      <c r="CX86" s="638"/>
      <c r="CY86" s="638"/>
      <c r="CZ86" s="638"/>
      <c r="DA86" s="638"/>
      <c r="DB86" s="638"/>
      <c r="DC86" s="638"/>
      <c r="DD86" s="638"/>
      <c r="DE86" s="638"/>
      <c r="DF86" s="638"/>
      <c r="DG86" s="638"/>
      <c r="DH86" s="638"/>
      <c r="DI86" s="638"/>
      <c r="DJ86" s="638"/>
      <c r="DK86" s="638"/>
      <c r="DL86" s="638"/>
      <c r="DM86" s="638"/>
      <c r="DN86" s="638"/>
      <c r="DO86" s="638"/>
      <c r="DP86" s="638"/>
      <c r="DQ86" s="638"/>
      <c r="DR86" s="88"/>
      <c r="DS86" s="89"/>
      <c r="DT86" s="89"/>
      <c r="DU86" s="75"/>
      <c r="DV86" s="638" t="s">
        <v>90</v>
      </c>
      <c r="DW86" s="638"/>
      <c r="DX86" s="638"/>
      <c r="DY86" s="638"/>
      <c r="DZ86" s="638"/>
      <c r="EA86" s="638"/>
      <c r="EB86" s="638"/>
      <c r="EC86" s="638"/>
      <c r="ED86" s="638"/>
      <c r="EE86" s="638"/>
      <c r="EF86" s="638"/>
      <c r="EG86" s="638"/>
      <c r="EH86" s="638"/>
      <c r="EI86" s="638"/>
      <c r="EJ86" s="638"/>
      <c r="EK86" s="638"/>
      <c r="EL86" s="638"/>
      <c r="EM86" s="638"/>
      <c r="EN86" s="638"/>
      <c r="EO86" s="638"/>
      <c r="EP86" s="638"/>
      <c r="EQ86" s="638"/>
      <c r="ER86" s="638"/>
      <c r="ES86" s="638"/>
      <c r="ET86" s="638"/>
      <c r="EU86" s="638"/>
      <c r="EV86" s="638"/>
      <c r="EW86" s="638"/>
      <c r="EX86" s="638"/>
      <c r="EY86" s="638"/>
      <c r="EZ86" s="638"/>
      <c r="FA86" s="638"/>
      <c r="FB86" s="638"/>
      <c r="FC86" s="638"/>
      <c r="FD86" s="638"/>
      <c r="FE86" s="638"/>
      <c r="FF86" s="93"/>
      <c r="FG86" s="72"/>
      <c r="FH86" s="2"/>
      <c r="FI86" s="2"/>
      <c r="FJ86" s="2"/>
      <c r="FK86" s="2"/>
    </row>
    <row r="87" spans="1:167" ht="12" customHeight="1">
      <c r="A87" s="2"/>
      <c r="B87" s="155" t="s">
        <v>1</v>
      </c>
      <c r="C87" s="10"/>
      <c r="D87" s="66"/>
      <c r="E87" s="67"/>
      <c r="F87" s="639">
        <f>Tab!$J$304*$AN$82+Tab!$J$517*$AN$83+Tab!$J$774*$AN$84+Tab!$J$942*$AN$85</f>
        <v>15362.397354948807</v>
      </c>
      <c r="G87" s="639"/>
      <c r="H87" s="639"/>
      <c r="I87" s="639"/>
      <c r="J87" s="639"/>
      <c r="K87" s="639"/>
      <c r="L87" s="639"/>
      <c r="M87" s="639"/>
      <c r="N87" s="639"/>
      <c r="O87" s="639"/>
      <c r="P87" s="639"/>
      <c r="Q87" s="639"/>
      <c r="R87" s="639"/>
      <c r="S87" s="639"/>
      <c r="T87" s="639"/>
      <c r="U87" s="639"/>
      <c r="V87" s="639"/>
      <c r="W87" s="639"/>
      <c r="X87" s="639"/>
      <c r="Y87" s="639"/>
      <c r="Z87" s="639"/>
      <c r="AA87" s="639"/>
      <c r="AB87" s="639"/>
      <c r="AC87" s="639"/>
      <c r="AD87" s="639"/>
      <c r="AE87" s="639"/>
      <c r="AF87" s="639"/>
      <c r="AG87" s="639"/>
      <c r="AH87" s="639"/>
      <c r="AI87" s="639"/>
      <c r="AJ87" s="639"/>
      <c r="AK87" s="639"/>
      <c r="AL87" s="639"/>
      <c r="AM87" s="639"/>
      <c r="AN87" s="639"/>
      <c r="AO87" s="639"/>
      <c r="AP87" s="135"/>
      <c r="AQ87" s="84"/>
      <c r="AR87" s="84"/>
      <c r="AS87" s="76"/>
      <c r="AT87" s="639">
        <f>Tab!$J$312*$CB$82+Tab!$J$441*$CB$83</f>
        <v>6287.2133105802059</v>
      </c>
      <c r="AU87" s="639"/>
      <c r="AV87" s="639"/>
      <c r="AW87" s="639"/>
      <c r="AX87" s="639"/>
      <c r="AY87" s="639"/>
      <c r="AZ87" s="639"/>
      <c r="BA87" s="639"/>
      <c r="BB87" s="639"/>
      <c r="BC87" s="639"/>
      <c r="BD87" s="639"/>
      <c r="BE87" s="639"/>
      <c r="BF87" s="639"/>
      <c r="BG87" s="639"/>
      <c r="BH87" s="639"/>
      <c r="BI87" s="639"/>
      <c r="BJ87" s="639"/>
      <c r="BK87" s="639"/>
      <c r="BL87" s="639"/>
      <c r="BM87" s="639"/>
      <c r="BN87" s="639"/>
      <c r="BO87" s="639"/>
      <c r="BP87" s="639"/>
      <c r="BQ87" s="639"/>
      <c r="BR87" s="639"/>
      <c r="BS87" s="639"/>
      <c r="BT87" s="639"/>
      <c r="BU87" s="639"/>
      <c r="BV87" s="639"/>
      <c r="BW87" s="639"/>
      <c r="BX87" s="639"/>
      <c r="BY87" s="639"/>
      <c r="BZ87" s="639"/>
      <c r="CA87" s="639"/>
      <c r="CB87" s="639"/>
      <c r="CC87" s="639"/>
      <c r="CD87" s="87"/>
      <c r="CE87" s="84"/>
      <c r="CF87" s="84"/>
      <c r="CG87" s="76"/>
      <c r="CH87" s="639">
        <f>Tab!$J$312*$DP$82+Tab!$J$487*$DP$83+Tab!$J$895*$DP$84</f>
        <v>9990.4679801427246</v>
      </c>
      <c r="CI87" s="639"/>
      <c r="CJ87" s="639"/>
      <c r="CK87" s="639"/>
      <c r="CL87" s="639"/>
      <c r="CM87" s="639"/>
      <c r="CN87" s="639"/>
      <c r="CO87" s="639"/>
      <c r="CP87" s="639"/>
      <c r="CQ87" s="639"/>
      <c r="CR87" s="639"/>
      <c r="CS87" s="639"/>
      <c r="CT87" s="639"/>
      <c r="CU87" s="639"/>
      <c r="CV87" s="639"/>
      <c r="CW87" s="639"/>
      <c r="CX87" s="639"/>
      <c r="CY87" s="639"/>
      <c r="CZ87" s="639"/>
      <c r="DA87" s="639"/>
      <c r="DB87" s="639"/>
      <c r="DC87" s="639"/>
      <c r="DD87" s="639"/>
      <c r="DE87" s="639"/>
      <c r="DF87" s="639"/>
      <c r="DG87" s="639"/>
      <c r="DH87" s="639"/>
      <c r="DI87" s="639"/>
      <c r="DJ87" s="639"/>
      <c r="DK87" s="639"/>
      <c r="DL87" s="639"/>
      <c r="DM87" s="639"/>
      <c r="DN87" s="639"/>
      <c r="DO87" s="639"/>
      <c r="DP87" s="639"/>
      <c r="DQ87" s="639"/>
      <c r="DR87" s="87"/>
      <c r="DS87" s="84"/>
      <c r="DT87" s="84"/>
      <c r="DU87" s="76"/>
      <c r="DV87" s="639">
        <f>Tab!$J$312*$FD$82+Tab!$J$445*$FD$83+Tab!$J$763*$FD$84</f>
        <v>12333.570887372014</v>
      </c>
      <c r="DW87" s="639"/>
      <c r="DX87" s="639"/>
      <c r="DY87" s="639"/>
      <c r="DZ87" s="639"/>
      <c r="EA87" s="639"/>
      <c r="EB87" s="639"/>
      <c r="EC87" s="639"/>
      <c r="ED87" s="639"/>
      <c r="EE87" s="639"/>
      <c r="EF87" s="639"/>
      <c r="EG87" s="639"/>
      <c r="EH87" s="639"/>
      <c r="EI87" s="639"/>
      <c r="EJ87" s="639"/>
      <c r="EK87" s="639"/>
      <c r="EL87" s="639"/>
      <c r="EM87" s="639"/>
      <c r="EN87" s="639"/>
      <c r="EO87" s="639"/>
      <c r="EP87" s="639"/>
      <c r="EQ87" s="639"/>
      <c r="ER87" s="639"/>
      <c r="ES87" s="639"/>
      <c r="ET87" s="639"/>
      <c r="EU87" s="639"/>
      <c r="EV87" s="639"/>
      <c r="EW87" s="639"/>
      <c r="EX87" s="639"/>
      <c r="EY87" s="639"/>
      <c r="EZ87" s="639"/>
      <c r="FA87" s="639"/>
      <c r="FB87" s="639"/>
      <c r="FC87" s="639"/>
      <c r="FD87" s="639"/>
      <c r="FE87" s="639"/>
      <c r="FF87" s="95"/>
      <c r="FG87" s="68"/>
      <c r="FH87" s="2"/>
      <c r="FI87" s="2"/>
      <c r="FJ87" s="2"/>
      <c r="FK87" s="2"/>
    </row>
    <row r="88" spans="1:167" ht="12" customHeight="1">
      <c r="A88" s="2"/>
      <c r="B88" s="10"/>
      <c r="C88" s="10"/>
      <c r="D88" s="161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2"/>
      <c r="FI88" s="2"/>
      <c r="FJ88" s="2"/>
      <c r="FK88" s="2"/>
    </row>
    <row r="89" spans="1:167" ht="12" customHeight="1">
      <c r="A89" s="2"/>
      <c r="B89" s="2"/>
      <c r="C89" s="2"/>
      <c r="D89" s="4"/>
      <c r="E89" s="4"/>
      <c r="F89" s="641" t="s">
        <v>246</v>
      </c>
      <c r="G89" s="641"/>
      <c r="H89" s="641"/>
      <c r="I89" s="641"/>
      <c r="J89" s="641"/>
      <c r="K89" s="641"/>
      <c r="L89" s="641"/>
      <c r="M89" s="641"/>
      <c r="N89" s="641"/>
      <c r="O89" s="641"/>
      <c r="P89" s="641"/>
      <c r="Q89" s="641"/>
      <c r="R89" s="641"/>
      <c r="S89" s="641"/>
      <c r="T89" s="641"/>
      <c r="U89" s="641"/>
      <c r="V89" s="641"/>
      <c r="W89" s="641"/>
      <c r="X89" s="641"/>
      <c r="Y89" s="641"/>
      <c r="Z89" s="641"/>
      <c r="AA89" s="641"/>
      <c r="AB89" s="641"/>
      <c r="AC89" s="641"/>
      <c r="AD89" s="641"/>
      <c r="AE89" s="641"/>
      <c r="AF89" s="641"/>
      <c r="AG89" s="641"/>
      <c r="AH89" s="641"/>
      <c r="AI89" s="641"/>
      <c r="AJ89" s="641"/>
      <c r="AK89" s="641"/>
      <c r="AL89" s="641"/>
      <c r="AM89" s="641"/>
      <c r="AN89" s="641"/>
      <c r="AO89" s="641"/>
      <c r="AP89" s="4"/>
      <c r="AQ89" s="4"/>
      <c r="AR89" s="4"/>
      <c r="AS89" s="4"/>
      <c r="AT89" s="4"/>
      <c r="AU89" s="641" t="s">
        <v>241</v>
      </c>
      <c r="AV89" s="641"/>
      <c r="AW89" s="641"/>
      <c r="AX89" s="641"/>
      <c r="AY89" s="641"/>
      <c r="AZ89" s="641"/>
      <c r="BA89" s="641"/>
      <c r="BB89" s="641"/>
      <c r="BC89" s="641"/>
      <c r="BD89" s="641"/>
      <c r="BE89" s="641"/>
      <c r="BF89" s="641"/>
      <c r="BG89" s="641"/>
      <c r="BH89" s="641"/>
      <c r="BI89" s="641"/>
      <c r="BJ89" s="641"/>
      <c r="BK89" s="641"/>
      <c r="BL89" s="641"/>
      <c r="BM89" s="641"/>
      <c r="BN89" s="641"/>
      <c r="BO89" s="641"/>
      <c r="BP89" s="641"/>
      <c r="BQ89" s="641"/>
      <c r="BR89" s="641"/>
      <c r="BS89" s="641"/>
      <c r="BT89" s="641"/>
      <c r="BU89" s="641"/>
      <c r="BV89" s="641"/>
      <c r="BW89" s="641"/>
      <c r="BX89" s="641"/>
      <c r="BY89" s="641"/>
      <c r="BZ89" s="641"/>
      <c r="CA89" s="641"/>
      <c r="CB89" s="641"/>
      <c r="CC89" s="641"/>
      <c r="CD89" s="4"/>
      <c r="CE89" s="4"/>
      <c r="CF89" s="4"/>
      <c r="CG89" s="4"/>
      <c r="CH89" s="4"/>
      <c r="CI89" s="641" t="s">
        <v>242</v>
      </c>
      <c r="CJ89" s="641"/>
      <c r="CK89" s="641"/>
      <c r="CL89" s="641"/>
      <c r="CM89" s="641"/>
      <c r="CN89" s="641"/>
      <c r="CO89" s="641"/>
      <c r="CP89" s="641"/>
      <c r="CQ89" s="641"/>
      <c r="CR89" s="641"/>
      <c r="CS89" s="641"/>
      <c r="CT89" s="641"/>
      <c r="CU89" s="641"/>
      <c r="CV89" s="641"/>
      <c r="CW89" s="641"/>
      <c r="CX89" s="641"/>
      <c r="CY89" s="641"/>
      <c r="CZ89" s="641"/>
      <c r="DA89" s="641"/>
      <c r="DB89" s="641"/>
      <c r="DC89" s="641"/>
      <c r="DD89" s="641"/>
      <c r="DE89" s="641"/>
      <c r="DF89" s="641"/>
      <c r="DG89" s="641"/>
      <c r="DH89" s="641"/>
      <c r="DI89" s="641"/>
      <c r="DJ89" s="641"/>
      <c r="DK89" s="641"/>
      <c r="DL89" s="641"/>
      <c r="DM89" s="641"/>
      <c r="DN89" s="641"/>
      <c r="DO89" s="641"/>
      <c r="DP89" s="641"/>
      <c r="DQ89" s="641"/>
      <c r="DR89" s="4"/>
      <c r="DS89" s="4"/>
      <c r="DT89" s="4"/>
      <c r="DU89" s="4"/>
      <c r="DV89" s="4"/>
      <c r="DW89" s="641" t="s">
        <v>247</v>
      </c>
      <c r="DX89" s="641"/>
      <c r="DY89" s="641"/>
      <c r="DZ89" s="641"/>
      <c r="EA89" s="641"/>
      <c r="EB89" s="641"/>
      <c r="EC89" s="641"/>
      <c r="ED89" s="641"/>
      <c r="EE89" s="641"/>
      <c r="EF89" s="641"/>
      <c r="EG89" s="641"/>
      <c r="EH89" s="641"/>
      <c r="EI89" s="641"/>
      <c r="EJ89" s="641"/>
      <c r="EK89" s="641"/>
      <c r="EL89" s="641"/>
      <c r="EM89" s="641"/>
      <c r="EN89" s="641"/>
      <c r="EO89" s="641"/>
      <c r="EP89" s="641"/>
      <c r="EQ89" s="641"/>
      <c r="ER89" s="641"/>
      <c r="ES89" s="641"/>
      <c r="ET89" s="641"/>
      <c r="EU89" s="641"/>
      <c r="EV89" s="641"/>
      <c r="EW89" s="641"/>
      <c r="EX89" s="641"/>
      <c r="EY89" s="641"/>
      <c r="EZ89" s="641"/>
      <c r="FA89" s="641"/>
      <c r="FB89" s="641"/>
      <c r="FC89" s="641"/>
      <c r="FD89" s="641"/>
      <c r="FE89" s="641"/>
      <c r="FF89" s="4"/>
      <c r="FG89" s="4"/>
      <c r="FH89" s="5"/>
      <c r="FI89" s="5"/>
      <c r="FJ89" s="2"/>
      <c r="FK89" s="2"/>
    </row>
    <row r="90" spans="1:167" ht="12" customHeight="1">
      <c r="A90" s="2"/>
      <c r="B90" s="5"/>
      <c r="C90" s="5"/>
      <c r="D90" s="63"/>
      <c r="E90" s="81"/>
      <c r="F90" s="641"/>
      <c r="G90" s="641"/>
      <c r="H90" s="641"/>
      <c r="I90" s="641"/>
      <c r="J90" s="641"/>
      <c r="K90" s="641"/>
      <c r="L90" s="641"/>
      <c r="M90" s="641"/>
      <c r="N90" s="641"/>
      <c r="O90" s="641"/>
      <c r="P90" s="641"/>
      <c r="Q90" s="641"/>
      <c r="R90" s="641"/>
      <c r="S90" s="641"/>
      <c r="T90" s="641"/>
      <c r="U90" s="641"/>
      <c r="V90" s="641"/>
      <c r="W90" s="641"/>
      <c r="X90" s="641"/>
      <c r="Y90" s="641"/>
      <c r="Z90" s="641"/>
      <c r="AA90" s="641"/>
      <c r="AB90" s="641"/>
      <c r="AC90" s="641"/>
      <c r="AD90" s="641"/>
      <c r="AE90" s="641"/>
      <c r="AF90" s="641"/>
      <c r="AG90" s="641"/>
      <c r="AH90" s="641"/>
      <c r="AI90" s="641"/>
      <c r="AJ90" s="641"/>
      <c r="AK90" s="641"/>
      <c r="AL90" s="641"/>
      <c r="AM90" s="641"/>
      <c r="AN90" s="641"/>
      <c r="AO90" s="641"/>
      <c r="AP90" s="142"/>
      <c r="AQ90" s="14"/>
      <c r="AR90" s="14"/>
      <c r="AS90" s="80"/>
      <c r="AT90" s="82"/>
      <c r="AU90" s="641"/>
      <c r="AV90" s="641"/>
      <c r="AW90" s="641"/>
      <c r="AX90" s="641"/>
      <c r="AY90" s="641"/>
      <c r="AZ90" s="641"/>
      <c r="BA90" s="641"/>
      <c r="BB90" s="641"/>
      <c r="BC90" s="641"/>
      <c r="BD90" s="641"/>
      <c r="BE90" s="641"/>
      <c r="BF90" s="641"/>
      <c r="BG90" s="641"/>
      <c r="BH90" s="641"/>
      <c r="BI90" s="641"/>
      <c r="BJ90" s="641"/>
      <c r="BK90" s="641"/>
      <c r="BL90" s="641"/>
      <c r="BM90" s="641"/>
      <c r="BN90" s="641"/>
      <c r="BO90" s="641"/>
      <c r="BP90" s="641"/>
      <c r="BQ90" s="641"/>
      <c r="BR90" s="641"/>
      <c r="BS90" s="641"/>
      <c r="BT90" s="641"/>
      <c r="BU90" s="641"/>
      <c r="BV90" s="641"/>
      <c r="BW90" s="641"/>
      <c r="BX90" s="641"/>
      <c r="BY90" s="641"/>
      <c r="BZ90" s="641"/>
      <c r="CA90" s="641"/>
      <c r="CB90" s="641"/>
      <c r="CC90" s="641"/>
      <c r="CD90" s="85"/>
      <c r="CE90" s="14"/>
      <c r="CF90" s="14"/>
      <c r="CG90" s="80"/>
      <c r="CH90" s="82"/>
      <c r="CI90" s="641"/>
      <c r="CJ90" s="641"/>
      <c r="CK90" s="641"/>
      <c r="CL90" s="641"/>
      <c r="CM90" s="641"/>
      <c r="CN90" s="641"/>
      <c r="CO90" s="641"/>
      <c r="CP90" s="641"/>
      <c r="CQ90" s="641"/>
      <c r="CR90" s="641"/>
      <c r="CS90" s="641"/>
      <c r="CT90" s="641"/>
      <c r="CU90" s="641"/>
      <c r="CV90" s="641"/>
      <c r="CW90" s="641"/>
      <c r="CX90" s="641"/>
      <c r="CY90" s="641"/>
      <c r="CZ90" s="641"/>
      <c r="DA90" s="641"/>
      <c r="DB90" s="641"/>
      <c r="DC90" s="641"/>
      <c r="DD90" s="641"/>
      <c r="DE90" s="641"/>
      <c r="DF90" s="641"/>
      <c r="DG90" s="641"/>
      <c r="DH90" s="641"/>
      <c r="DI90" s="641"/>
      <c r="DJ90" s="641"/>
      <c r="DK90" s="641"/>
      <c r="DL90" s="641"/>
      <c r="DM90" s="641"/>
      <c r="DN90" s="641"/>
      <c r="DO90" s="641"/>
      <c r="DP90" s="641"/>
      <c r="DQ90" s="641"/>
      <c r="DR90" s="85"/>
      <c r="DS90" s="14"/>
      <c r="DT90" s="14"/>
      <c r="DU90" s="80"/>
      <c r="DV90" s="82"/>
      <c r="DW90" s="641"/>
      <c r="DX90" s="641"/>
      <c r="DY90" s="641"/>
      <c r="DZ90" s="641"/>
      <c r="EA90" s="641"/>
      <c r="EB90" s="641"/>
      <c r="EC90" s="641"/>
      <c r="ED90" s="641"/>
      <c r="EE90" s="641"/>
      <c r="EF90" s="641"/>
      <c r="EG90" s="641"/>
      <c r="EH90" s="641"/>
      <c r="EI90" s="641"/>
      <c r="EJ90" s="641"/>
      <c r="EK90" s="641"/>
      <c r="EL90" s="641"/>
      <c r="EM90" s="641"/>
      <c r="EN90" s="641"/>
      <c r="EO90" s="641"/>
      <c r="EP90" s="641"/>
      <c r="EQ90" s="641"/>
      <c r="ER90" s="641"/>
      <c r="ES90" s="641"/>
      <c r="ET90" s="641"/>
      <c r="EU90" s="641"/>
      <c r="EV90" s="641"/>
      <c r="EW90" s="641"/>
      <c r="EX90" s="641"/>
      <c r="EY90" s="641"/>
      <c r="EZ90" s="641"/>
      <c r="FA90" s="641"/>
      <c r="FB90" s="641"/>
      <c r="FC90" s="641"/>
      <c r="FD90" s="641"/>
      <c r="FE90" s="641"/>
      <c r="FF90" s="94"/>
      <c r="FG90" s="77"/>
      <c r="FH90" s="2"/>
      <c r="FI90" s="2"/>
      <c r="FJ90" s="2"/>
      <c r="FK90" s="2"/>
    </row>
    <row r="91" spans="1:167" ht="68.099999999999994" customHeight="1">
      <c r="A91" s="2"/>
      <c r="B91" s="162"/>
      <c r="C91" s="162"/>
      <c r="D91" s="65"/>
      <c r="E91" s="159"/>
      <c r="F91" s="569"/>
      <c r="G91" s="569"/>
      <c r="H91" s="569"/>
      <c r="I91" s="569"/>
      <c r="J91" s="569"/>
      <c r="K91" s="569"/>
      <c r="L91" s="569"/>
      <c r="M91" s="569"/>
      <c r="N91" s="569"/>
      <c r="O91" s="569"/>
      <c r="P91" s="569"/>
      <c r="Q91" s="569"/>
      <c r="R91" s="569"/>
      <c r="S91" s="569"/>
      <c r="T91" s="569"/>
      <c r="U91" s="569"/>
      <c r="V91" s="569"/>
      <c r="W91" s="569"/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90"/>
      <c r="AQ91" s="34"/>
      <c r="AR91" s="34"/>
      <c r="AS91" s="79"/>
      <c r="AT91" s="569"/>
      <c r="AU91" s="569"/>
      <c r="AV91" s="569"/>
      <c r="AW91" s="569"/>
      <c r="AX91" s="569"/>
      <c r="AY91" s="569"/>
      <c r="AZ91" s="569"/>
      <c r="BA91" s="569"/>
      <c r="BB91" s="569"/>
      <c r="BC91" s="569"/>
      <c r="BD91" s="569"/>
      <c r="BE91" s="569"/>
      <c r="BF91" s="569"/>
      <c r="BG91" s="569"/>
      <c r="BH91" s="569"/>
      <c r="BI91" s="569"/>
      <c r="BJ91" s="569"/>
      <c r="BK91" s="569"/>
      <c r="BL91" s="569"/>
      <c r="BM91" s="569"/>
      <c r="BN91" s="569"/>
      <c r="BO91" s="569"/>
      <c r="BP91" s="569"/>
      <c r="BQ91" s="569"/>
      <c r="BR91" s="569"/>
      <c r="BS91" s="569"/>
      <c r="BT91" s="569"/>
      <c r="BU91" s="569"/>
      <c r="BV91" s="569"/>
      <c r="BW91" s="569"/>
      <c r="BX91" s="569"/>
      <c r="BY91" s="569"/>
      <c r="BZ91" s="569"/>
      <c r="CA91" s="569"/>
      <c r="CB91" s="569"/>
      <c r="CC91" s="569"/>
      <c r="CD91" s="90"/>
      <c r="CE91" s="34"/>
      <c r="CF91" s="34"/>
      <c r="CG91" s="79"/>
      <c r="CH91" s="569"/>
      <c r="CI91" s="569"/>
      <c r="CJ91" s="569"/>
      <c r="CK91" s="569"/>
      <c r="CL91" s="569"/>
      <c r="CM91" s="569"/>
      <c r="CN91" s="569"/>
      <c r="CO91" s="569"/>
      <c r="CP91" s="569"/>
      <c r="CQ91" s="569"/>
      <c r="CR91" s="569"/>
      <c r="CS91" s="569"/>
      <c r="CT91" s="569"/>
      <c r="CU91" s="569"/>
      <c r="CV91" s="569"/>
      <c r="CW91" s="569"/>
      <c r="CX91" s="569"/>
      <c r="CY91" s="569"/>
      <c r="CZ91" s="569"/>
      <c r="DA91" s="569"/>
      <c r="DB91" s="569"/>
      <c r="DC91" s="569"/>
      <c r="DD91" s="569"/>
      <c r="DE91" s="569"/>
      <c r="DF91" s="569"/>
      <c r="DG91" s="569"/>
      <c r="DH91" s="569"/>
      <c r="DI91" s="569"/>
      <c r="DJ91" s="569"/>
      <c r="DK91" s="569"/>
      <c r="DL91" s="569"/>
      <c r="DM91" s="569"/>
      <c r="DN91" s="569"/>
      <c r="DO91" s="569"/>
      <c r="DP91" s="569"/>
      <c r="DQ91" s="569"/>
      <c r="DR91" s="90"/>
      <c r="DS91" s="34"/>
      <c r="DT91" s="34"/>
      <c r="DU91" s="79"/>
      <c r="DV91" s="569"/>
      <c r="DW91" s="569"/>
      <c r="DX91" s="569"/>
      <c r="DY91" s="569"/>
      <c r="DZ91" s="569"/>
      <c r="EA91" s="569"/>
      <c r="EB91" s="569"/>
      <c r="EC91" s="569"/>
      <c r="ED91" s="569"/>
      <c r="EE91" s="569"/>
      <c r="EF91" s="569"/>
      <c r="EG91" s="569"/>
      <c r="EH91" s="569"/>
      <c r="EI91" s="569"/>
      <c r="EJ91" s="569"/>
      <c r="EK91" s="569"/>
      <c r="EL91" s="569"/>
      <c r="EM91" s="569"/>
      <c r="EN91" s="569"/>
      <c r="EO91" s="569"/>
      <c r="EP91" s="569"/>
      <c r="EQ91" s="569"/>
      <c r="ER91" s="569"/>
      <c r="ES91" s="569"/>
      <c r="ET91" s="569"/>
      <c r="EU91" s="569"/>
      <c r="EV91" s="569"/>
      <c r="EW91" s="569"/>
      <c r="EX91" s="569"/>
      <c r="EY91" s="569"/>
      <c r="EZ91" s="569"/>
      <c r="FA91" s="569"/>
      <c r="FB91" s="569"/>
      <c r="FC91" s="569"/>
      <c r="FD91" s="569"/>
      <c r="FE91" s="569"/>
      <c r="FF91" s="5"/>
      <c r="FG91" s="74"/>
      <c r="FH91" s="2"/>
      <c r="FI91" s="2"/>
      <c r="FJ91" s="2"/>
      <c r="FK91" s="2"/>
    </row>
    <row r="92" spans="1:167" ht="12" customHeight="1">
      <c r="A92" s="2"/>
      <c r="B92" s="10"/>
      <c r="C92" s="10"/>
      <c r="D92" s="64"/>
      <c r="E92" s="159"/>
      <c r="F92" s="637"/>
      <c r="G92" s="637"/>
      <c r="H92" s="637"/>
      <c r="I92" s="637"/>
      <c r="J92" s="637"/>
      <c r="K92" s="637"/>
      <c r="L92" s="637"/>
      <c r="M92" s="637"/>
      <c r="N92" s="637"/>
      <c r="O92" s="637"/>
      <c r="P92" s="637"/>
      <c r="Q92" s="637"/>
      <c r="R92" s="637"/>
      <c r="S92" s="637"/>
      <c r="T92" s="637"/>
      <c r="U92" s="637"/>
      <c r="V92" s="637"/>
      <c r="W92" s="637"/>
      <c r="X92" s="637"/>
      <c r="Y92" s="637"/>
      <c r="Z92" s="637"/>
      <c r="AA92" s="637"/>
      <c r="AB92" s="637"/>
      <c r="AC92" s="637"/>
      <c r="AD92" s="637"/>
      <c r="AE92" s="637"/>
      <c r="AF92" s="637"/>
      <c r="AG92" s="637"/>
      <c r="AH92" s="637"/>
      <c r="AI92" s="637"/>
      <c r="AJ92" s="637"/>
      <c r="AK92" s="637"/>
      <c r="AL92" s="164"/>
      <c r="AM92" s="164"/>
      <c r="AN92" s="637"/>
      <c r="AO92" s="637"/>
      <c r="AP92" s="74"/>
      <c r="AQ92" s="34"/>
      <c r="AR92" s="34"/>
      <c r="AS92" s="79"/>
      <c r="AT92" s="637"/>
      <c r="AU92" s="637"/>
      <c r="AV92" s="637"/>
      <c r="AW92" s="637"/>
      <c r="AX92" s="637"/>
      <c r="AY92" s="637"/>
      <c r="AZ92" s="637"/>
      <c r="BA92" s="637"/>
      <c r="BB92" s="637"/>
      <c r="BC92" s="637"/>
      <c r="BD92" s="637"/>
      <c r="BE92" s="637"/>
      <c r="BF92" s="637"/>
      <c r="BG92" s="637"/>
      <c r="BH92" s="637"/>
      <c r="BI92" s="637"/>
      <c r="BJ92" s="637"/>
      <c r="BK92" s="637"/>
      <c r="BL92" s="637"/>
      <c r="BM92" s="637"/>
      <c r="BN92" s="637"/>
      <c r="BO92" s="637"/>
      <c r="BP92" s="637"/>
      <c r="BQ92" s="637"/>
      <c r="BR92" s="637"/>
      <c r="BS92" s="637"/>
      <c r="BT92" s="637"/>
      <c r="BU92" s="637"/>
      <c r="BV92" s="637"/>
      <c r="BW92" s="637"/>
      <c r="BX92" s="637"/>
      <c r="BY92" s="637"/>
      <c r="BZ92" s="164"/>
      <c r="CA92" s="164"/>
      <c r="CB92" s="637"/>
      <c r="CC92" s="637"/>
      <c r="CD92" s="74"/>
      <c r="CE92" s="34"/>
      <c r="CF92" s="34"/>
      <c r="CG92" s="79"/>
      <c r="CH92" s="637"/>
      <c r="CI92" s="637"/>
      <c r="CJ92" s="637"/>
      <c r="CK92" s="637"/>
      <c r="CL92" s="637"/>
      <c r="CM92" s="637"/>
      <c r="CN92" s="637"/>
      <c r="CO92" s="637"/>
      <c r="CP92" s="637"/>
      <c r="CQ92" s="637"/>
      <c r="CR92" s="637"/>
      <c r="CS92" s="637"/>
      <c r="CT92" s="637"/>
      <c r="CU92" s="637"/>
      <c r="CV92" s="637"/>
      <c r="CW92" s="637"/>
      <c r="CX92" s="637"/>
      <c r="CY92" s="637"/>
      <c r="CZ92" s="637"/>
      <c r="DA92" s="637"/>
      <c r="DB92" s="637"/>
      <c r="DC92" s="637"/>
      <c r="DD92" s="637"/>
      <c r="DE92" s="637"/>
      <c r="DF92" s="637"/>
      <c r="DG92" s="637"/>
      <c r="DH92" s="637"/>
      <c r="DI92" s="637"/>
      <c r="DJ92" s="637"/>
      <c r="DK92" s="637"/>
      <c r="DL92" s="637"/>
      <c r="DM92" s="637"/>
      <c r="DN92" s="164"/>
      <c r="DO92" s="164"/>
      <c r="DP92" s="637"/>
      <c r="DQ92" s="637"/>
      <c r="DR92" s="74"/>
      <c r="DS92" s="34"/>
      <c r="DT92" s="34"/>
      <c r="DU92" s="79"/>
      <c r="DV92" s="637"/>
      <c r="DW92" s="637"/>
      <c r="DX92" s="637"/>
      <c r="DY92" s="637"/>
      <c r="DZ92" s="637"/>
      <c r="EA92" s="637"/>
      <c r="EB92" s="637"/>
      <c r="EC92" s="637"/>
      <c r="ED92" s="637"/>
      <c r="EE92" s="637"/>
      <c r="EF92" s="637"/>
      <c r="EG92" s="637"/>
      <c r="EH92" s="637"/>
      <c r="EI92" s="637"/>
      <c r="EJ92" s="637"/>
      <c r="EK92" s="637"/>
      <c r="EL92" s="637"/>
      <c r="EM92" s="637"/>
      <c r="EN92" s="637"/>
      <c r="EO92" s="637"/>
      <c r="EP92" s="637"/>
      <c r="EQ92" s="637"/>
      <c r="ER92" s="637"/>
      <c r="ES92" s="637"/>
      <c r="ET92" s="637"/>
      <c r="EU92" s="637"/>
      <c r="EV92" s="637"/>
      <c r="EW92" s="637"/>
      <c r="EX92" s="637"/>
      <c r="EY92" s="637"/>
      <c r="EZ92" s="637"/>
      <c r="FA92" s="637"/>
      <c r="FB92" s="164"/>
      <c r="FC92" s="164"/>
      <c r="FD92" s="637"/>
      <c r="FE92" s="637"/>
      <c r="FF92" s="73"/>
      <c r="FG92" s="78"/>
      <c r="FH92" s="2"/>
      <c r="FI92" s="2"/>
      <c r="FJ92" s="2"/>
      <c r="FK92" s="2"/>
    </row>
    <row r="93" spans="1:167" ht="12" customHeight="1">
      <c r="A93" s="2"/>
      <c r="B93" s="10"/>
      <c r="C93" s="10"/>
      <c r="D93" s="64"/>
      <c r="E93" s="159"/>
      <c r="F93" s="637"/>
      <c r="G93" s="637"/>
      <c r="H93" s="637"/>
      <c r="I93" s="637"/>
      <c r="J93" s="637"/>
      <c r="K93" s="637"/>
      <c r="L93" s="637"/>
      <c r="M93" s="637"/>
      <c r="N93" s="637"/>
      <c r="O93" s="637"/>
      <c r="P93" s="637"/>
      <c r="Q93" s="637"/>
      <c r="R93" s="637"/>
      <c r="S93" s="637"/>
      <c r="T93" s="637"/>
      <c r="U93" s="637"/>
      <c r="V93" s="637"/>
      <c r="W93" s="637"/>
      <c r="X93" s="637"/>
      <c r="Y93" s="637"/>
      <c r="Z93" s="637"/>
      <c r="AA93" s="637"/>
      <c r="AB93" s="637" t="str">
        <f>Tab!$C$312</f>
        <v>A16.1208</v>
      </c>
      <c r="AC93" s="637"/>
      <c r="AD93" s="637"/>
      <c r="AE93" s="637"/>
      <c r="AF93" s="637"/>
      <c r="AG93" s="637"/>
      <c r="AH93" s="637"/>
      <c r="AI93" s="637"/>
      <c r="AJ93" s="637"/>
      <c r="AK93" s="637"/>
      <c r="AL93" s="164"/>
      <c r="AM93" s="164"/>
      <c r="AN93" s="637">
        <v>1</v>
      </c>
      <c r="AO93" s="637"/>
      <c r="AP93" s="74"/>
      <c r="AQ93" s="34"/>
      <c r="AR93" s="34"/>
      <c r="AS93" s="79"/>
      <c r="AT93" s="637"/>
      <c r="AU93" s="637"/>
      <c r="AV93" s="637"/>
      <c r="AW93" s="637"/>
      <c r="AX93" s="637"/>
      <c r="AY93" s="637"/>
      <c r="AZ93" s="637"/>
      <c r="BA93" s="637"/>
      <c r="BB93" s="637"/>
      <c r="BC93" s="637"/>
      <c r="BD93" s="637"/>
      <c r="BE93" s="637"/>
      <c r="BF93" s="637"/>
      <c r="BG93" s="637"/>
      <c r="BH93" s="637"/>
      <c r="BI93" s="637"/>
      <c r="BJ93" s="637"/>
      <c r="BK93" s="637"/>
      <c r="BL93" s="637"/>
      <c r="BM93" s="637"/>
      <c r="BN93" s="637"/>
      <c r="BO93" s="637"/>
      <c r="BP93" s="637" t="str">
        <f>Tab!$C$312</f>
        <v>A16.1208</v>
      </c>
      <c r="BQ93" s="637"/>
      <c r="BR93" s="637"/>
      <c r="BS93" s="637"/>
      <c r="BT93" s="637"/>
      <c r="BU93" s="637"/>
      <c r="BV93" s="637"/>
      <c r="BW93" s="637"/>
      <c r="BX93" s="637"/>
      <c r="BY93" s="637"/>
      <c r="BZ93" s="164"/>
      <c r="CA93" s="164"/>
      <c r="CB93" s="637">
        <v>1</v>
      </c>
      <c r="CC93" s="637"/>
      <c r="CD93" s="74"/>
      <c r="CE93" s="34"/>
      <c r="CF93" s="34"/>
      <c r="CG93" s="79"/>
      <c r="CH93" s="637"/>
      <c r="CI93" s="637"/>
      <c r="CJ93" s="637"/>
      <c r="CK93" s="637"/>
      <c r="CL93" s="637"/>
      <c r="CM93" s="637"/>
      <c r="CN93" s="637"/>
      <c r="CO93" s="637"/>
      <c r="CP93" s="637"/>
      <c r="CQ93" s="637"/>
      <c r="CR93" s="637"/>
      <c r="CS93" s="637"/>
      <c r="CT93" s="637"/>
      <c r="CU93" s="637"/>
      <c r="CV93" s="637"/>
      <c r="CW93" s="637"/>
      <c r="CX93" s="637"/>
      <c r="CY93" s="637"/>
      <c r="CZ93" s="637"/>
      <c r="DA93" s="637"/>
      <c r="DB93" s="637"/>
      <c r="DC93" s="637"/>
      <c r="DD93" s="637" t="str">
        <f>Tab!$C$320</f>
        <v>A16.1210</v>
      </c>
      <c r="DE93" s="637"/>
      <c r="DF93" s="637"/>
      <c r="DG93" s="637"/>
      <c r="DH93" s="637"/>
      <c r="DI93" s="637"/>
      <c r="DJ93" s="637"/>
      <c r="DK93" s="637"/>
      <c r="DL93" s="637"/>
      <c r="DM93" s="637"/>
      <c r="DN93" s="164"/>
      <c r="DO93" s="164"/>
      <c r="DP93" s="637">
        <v>1</v>
      </c>
      <c r="DQ93" s="637"/>
      <c r="DR93" s="74"/>
      <c r="DS93" s="34"/>
      <c r="DT93" s="34"/>
      <c r="DU93" s="79"/>
      <c r="DV93" s="637"/>
      <c r="DW93" s="637"/>
      <c r="DX93" s="637"/>
      <c r="DY93" s="637"/>
      <c r="DZ93" s="637"/>
      <c r="EA93" s="637"/>
      <c r="EB93" s="637"/>
      <c r="EC93" s="637"/>
      <c r="ED93" s="637"/>
      <c r="EE93" s="637"/>
      <c r="EF93" s="637"/>
      <c r="EG93" s="637"/>
      <c r="EH93" s="637"/>
      <c r="EI93" s="637"/>
      <c r="EJ93" s="637"/>
      <c r="EK93" s="637"/>
      <c r="EL93" s="637"/>
      <c r="EM93" s="637"/>
      <c r="EN93" s="637"/>
      <c r="EO93" s="637"/>
      <c r="EP93" s="637"/>
      <c r="EQ93" s="637"/>
      <c r="ER93" s="637" t="str">
        <f>Tab!$C$320</f>
        <v>A16.1210</v>
      </c>
      <c r="ES93" s="637"/>
      <c r="ET93" s="637"/>
      <c r="EU93" s="637"/>
      <c r="EV93" s="637"/>
      <c r="EW93" s="637"/>
      <c r="EX93" s="637"/>
      <c r="EY93" s="637"/>
      <c r="EZ93" s="637"/>
      <c r="FA93" s="637"/>
      <c r="FB93" s="164"/>
      <c r="FC93" s="164"/>
      <c r="FD93" s="637">
        <v>1</v>
      </c>
      <c r="FE93" s="637"/>
      <c r="FF93" s="73"/>
      <c r="FG93" s="78"/>
      <c r="FH93" s="2"/>
      <c r="FI93" s="2"/>
      <c r="FJ93" s="2"/>
      <c r="FK93" s="2"/>
    </row>
    <row r="94" spans="1:167" ht="12" customHeight="1">
      <c r="A94" s="2"/>
      <c r="B94" s="10"/>
      <c r="C94" s="10"/>
      <c r="D94" s="64"/>
      <c r="E94" s="159"/>
      <c r="F94" s="637"/>
      <c r="G94" s="637"/>
      <c r="H94" s="637"/>
      <c r="I94" s="637"/>
      <c r="J94" s="637"/>
      <c r="K94" s="637"/>
      <c r="L94" s="637"/>
      <c r="M94" s="637"/>
      <c r="N94" s="637"/>
      <c r="O94" s="637"/>
      <c r="P94" s="637"/>
      <c r="Q94" s="637"/>
      <c r="R94" s="637"/>
      <c r="S94" s="637"/>
      <c r="T94" s="637"/>
      <c r="U94" s="637"/>
      <c r="V94" s="637"/>
      <c r="W94" s="637"/>
      <c r="X94" s="637"/>
      <c r="Y94" s="637"/>
      <c r="Z94" s="637"/>
      <c r="AA94" s="637"/>
      <c r="AB94" s="637" t="str">
        <f>Tab!$C$479</f>
        <v>A16.2303</v>
      </c>
      <c r="AC94" s="637"/>
      <c r="AD94" s="637"/>
      <c r="AE94" s="637"/>
      <c r="AF94" s="637"/>
      <c r="AG94" s="637"/>
      <c r="AH94" s="637"/>
      <c r="AI94" s="637"/>
      <c r="AJ94" s="637"/>
      <c r="AK94" s="637"/>
      <c r="AL94" s="164"/>
      <c r="AM94" s="164"/>
      <c r="AN94" s="637">
        <v>1</v>
      </c>
      <c r="AO94" s="637"/>
      <c r="AP94" s="74"/>
      <c r="AQ94" s="34"/>
      <c r="AR94" s="34"/>
      <c r="AS94" s="79"/>
      <c r="AT94" s="637"/>
      <c r="AU94" s="637"/>
      <c r="AV94" s="637"/>
      <c r="AW94" s="637"/>
      <c r="AX94" s="637"/>
      <c r="AY94" s="637"/>
      <c r="AZ94" s="637"/>
      <c r="BA94" s="637"/>
      <c r="BB94" s="637"/>
      <c r="BC94" s="637"/>
      <c r="BD94" s="637"/>
      <c r="BE94" s="637"/>
      <c r="BF94" s="637"/>
      <c r="BG94" s="637"/>
      <c r="BH94" s="637"/>
      <c r="BI94" s="637"/>
      <c r="BJ94" s="637"/>
      <c r="BK94" s="637"/>
      <c r="BL94" s="637"/>
      <c r="BM94" s="637"/>
      <c r="BN94" s="637"/>
      <c r="BO94" s="637"/>
      <c r="BP94" s="637" t="str">
        <f>Tab!$C$517</f>
        <v>A16.2405</v>
      </c>
      <c r="BQ94" s="637"/>
      <c r="BR94" s="637"/>
      <c r="BS94" s="637"/>
      <c r="BT94" s="637"/>
      <c r="BU94" s="637"/>
      <c r="BV94" s="637"/>
      <c r="BW94" s="637"/>
      <c r="BX94" s="637"/>
      <c r="BY94" s="637"/>
      <c r="BZ94" s="164"/>
      <c r="CA94" s="164"/>
      <c r="CB94" s="637">
        <v>1</v>
      </c>
      <c r="CC94" s="637"/>
      <c r="CD94" s="74"/>
      <c r="CE94" s="34"/>
      <c r="CF94" s="34"/>
      <c r="CG94" s="79"/>
      <c r="CH94" s="637"/>
      <c r="CI94" s="637"/>
      <c r="CJ94" s="637"/>
      <c r="CK94" s="637"/>
      <c r="CL94" s="637"/>
      <c r="CM94" s="637"/>
      <c r="CN94" s="637"/>
      <c r="CO94" s="637"/>
      <c r="CP94" s="637"/>
      <c r="CQ94" s="637"/>
      <c r="CR94" s="637"/>
      <c r="CS94" s="637"/>
      <c r="CT94" s="637"/>
      <c r="CU94" s="637"/>
      <c r="CV94" s="637"/>
      <c r="CW94" s="637"/>
      <c r="CX94" s="637"/>
      <c r="CY94" s="637"/>
      <c r="CZ94" s="637"/>
      <c r="DA94" s="637"/>
      <c r="DB94" s="637"/>
      <c r="DC94" s="637"/>
      <c r="DD94" s="637" t="str">
        <f>Tab!$C$445</f>
        <v>A16.2203</v>
      </c>
      <c r="DE94" s="637"/>
      <c r="DF94" s="637"/>
      <c r="DG94" s="637"/>
      <c r="DH94" s="637"/>
      <c r="DI94" s="637"/>
      <c r="DJ94" s="637"/>
      <c r="DK94" s="637"/>
      <c r="DL94" s="637"/>
      <c r="DM94" s="637"/>
      <c r="DN94" s="164"/>
      <c r="DO94" s="164"/>
      <c r="DP94" s="637">
        <v>1</v>
      </c>
      <c r="DQ94" s="637"/>
      <c r="DR94" s="74"/>
      <c r="DS94" s="34"/>
      <c r="DT94" s="34"/>
      <c r="DU94" s="79"/>
      <c r="DV94" s="637"/>
      <c r="DW94" s="637"/>
      <c r="DX94" s="637"/>
      <c r="DY94" s="637"/>
      <c r="DZ94" s="637"/>
      <c r="EA94" s="637"/>
      <c r="EB94" s="637"/>
      <c r="EC94" s="637"/>
      <c r="ED94" s="637"/>
      <c r="EE94" s="637"/>
      <c r="EF94" s="637"/>
      <c r="EG94" s="637"/>
      <c r="EH94" s="637"/>
      <c r="EI94" s="637"/>
      <c r="EJ94" s="637"/>
      <c r="EK94" s="637"/>
      <c r="EL94" s="637"/>
      <c r="EM94" s="637"/>
      <c r="EN94" s="637"/>
      <c r="EO94" s="637"/>
      <c r="EP94" s="637"/>
      <c r="EQ94" s="637"/>
      <c r="ER94" s="637" t="str">
        <f>Tab!$C$479</f>
        <v>A16.2303</v>
      </c>
      <c r="ES94" s="637"/>
      <c r="ET94" s="637"/>
      <c r="EU94" s="637"/>
      <c r="EV94" s="637"/>
      <c r="EW94" s="637"/>
      <c r="EX94" s="637"/>
      <c r="EY94" s="637"/>
      <c r="EZ94" s="637"/>
      <c r="FA94" s="637"/>
      <c r="FB94" s="164"/>
      <c r="FC94" s="164"/>
      <c r="FD94" s="637">
        <v>1</v>
      </c>
      <c r="FE94" s="637"/>
      <c r="FF94" s="73"/>
      <c r="FG94" s="78"/>
      <c r="FH94" s="2"/>
      <c r="FI94" s="2"/>
      <c r="FJ94" s="2"/>
      <c r="FK94" s="2"/>
    </row>
    <row r="95" spans="1:167" ht="12" customHeight="1">
      <c r="A95" s="2"/>
      <c r="B95" s="10"/>
      <c r="C95" s="10"/>
      <c r="D95" s="64"/>
      <c r="E95" s="159"/>
      <c r="F95" s="637"/>
      <c r="G95" s="637"/>
      <c r="H95" s="637"/>
      <c r="I95" s="637"/>
      <c r="J95" s="637"/>
      <c r="K95" s="637"/>
      <c r="L95" s="637"/>
      <c r="M95" s="637"/>
      <c r="N95" s="637"/>
      <c r="O95" s="637"/>
      <c r="P95" s="637"/>
      <c r="Q95" s="637"/>
      <c r="R95" s="637"/>
      <c r="S95" s="637"/>
      <c r="T95" s="637"/>
      <c r="U95" s="637"/>
      <c r="V95" s="637"/>
      <c r="W95" s="637"/>
      <c r="X95" s="637"/>
      <c r="Y95" s="637"/>
      <c r="Z95" s="637"/>
      <c r="AA95" s="637"/>
      <c r="AB95" s="637" t="str">
        <f>Tab!$C$774</f>
        <v>A16.3207</v>
      </c>
      <c r="AC95" s="637"/>
      <c r="AD95" s="637"/>
      <c r="AE95" s="637"/>
      <c r="AF95" s="637"/>
      <c r="AG95" s="637"/>
      <c r="AH95" s="637"/>
      <c r="AI95" s="637"/>
      <c r="AJ95" s="637"/>
      <c r="AK95" s="637"/>
      <c r="AL95" s="164"/>
      <c r="AM95" s="164"/>
      <c r="AN95" s="637">
        <v>1</v>
      </c>
      <c r="AO95" s="637"/>
      <c r="AP95" s="74"/>
      <c r="AQ95" s="34"/>
      <c r="AR95" s="34"/>
      <c r="AS95" s="79"/>
      <c r="AT95" s="637"/>
      <c r="AU95" s="637"/>
      <c r="AV95" s="637"/>
      <c r="AW95" s="637"/>
      <c r="AX95" s="637"/>
      <c r="AY95" s="637"/>
      <c r="AZ95" s="637"/>
      <c r="BA95" s="637"/>
      <c r="BB95" s="637"/>
      <c r="BC95" s="637"/>
      <c r="BD95" s="637"/>
      <c r="BE95" s="637"/>
      <c r="BF95" s="637"/>
      <c r="BG95" s="637"/>
      <c r="BH95" s="637"/>
      <c r="BI95" s="637"/>
      <c r="BJ95" s="637"/>
      <c r="BK95" s="637"/>
      <c r="BL95" s="637"/>
      <c r="BM95" s="637"/>
      <c r="BN95" s="637"/>
      <c r="BO95" s="637"/>
      <c r="BP95" s="637" t="str">
        <f>Tab!$C$774</f>
        <v>A16.3207</v>
      </c>
      <c r="BQ95" s="637"/>
      <c r="BR95" s="637"/>
      <c r="BS95" s="637"/>
      <c r="BT95" s="637"/>
      <c r="BU95" s="637"/>
      <c r="BV95" s="637"/>
      <c r="BW95" s="637"/>
      <c r="BX95" s="637"/>
      <c r="BY95" s="637"/>
      <c r="BZ95" s="164"/>
      <c r="CA95" s="164"/>
      <c r="CB95" s="637">
        <v>1</v>
      </c>
      <c r="CC95" s="637"/>
      <c r="CD95" s="74"/>
      <c r="CE95" s="34"/>
      <c r="CF95" s="34"/>
      <c r="CG95" s="79"/>
      <c r="CH95" s="637"/>
      <c r="CI95" s="637"/>
      <c r="CJ95" s="637"/>
      <c r="CK95" s="637"/>
      <c r="CL95" s="637"/>
      <c r="CM95" s="637"/>
      <c r="CN95" s="637"/>
      <c r="CO95" s="637"/>
      <c r="CP95" s="637"/>
      <c r="CQ95" s="637"/>
      <c r="CR95" s="637"/>
      <c r="CS95" s="637"/>
      <c r="CT95" s="637"/>
      <c r="CU95" s="637"/>
      <c r="CV95" s="637"/>
      <c r="CW95" s="637"/>
      <c r="CX95" s="637"/>
      <c r="CY95" s="637"/>
      <c r="CZ95" s="637"/>
      <c r="DA95" s="637"/>
      <c r="DB95" s="637"/>
      <c r="DC95" s="637"/>
      <c r="DD95" s="637"/>
      <c r="DE95" s="637"/>
      <c r="DF95" s="637"/>
      <c r="DG95" s="637"/>
      <c r="DH95" s="637"/>
      <c r="DI95" s="637"/>
      <c r="DJ95" s="637"/>
      <c r="DK95" s="637"/>
      <c r="DL95" s="637"/>
      <c r="DM95" s="637"/>
      <c r="DN95" s="164"/>
      <c r="DO95" s="164"/>
      <c r="DP95" s="637"/>
      <c r="DQ95" s="637"/>
      <c r="DR95" s="74"/>
      <c r="DS95" s="34"/>
      <c r="DT95" s="34"/>
      <c r="DU95" s="79"/>
      <c r="DV95" s="637"/>
      <c r="DW95" s="637"/>
      <c r="DX95" s="637"/>
      <c r="DY95" s="637"/>
      <c r="DZ95" s="637"/>
      <c r="EA95" s="637"/>
      <c r="EB95" s="637"/>
      <c r="EC95" s="637"/>
      <c r="ED95" s="637"/>
      <c r="EE95" s="637"/>
      <c r="EF95" s="637"/>
      <c r="EG95" s="637"/>
      <c r="EH95" s="637"/>
      <c r="EI95" s="637"/>
      <c r="EJ95" s="637"/>
      <c r="EK95" s="637"/>
      <c r="EL95" s="637"/>
      <c r="EM95" s="637"/>
      <c r="EN95" s="637"/>
      <c r="EO95" s="637"/>
      <c r="EP95" s="637"/>
      <c r="EQ95" s="637"/>
      <c r="ER95" s="637" t="str">
        <f>Tab!$C$947</f>
        <v>A16.4315</v>
      </c>
      <c r="ES95" s="637"/>
      <c r="ET95" s="637"/>
      <c r="EU95" s="637"/>
      <c r="EV95" s="637"/>
      <c r="EW95" s="637"/>
      <c r="EX95" s="637"/>
      <c r="EY95" s="637"/>
      <c r="EZ95" s="637"/>
      <c r="FA95" s="637"/>
      <c r="FB95" s="164"/>
      <c r="FC95" s="164"/>
      <c r="FD95" s="637">
        <v>1</v>
      </c>
      <c r="FE95" s="637"/>
      <c r="FF95" s="73"/>
      <c r="FG95" s="78"/>
      <c r="FH95" s="2"/>
      <c r="FI95" s="2"/>
      <c r="FJ95" s="2"/>
      <c r="FK95" s="2"/>
    </row>
    <row r="96" spans="1:167" ht="12" customHeight="1">
      <c r="A96" s="2"/>
      <c r="B96" s="10"/>
      <c r="C96" s="10"/>
      <c r="D96" s="64"/>
      <c r="E96" s="34"/>
      <c r="F96" s="637"/>
      <c r="G96" s="637"/>
      <c r="H96" s="637"/>
      <c r="I96" s="637"/>
      <c r="J96" s="637"/>
      <c r="K96" s="637"/>
      <c r="L96" s="637"/>
      <c r="M96" s="637"/>
      <c r="N96" s="637"/>
      <c r="O96" s="637"/>
      <c r="P96" s="637"/>
      <c r="Q96" s="637"/>
      <c r="R96" s="637"/>
      <c r="S96" s="637"/>
      <c r="T96" s="637"/>
      <c r="U96" s="637"/>
      <c r="V96" s="637"/>
      <c r="W96" s="637"/>
      <c r="X96" s="637"/>
      <c r="Y96" s="637"/>
      <c r="Z96" s="637"/>
      <c r="AA96" s="637"/>
      <c r="AB96" s="637" t="str">
        <f>Tab!$C$969</f>
        <v>A16.4325</v>
      </c>
      <c r="AC96" s="637"/>
      <c r="AD96" s="637"/>
      <c r="AE96" s="637"/>
      <c r="AF96" s="637"/>
      <c r="AG96" s="637"/>
      <c r="AH96" s="637"/>
      <c r="AI96" s="637"/>
      <c r="AJ96" s="637"/>
      <c r="AK96" s="637"/>
      <c r="AL96" s="164"/>
      <c r="AM96" s="164"/>
      <c r="AN96" s="637">
        <v>1</v>
      </c>
      <c r="AO96" s="637"/>
      <c r="AP96" s="74"/>
      <c r="AQ96" s="34"/>
      <c r="AR96" s="34"/>
      <c r="AS96" s="83"/>
      <c r="AT96" s="637"/>
      <c r="AU96" s="637"/>
      <c r="AV96" s="637"/>
      <c r="AW96" s="637"/>
      <c r="AX96" s="637"/>
      <c r="AY96" s="637"/>
      <c r="AZ96" s="637"/>
      <c r="BA96" s="637"/>
      <c r="BB96" s="637"/>
      <c r="BC96" s="637"/>
      <c r="BD96" s="637"/>
      <c r="BE96" s="637"/>
      <c r="BF96" s="637"/>
      <c r="BG96" s="637"/>
      <c r="BH96" s="637"/>
      <c r="BI96" s="637"/>
      <c r="BJ96" s="637"/>
      <c r="BK96" s="637"/>
      <c r="BL96" s="637"/>
      <c r="BM96" s="637"/>
      <c r="BN96" s="637"/>
      <c r="BO96" s="637"/>
      <c r="BP96" s="637" t="str">
        <f>Tab!$C$895</f>
        <v>A16.4215</v>
      </c>
      <c r="BQ96" s="637"/>
      <c r="BR96" s="637"/>
      <c r="BS96" s="637"/>
      <c r="BT96" s="637"/>
      <c r="BU96" s="637"/>
      <c r="BV96" s="637"/>
      <c r="BW96" s="637"/>
      <c r="BX96" s="637"/>
      <c r="BY96" s="637"/>
      <c r="BZ96" s="164"/>
      <c r="CA96" s="164"/>
      <c r="CB96" s="637">
        <v>1</v>
      </c>
      <c r="CC96" s="637"/>
      <c r="CD96" s="74"/>
      <c r="CE96" s="34"/>
      <c r="CF96" s="34"/>
      <c r="CG96" s="83"/>
      <c r="CH96" s="637"/>
      <c r="CI96" s="637"/>
      <c r="CJ96" s="637"/>
      <c r="CK96" s="637"/>
      <c r="CL96" s="637"/>
      <c r="CM96" s="637"/>
      <c r="CN96" s="637"/>
      <c r="CO96" s="637"/>
      <c r="CP96" s="637"/>
      <c r="CQ96" s="637"/>
      <c r="CR96" s="637"/>
      <c r="CS96" s="637"/>
      <c r="CT96" s="637"/>
      <c r="CU96" s="637"/>
      <c r="CV96" s="637"/>
      <c r="CW96" s="637"/>
      <c r="CX96" s="637"/>
      <c r="CY96" s="637"/>
      <c r="CZ96" s="637"/>
      <c r="DA96" s="637"/>
      <c r="DB96" s="637"/>
      <c r="DC96" s="637"/>
      <c r="DD96" s="637"/>
      <c r="DE96" s="637"/>
      <c r="DF96" s="637"/>
      <c r="DG96" s="637"/>
      <c r="DH96" s="637"/>
      <c r="DI96" s="637"/>
      <c r="DJ96" s="637"/>
      <c r="DK96" s="637"/>
      <c r="DL96" s="637"/>
      <c r="DM96" s="637"/>
      <c r="DN96" s="164"/>
      <c r="DO96" s="164"/>
      <c r="DP96" s="637"/>
      <c r="DQ96" s="637"/>
      <c r="DR96" s="74"/>
      <c r="DS96" s="34"/>
      <c r="DT96" s="34"/>
      <c r="DU96" s="83"/>
      <c r="DV96" s="637"/>
      <c r="DW96" s="637"/>
      <c r="DX96" s="637"/>
      <c r="DY96" s="637"/>
      <c r="DZ96" s="637"/>
      <c r="EA96" s="637"/>
      <c r="EB96" s="637"/>
      <c r="EC96" s="637"/>
      <c r="ED96" s="637"/>
      <c r="EE96" s="637"/>
      <c r="EF96" s="637"/>
      <c r="EG96" s="637"/>
      <c r="EH96" s="637"/>
      <c r="EI96" s="637"/>
      <c r="EJ96" s="637"/>
      <c r="EK96" s="637"/>
      <c r="EL96" s="637"/>
      <c r="EM96" s="637"/>
      <c r="EN96" s="637"/>
      <c r="EO96" s="637"/>
      <c r="EP96" s="637"/>
      <c r="EQ96" s="637"/>
      <c r="ER96" s="637"/>
      <c r="ES96" s="637"/>
      <c r="ET96" s="637"/>
      <c r="EU96" s="637"/>
      <c r="EV96" s="637"/>
      <c r="EW96" s="637"/>
      <c r="EX96" s="637"/>
      <c r="EY96" s="637"/>
      <c r="EZ96" s="637"/>
      <c r="FA96" s="637"/>
      <c r="FB96" s="164"/>
      <c r="FC96" s="164"/>
      <c r="FD96" s="637"/>
      <c r="FE96" s="637"/>
      <c r="FF96" s="73"/>
      <c r="FG96" s="78"/>
      <c r="FH96" s="2"/>
      <c r="FI96" s="2"/>
      <c r="FJ96" s="2"/>
      <c r="FK96" s="2"/>
    </row>
    <row r="97" spans="1:167" ht="12" customHeight="1">
      <c r="A97" s="2"/>
      <c r="B97" s="155" t="s">
        <v>0</v>
      </c>
      <c r="C97" s="162"/>
      <c r="D97" s="71"/>
      <c r="E97" s="69"/>
      <c r="F97" s="638" t="s">
        <v>89</v>
      </c>
      <c r="G97" s="638"/>
      <c r="H97" s="638"/>
      <c r="I97" s="638"/>
      <c r="J97" s="638"/>
      <c r="K97" s="638"/>
      <c r="L97" s="638"/>
      <c r="M97" s="638"/>
      <c r="N97" s="638"/>
      <c r="O97" s="638"/>
      <c r="P97" s="638"/>
      <c r="Q97" s="638"/>
      <c r="R97" s="638"/>
      <c r="S97" s="638"/>
      <c r="T97" s="638"/>
      <c r="U97" s="638"/>
      <c r="V97" s="638"/>
      <c r="W97" s="638"/>
      <c r="X97" s="638"/>
      <c r="Y97" s="638"/>
      <c r="Z97" s="638"/>
      <c r="AA97" s="638"/>
      <c r="AB97" s="638"/>
      <c r="AC97" s="638"/>
      <c r="AD97" s="638"/>
      <c r="AE97" s="638"/>
      <c r="AF97" s="638"/>
      <c r="AG97" s="638"/>
      <c r="AH97" s="638"/>
      <c r="AI97" s="638"/>
      <c r="AJ97" s="638"/>
      <c r="AK97" s="638"/>
      <c r="AL97" s="638"/>
      <c r="AM97" s="638"/>
      <c r="AN97" s="638"/>
      <c r="AO97" s="638"/>
      <c r="AP97" s="88"/>
      <c r="AQ97" s="89"/>
      <c r="AR97" s="89"/>
      <c r="AS97" s="75"/>
      <c r="AT97" s="638" t="s">
        <v>91</v>
      </c>
      <c r="AU97" s="638"/>
      <c r="AV97" s="638"/>
      <c r="AW97" s="638"/>
      <c r="AX97" s="638"/>
      <c r="AY97" s="638"/>
      <c r="AZ97" s="638"/>
      <c r="BA97" s="638"/>
      <c r="BB97" s="638"/>
      <c r="BC97" s="638"/>
      <c r="BD97" s="638"/>
      <c r="BE97" s="638"/>
      <c r="BF97" s="638"/>
      <c r="BG97" s="638"/>
      <c r="BH97" s="638"/>
      <c r="BI97" s="638"/>
      <c r="BJ97" s="638"/>
      <c r="BK97" s="638"/>
      <c r="BL97" s="638"/>
      <c r="BM97" s="638"/>
      <c r="BN97" s="638"/>
      <c r="BO97" s="638"/>
      <c r="BP97" s="638"/>
      <c r="BQ97" s="638"/>
      <c r="BR97" s="638"/>
      <c r="BS97" s="638"/>
      <c r="BT97" s="638"/>
      <c r="BU97" s="638"/>
      <c r="BV97" s="638"/>
      <c r="BW97" s="638"/>
      <c r="BX97" s="638"/>
      <c r="BY97" s="638"/>
      <c r="BZ97" s="638"/>
      <c r="CA97" s="638"/>
      <c r="CB97" s="638"/>
      <c r="CC97" s="638"/>
      <c r="CD97" s="88"/>
      <c r="CE97" s="89"/>
      <c r="CF97" s="89"/>
      <c r="CG97" s="75"/>
      <c r="CH97" s="638" t="s">
        <v>92</v>
      </c>
      <c r="CI97" s="638"/>
      <c r="CJ97" s="638"/>
      <c r="CK97" s="638"/>
      <c r="CL97" s="638"/>
      <c r="CM97" s="638"/>
      <c r="CN97" s="638"/>
      <c r="CO97" s="638"/>
      <c r="CP97" s="638"/>
      <c r="CQ97" s="638"/>
      <c r="CR97" s="638"/>
      <c r="CS97" s="638"/>
      <c r="CT97" s="638"/>
      <c r="CU97" s="638"/>
      <c r="CV97" s="638"/>
      <c r="CW97" s="638"/>
      <c r="CX97" s="638"/>
      <c r="CY97" s="638"/>
      <c r="CZ97" s="638"/>
      <c r="DA97" s="638"/>
      <c r="DB97" s="638"/>
      <c r="DC97" s="638"/>
      <c r="DD97" s="638"/>
      <c r="DE97" s="638"/>
      <c r="DF97" s="638"/>
      <c r="DG97" s="638"/>
      <c r="DH97" s="638"/>
      <c r="DI97" s="638"/>
      <c r="DJ97" s="638"/>
      <c r="DK97" s="638"/>
      <c r="DL97" s="638"/>
      <c r="DM97" s="638"/>
      <c r="DN97" s="638"/>
      <c r="DO97" s="638"/>
      <c r="DP97" s="638"/>
      <c r="DQ97" s="638"/>
      <c r="DR97" s="88"/>
      <c r="DS97" s="89"/>
      <c r="DT97" s="89"/>
      <c r="DU97" s="75"/>
      <c r="DV97" s="638" t="s">
        <v>94</v>
      </c>
      <c r="DW97" s="638"/>
      <c r="DX97" s="638"/>
      <c r="DY97" s="638"/>
      <c r="DZ97" s="638"/>
      <c r="EA97" s="638"/>
      <c r="EB97" s="638"/>
      <c r="EC97" s="638"/>
      <c r="ED97" s="638"/>
      <c r="EE97" s="638"/>
      <c r="EF97" s="638"/>
      <c r="EG97" s="638"/>
      <c r="EH97" s="638"/>
      <c r="EI97" s="638"/>
      <c r="EJ97" s="638"/>
      <c r="EK97" s="638"/>
      <c r="EL97" s="638"/>
      <c r="EM97" s="638"/>
      <c r="EN97" s="638"/>
      <c r="EO97" s="638"/>
      <c r="EP97" s="638"/>
      <c r="EQ97" s="638"/>
      <c r="ER97" s="638"/>
      <c r="ES97" s="638"/>
      <c r="ET97" s="638"/>
      <c r="EU97" s="638"/>
      <c r="EV97" s="638"/>
      <c r="EW97" s="638"/>
      <c r="EX97" s="638"/>
      <c r="EY97" s="638"/>
      <c r="EZ97" s="638"/>
      <c r="FA97" s="638"/>
      <c r="FB97" s="638"/>
      <c r="FC97" s="638"/>
      <c r="FD97" s="638"/>
      <c r="FE97" s="638"/>
      <c r="FF97" s="93"/>
      <c r="FG97" s="72"/>
      <c r="FH97" s="2"/>
      <c r="FI97" s="2"/>
      <c r="FJ97" s="2"/>
      <c r="FK97" s="2"/>
    </row>
    <row r="98" spans="1:167" ht="12" customHeight="1">
      <c r="A98" s="2"/>
      <c r="B98" s="155" t="s">
        <v>1</v>
      </c>
      <c r="C98" s="10"/>
      <c r="D98" s="66"/>
      <c r="E98" s="67"/>
      <c r="F98" s="639">
        <f>Tab!$J$312*$AN$93+Tab!$J$479*$AN$94+Tab!$J$774*$AN$95+Tab!$J$947*$AN$96</f>
        <v>14944.40720989761</v>
      </c>
      <c r="G98" s="639"/>
      <c r="H98" s="639"/>
      <c r="I98" s="639"/>
      <c r="J98" s="639"/>
      <c r="K98" s="639"/>
      <c r="L98" s="639"/>
      <c r="M98" s="639"/>
      <c r="N98" s="639"/>
      <c r="O98" s="639"/>
      <c r="P98" s="639"/>
      <c r="Q98" s="639"/>
      <c r="R98" s="639"/>
      <c r="S98" s="639"/>
      <c r="T98" s="639"/>
      <c r="U98" s="639"/>
      <c r="V98" s="639"/>
      <c r="W98" s="639"/>
      <c r="X98" s="639"/>
      <c r="Y98" s="639"/>
      <c r="Z98" s="639"/>
      <c r="AA98" s="639"/>
      <c r="AB98" s="639"/>
      <c r="AC98" s="639"/>
      <c r="AD98" s="639"/>
      <c r="AE98" s="639"/>
      <c r="AF98" s="639"/>
      <c r="AG98" s="639"/>
      <c r="AH98" s="639"/>
      <c r="AI98" s="639"/>
      <c r="AJ98" s="639"/>
      <c r="AK98" s="639"/>
      <c r="AL98" s="639"/>
      <c r="AM98" s="639"/>
      <c r="AN98" s="639"/>
      <c r="AO98" s="639"/>
      <c r="AP98" s="151"/>
      <c r="AQ98" s="84"/>
      <c r="AR98" s="84"/>
      <c r="AS98" s="76"/>
      <c r="AT98" s="639">
        <f>Tab!$J$312*$CB$93+Tab!$J$517*$CB$94+Tab!$J$774*$CB$95+Tab!$J$895*$CB$96</f>
        <v>12217.295082221533</v>
      </c>
      <c r="AU98" s="639"/>
      <c r="AV98" s="639"/>
      <c r="AW98" s="639"/>
      <c r="AX98" s="639"/>
      <c r="AY98" s="639"/>
      <c r="AZ98" s="639"/>
      <c r="BA98" s="639"/>
      <c r="BB98" s="639"/>
      <c r="BC98" s="639"/>
      <c r="BD98" s="639"/>
      <c r="BE98" s="639"/>
      <c r="BF98" s="639"/>
      <c r="BG98" s="639"/>
      <c r="BH98" s="639"/>
      <c r="BI98" s="639"/>
      <c r="BJ98" s="639"/>
      <c r="BK98" s="639"/>
      <c r="BL98" s="639"/>
      <c r="BM98" s="639"/>
      <c r="BN98" s="639"/>
      <c r="BO98" s="639"/>
      <c r="BP98" s="639"/>
      <c r="BQ98" s="639"/>
      <c r="BR98" s="639"/>
      <c r="BS98" s="639"/>
      <c r="BT98" s="639"/>
      <c r="BU98" s="639"/>
      <c r="BV98" s="639"/>
      <c r="BW98" s="639"/>
      <c r="BX98" s="639"/>
      <c r="BY98" s="639"/>
      <c r="BZ98" s="639"/>
      <c r="CA98" s="639"/>
      <c r="CB98" s="639"/>
      <c r="CC98" s="639"/>
      <c r="CD98" s="87"/>
      <c r="CE98" s="84"/>
      <c r="CF98" s="84"/>
      <c r="CG98" s="76"/>
      <c r="CH98" s="639">
        <f>Tab!$J$320*$DP$93+Tab!$J$445*$DP$94</f>
        <v>8286.230887372014</v>
      </c>
      <c r="CI98" s="639"/>
      <c r="CJ98" s="639"/>
      <c r="CK98" s="639"/>
      <c r="CL98" s="639"/>
      <c r="CM98" s="639"/>
      <c r="CN98" s="639"/>
      <c r="CO98" s="639"/>
      <c r="CP98" s="639"/>
      <c r="CQ98" s="639"/>
      <c r="CR98" s="639"/>
      <c r="CS98" s="639"/>
      <c r="CT98" s="639"/>
      <c r="CU98" s="639"/>
      <c r="CV98" s="639"/>
      <c r="CW98" s="639"/>
      <c r="CX98" s="639"/>
      <c r="CY98" s="639"/>
      <c r="CZ98" s="639"/>
      <c r="DA98" s="639"/>
      <c r="DB98" s="639"/>
      <c r="DC98" s="639"/>
      <c r="DD98" s="639"/>
      <c r="DE98" s="639"/>
      <c r="DF98" s="639"/>
      <c r="DG98" s="639"/>
      <c r="DH98" s="639"/>
      <c r="DI98" s="639"/>
      <c r="DJ98" s="639"/>
      <c r="DK98" s="639"/>
      <c r="DL98" s="639"/>
      <c r="DM98" s="639"/>
      <c r="DN98" s="639"/>
      <c r="DO98" s="639"/>
      <c r="DP98" s="639"/>
      <c r="DQ98" s="639"/>
      <c r="DR98" s="87"/>
      <c r="DS98" s="84"/>
      <c r="DT98" s="84"/>
      <c r="DU98" s="76"/>
      <c r="DV98" s="639">
        <f>Tab!$J$320*$FD$93+Tab!$J$479*$FD$94+Tab!$J$947*$FD$95</f>
        <v>13305.857209897611</v>
      </c>
      <c r="DW98" s="639"/>
      <c r="DX98" s="639"/>
      <c r="DY98" s="639"/>
      <c r="DZ98" s="639"/>
      <c r="EA98" s="639"/>
      <c r="EB98" s="639"/>
      <c r="EC98" s="639"/>
      <c r="ED98" s="639"/>
      <c r="EE98" s="639"/>
      <c r="EF98" s="639"/>
      <c r="EG98" s="639"/>
      <c r="EH98" s="639"/>
      <c r="EI98" s="639"/>
      <c r="EJ98" s="639"/>
      <c r="EK98" s="639"/>
      <c r="EL98" s="639"/>
      <c r="EM98" s="639"/>
      <c r="EN98" s="639"/>
      <c r="EO98" s="639"/>
      <c r="EP98" s="639"/>
      <c r="EQ98" s="639"/>
      <c r="ER98" s="639"/>
      <c r="ES98" s="639"/>
      <c r="ET98" s="639"/>
      <c r="EU98" s="639"/>
      <c r="EV98" s="639"/>
      <c r="EW98" s="639"/>
      <c r="EX98" s="639"/>
      <c r="EY98" s="639"/>
      <c r="EZ98" s="639"/>
      <c r="FA98" s="639"/>
      <c r="FB98" s="639"/>
      <c r="FC98" s="639"/>
      <c r="FD98" s="639"/>
      <c r="FE98" s="639"/>
      <c r="FF98" s="95"/>
      <c r="FG98" s="68"/>
      <c r="FH98" s="2"/>
      <c r="FI98" s="2"/>
      <c r="FJ98" s="2"/>
      <c r="FK98" s="2"/>
    </row>
    <row r="99" spans="1:167" ht="12" customHeight="1">
      <c r="A99" s="2"/>
      <c r="B99" s="165"/>
      <c r="C99" s="161"/>
      <c r="D99" s="43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43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48"/>
      <c r="CV99" s="33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33"/>
      <c r="EB99" s="33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5"/>
      <c r="FI99" s="5"/>
      <c r="FJ99" s="5"/>
      <c r="FK99" s="2"/>
    </row>
    <row r="100" spans="1:167" ht="12" customHeight="1">
      <c r="A100" s="2"/>
      <c r="B100" s="2"/>
      <c r="C100" s="2"/>
      <c r="D100" s="4"/>
      <c r="E100" s="4"/>
      <c r="F100" s="641" t="s">
        <v>247</v>
      </c>
      <c r="G100" s="641"/>
      <c r="H100" s="641"/>
      <c r="I100" s="641"/>
      <c r="J100" s="641"/>
      <c r="K100" s="641"/>
      <c r="L100" s="641"/>
      <c r="M100" s="641"/>
      <c r="N100" s="641"/>
      <c r="O100" s="641"/>
      <c r="P100" s="641"/>
      <c r="Q100" s="641"/>
      <c r="R100" s="641"/>
      <c r="S100" s="641"/>
      <c r="T100" s="641"/>
      <c r="U100" s="641"/>
      <c r="V100" s="641"/>
      <c r="W100" s="641"/>
      <c r="X100" s="641"/>
      <c r="Y100" s="641"/>
      <c r="Z100" s="641"/>
      <c r="AA100" s="641"/>
      <c r="AB100" s="641"/>
      <c r="AC100" s="641"/>
      <c r="AD100" s="641"/>
      <c r="AE100" s="641"/>
      <c r="AF100" s="641"/>
      <c r="AG100" s="641"/>
      <c r="AH100" s="641"/>
      <c r="AI100" s="641"/>
      <c r="AJ100" s="641"/>
      <c r="AK100" s="641"/>
      <c r="AL100" s="641"/>
      <c r="AM100" s="641"/>
      <c r="AN100" s="641"/>
      <c r="AO100" s="4"/>
      <c r="AP100" s="4"/>
      <c r="AQ100" s="4"/>
      <c r="AR100" s="4"/>
      <c r="AS100" s="4"/>
      <c r="AT100" s="4"/>
      <c r="AU100" s="641" t="s">
        <v>243</v>
      </c>
      <c r="AV100" s="641"/>
      <c r="AW100" s="641"/>
      <c r="AX100" s="641"/>
      <c r="AY100" s="641"/>
      <c r="AZ100" s="641"/>
      <c r="BA100" s="641"/>
      <c r="BB100" s="641"/>
      <c r="BC100" s="641"/>
      <c r="BD100" s="641"/>
      <c r="BE100" s="641"/>
      <c r="BF100" s="641"/>
      <c r="BG100" s="641"/>
      <c r="BH100" s="641"/>
      <c r="BI100" s="641"/>
      <c r="BJ100" s="641"/>
      <c r="BK100" s="641"/>
      <c r="BL100" s="641"/>
      <c r="BM100" s="641"/>
      <c r="BN100" s="641"/>
      <c r="BO100" s="641"/>
      <c r="BP100" s="641"/>
      <c r="BQ100" s="641"/>
      <c r="BR100" s="641"/>
      <c r="BS100" s="641"/>
      <c r="BT100" s="641"/>
      <c r="BU100" s="641"/>
      <c r="BV100" s="641"/>
      <c r="BW100" s="641"/>
      <c r="BX100" s="641"/>
      <c r="BY100" s="641"/>
      <c r="BZ100" s="641"/>
      <c r="CA100" s="641"/>
      <c r="CB100" s="641"/>
      <c r="CC100" s="641"/>
      <c r="CD100" s="4"/>
      <c r="CE100" s="4"/>
      <c r="CF100" s="4"/>
      <c r="CG100" s="4"/>
      <c r="CH100" s="4"/>
      <c r="CI100" s="641" t="s">
        <v>244</v>
      </c>
      <c r="CJ100" s="641"/>
      <c r="CK100" s="641"/>
      <c r="CL100" s="641"/>
      <c r="CM100" s="641"/>
      <c r="CN100" s="641"/>
      <c r="CO100" s="641"/>
      <c r="CP100" s="641"/>
      <c r="CQ100" s="641"/>
      <c r="CR100" s="641"/>
      <c r="CS100" s="641"/>
      <c r="CT100" s="641"/>
      <c r="CU100" s="641"/>
      <c r="CV100" s="641"/>
      <c r="CW100" s="641"/>
      <c r="CX100" s="641"/>
      <c r="CY100" s="641"/>
      <c r="CZ100" s="641"/>
      <c r="DA100" s="641"/>
      <c r="DB100" s="641"/>
      <c r="DC100" s="641"/>
      <c r="DD100" s="641"/>
      <c r="DE100" s="641"/>
      <c r="DF100" s="641"/>
      <c r="DG100" s="641"/>
      <c r="DH100" s="641"/>
      <c r="DI100" s="641"/>
      <c r="DJ100" s="641"/>
      <c r="DK100" s="641"/>
      <c r="DL100" s="641"/>
      <c r="DM100" s="641"/>
      <c r="DN100" s="641"/>
      <c r="DO100" s="641"/>
      <c r="DP100" s="641"/>
      <c r="DQ100" s="641"/>
      <c r="DR100" s="4"/>
      <c r="DS100" s="4"/>
      <c r="DT100" s="4"/>
      <c r="DU100" s="4"/>
      <c r="DV100" s="4"/>
      <c r="DW100" s="641"/>
      <c r="DX100" s="641"/>
      <c r="DY100" s="641"/>
      <c r="DZ100" s="641"/>
      <c r="EA100" s="641"/>
      <c r="EB100" s="641"/>
      <c r="EC100" s="641"/>
      <c r="ED100" s="641"/>
      <c r="EE100" s="641"/>
      <c r="EF100" s="641"/>
      <c r="EG100" s="641"/>
      <c r="EH100" s="641"/>
      <c r="EI100" s="641"/>
      <c r="EJ100" s="641"/>
      <c r="EK100" s="641"/>
      <c r="EL100" s="641"/>
      <c r="EM100" s="641"/>
      <c r="EN100" s="641"/>
      <c r="EO100" s="641"/>
      <c r="EP100" s="641"/>
      <c r="EQ100" s="641"/>
      <c r="ER100" s="641"/>
      <c r="ES100" s="641"/>
      <c r="ET100" s="641"/>
      <c r="EU100" s="641"/>
      <c r="EV100" s="641"/>
      <c r="EW100" s="641"/>
      <c r="EX100" s="641"/>
      <c r="EY100" s="641"/>
      <c r="EZ100" s="641"/>
      <c r="FA100" s="641"/>
      <c r="FB100" s="641"/>
      <c r="FC100" s="641"/>
      <c r="FD100" s="641"/>
      <c r="FE100" s="641"/>
      <c r="FF100" s="4"/>
      <c r="FG100" s="4"/>
      <c r="FH100" s="5"/>
      <c r="FI100" s="5"/>
      <c r="FJ100" s="2"/>
      <c r="FK100" s="2"/>
    </row>
    <row r="101" spans="1:167" ht="12" customHeight="1">
      <c r="A101" s="2"/>
      <c r="B101" s="5"/>
      <c r="C101" s="5"/>
      <c r="D101" s="63"/>
      <c r="E101" s="81"/>
      <c r="F101" s="641"/>
      <c r="G101" s="641"/>
      <c r="H101" s="641"/>
      <c r="I101" s="641"/>
      <c r="J101" s="641"/>
      <c r="K101" s="641"/>
      <c r="L101" s="641"/>
      <c r="M101" s="641"/>
      <c r="N101" s="641"/>
      <c r="O101" s="641"/>
      <c r="P101" s="641"/>
      <c r="Q101" s="641"/>
      <c r="R101" s="641"/>
      <c r="S101" s="641"/>
      <c r="T101" s="641"/>
      <c r="U101" s="641"/>
      <c r="V101" s="641"/>
      <c r="W101" s="641"/>
      <c r="X101" s="641"/>
      <c r="Y101" s="641"/>
      <c r="Z101" s="641"/>
      <c r="AA101" s="641"/>
      <c r="AB101" s="641"/>
      <c r="AC101" s="641"/>
      <c r="AD101" s="641"/>
      <c r="AE101" s="641"/>
      <c r="AF101" s="641"/>
      <c r="AG101" s="641"/>
      <c r="AH101" s="641"/>
      <c r="AI101" s="641"/>
      <c r="AJ101" s="641"/>
      <c r="AK101" s="641"/>
      <c r="AL101" s="641"/>
      <c r="AM101" s="641"/>
      <c r="AN101" s="641"/>
      <c r="AO101" s="82"/>
      <c r="AP101" s="142"/>
      <c r="AQ101" s="14"/>
      <c r="AR101" s="14"/>
      <c r="AS101" s="80"/>
      <c r="AT101" s="82"/>
      <c r="AU101" s="641"/>
      <c r="AV101" s="641"/>
      <c r="AW101" s="641"/>
      <c r="AX101" s="641"/>
      <c r="AY101" s="641"/>
      <c r="AZ101" s="641"/>
      <c r="BA101" s="641"/>
      <c r="BB101" s="641"/>
      <c r="BC101" s="641"/>
      <c r="BD101" s="641"/>
      <c r="BE101" s="641"/>
      <c r="BF101" s="641"/>
      <c r="BG101" s="641"/>
      <c r="BH101" s="641"/>
      <c r="BI101" s="641"/>
      <c r="BJ101" s="641"/>
      <c r="BK101" s="641"/>
      <c r="BL101" s="641"/>
      <c r="BM101" s="641"/>
      <c r="BN101" s="641"/>
      <c r="BO101" s="641"/>
      <c r="BP101" s="641"/>
      <c r="BQ101" s="641"/>
      <c r="BR101" s="641"/>
      <c r="BS101" s="641"/>
      <c r="BT101" s="641"/>
      <c r="BU101" s="641"/>
      <c r="BV101" s="641"/>
      <c r="BW101" s="641"/>
      <c r="BX101" s="641"/>
      <c r="BY101" s="641"/>
      <c r="BZ101" s="641"/>
      <c r="CA101" s="641"/>
      <c r="CB101" s="641"/>
      <c r="CC101" s="641"/>
      <c r="CD101" s="85"/>
      <c r="CE101" s="14"/>
      <c r="CF101" s="14"/>
      <c r="CG101" s="80"/>
      <c r="CH101" s="82"/>
      <c r="CI101" s="641"/>
      <c r="CJ101" s="641"/>
      <c r="CK101" s="641"/>
      <c r="CL101" s="641"/>
      <c r="CM101" s="641"/>
      <c r="CN101" s="641"/>
      <c r="CO101" s="641"/>
      <c r="CP101" s="641"/>
      <c r="CQ101" s="641"/>
      <c r="CR101" s="641"/>
      <c r="CS101" s="641"/>
      <c r="CT101" s="641"/>
      <c r="CU101" s="641"/>
      <c r="CV101" s="641"/>
      <c r="CW101" s="641"/>
      <c r="CX101" s="641"/>
      <c r="CY101" s="641"/>
      <c r="CZ101" s="641"/>
      <c r="DA101" s="641"/>
      <c r="DB101" s="641"/>
      <c r="DC101" s="641"/>
      <c r="DD101" s="641"/>
      <c r="DE101" s="641"/>
      <c r="DF101" s="641"/>
      <c r="DG101" s="641"/>
      <c r="DH101" s="641"/>
      <c r="DI101" s="641"/>
      <c r="DJ101" s="641"/>
      <c r="DK101" s="641"/>
      <c r="DL101" s="641"/>
      <c r="DM101" s="641"/>
      <c r="DN101" s="641"/>
      <c r="DO101" s="641"/>
      <c r="DP101" s="641"/>
      <c r="DQ101" s="641"/>
      <c r="DR101" s="85"/>
      <c r="DS101" s="14"/>
      <c r="DT101" s="14"/>
      <c r="DU101" s="159"/>
      <c r="DV101" s="14"/>
      <c r="DW101" s="641"/>
      <c r="DX101" s="641"/>
      <c r="DY101" s="641"/>
      <c r="DZ101" s="641"/>
      <c r="EA101" s="641"/>
      <c r="EB101" s="641"/>
      <c r="EC101" s="641"/>
      <c r="ED101" s="641"/>
      <c r="EE101" s="641"/>
      <c r="EF101" s="641"/>
      <c r="EG101" s="641"/>
      <c r="EH101" s="641"/>
      <c r="EI101" s="641"/>
      <c r="EJ101" s="641"/>
      <c r="EK101" s="641"/>
      <c r="EL101" s="641"/>
      <c r="EM101" s="641"/>
      <c r="EN101" s="641"/>
      <c r="EO101" s="641"/>
      <c r="EP101" s="641"/>
      <c r="EQ101" s="641"/>
      <c r="ER101" s="641"/>
      <c r="ES101" s="641"/>
      <c r="ET101" s="641"/>
      <c r="EU101" s="641"/>
      <c r="EV101" s="641"/>
      <c r="EW101" s="641"/>
      <c r="EX101" s="641"/>
      <c r="EY101" s="641"/>
      <c r="EZ101" s="641"/>
      <c r="FA101" s="641"/>
      <c r="FB101" s="641"/>
      <c r="FC101" s="641"/>
      <c r="FD101" s="641"/>
      <c r="FE101" s="641"/>
      <c r="FF101" s="5"/>
      <c r="FG101" s="4"/>
      <c r="FH101" s="2"/>
      <c r="FI101" s="2"/>
      <c r="FJ101" s="2"/>
      <c r="FK101" s="2"/>
    </row>
    <row r="102" spans="1:167" ht="68.099999999999994" customHeight="1">
      <c r="A102" s="2"/>
      <c r="B102" s="162"/>
      <c r="C102" s="162"/>
      <c r="D102" s="65"/>
      <c r="E102" s="159"/>
      <c r="F102" s="569"/>
      <c r="G102" s="569"/>
      <c r="H102" s="569"/>
      <c r="I102" s="569"/>
      <c r="J102" s="569"/>
      <c r="K102" s="569"/>
      <c r="L102" s="569"/>
      <c r="M102" s="569"/>
      <c r="N102" s="569"/>
      <c r="O102" s="569"/>
      <c r="P102" s="569"/>
      <c r="Q102" s="569"/>
      <c r="R102" s="569"/>
      <c r="S102" s="569"/>
      <c r="T102" s="569"/>
      <c r="U102" s="569"/>
      <c r="V102" s="569"/>
      <c r="W102" s="569"/>
      <c r="X102" s="569"/>
      <c r="Y102" s="569"/>
      <c r="Z102" s="569"/>
      <c r="AA102" s="569"/>
      <c r="AB102" s="569"/>
      <c r="AC102" s="569"/>
      <c r="AD102" s="569"/>
      <c r="AE102" s="569"/>
      <c r="AF102" s="569"/>
      <c r="AG102" s="569"/>
      <c r="AH102" s="569"/>
      <c r="AI102" s="569"/>
      <c r="AJ102" s="569"/>
      <c r="AK102" s="569"/>
      <c r="AL102" s="569"/>
      <c r="AM102" s="569"/>
      <c r="AN102" s="569"/>
      <c r="AO102" s="569"/>
      <c r="AP102" s="90"/>
      <c r="AQ102" s="34"/>
      <c r="AR102" s="34"/>
      <c r="AS102" s="79"/>
      <c r="AT102" s="569"/>
      <c r="AU102" s="569"/>
      <c r="AV102" s="569"/>
      <c r="AW102" s="569"/>
      <c r="AX102" s="569"/>
      <c r="AY102" s="569"/>
      <c r="AZ102" s="569"/>
      <c r="BA102" s="569"/>
      <c r="BB102" s="569"/>
      <c r="BC102" s="569"/>
      <c r="BD102" s="569"/>
      <c r="BE102" s="569"/>
      <c r="BF102" s="569"/>
      <c r="BG102" s="569"/>
      <c r="BH102" s="569"/>
      <c r="BI102" s="569"/>
      <c r="BJ102" s="569"/>
      <c r="BK102" s="569"/>
      <c r="BL102" s="569"/>
      <c r="BM102" s="569"/>
      <c r="BN102" s="569"/>
      <c r="BO102" s="569"/>
      <c r="BP102" s="569"/>
      <c r="BQ102" s="569"/>
      <c r="BR102" s="569"/>
      <c r="BS102" s="569"/>
      <c r="BT102" s="569"/>
      <c r="BU102" s="569"/>
      <c r="BV102" s="569"/>
      <c r="BW102" s="569"/>
      <c r="BX102" s="569"/>
      <c r="BY102" s="569"/>
      <c r="BZ102" s="569"/>
      <c r="CA102" s="569"/>
      <c r="CB102" s="569"/>
      <c r="CC102" s="569"/>
      <c r="CD102" s="90"/>
      <c r="CE102" s="34"/>
      <c r="CF102" s="34"/>
      <c r="CG102" s="79"/>
      <c r="CH102" s="569"/>
      <c r="CI102" s="569"/>
      <c r="CJ102" s="569"/>
      <c r="CK102" s="569"/>
      <c r="CL102" s="569"/>
      <c r="CM102" s="569"/>
      <c r="CN102" s="569"/>
      <c r="CO102" s="569"/>
      <c r="CP102" s="569"/>
      <c r="CQ102" s="569"/>
      <c r="CR102" s="569"/>
      <c r="CS102" s="569"/>
      <c r="CT102" s="569"/>
      <c r="CU102" s="569"/>
      <c r="CV102" s="569"/>
      <c r="CW102" s="569"/>
      <c r="CX102" s="569"/>
      <c r="CY102" s="569"/>
      <c r="CZ102" s="569"/>
      <c r="DA102" s="569"/>
      <c r="DB102" s="569"/>
      <c r="DC102" s="569"/>
      <c r="DD102" s="569"/>
      <c r="DE102" s="569"/>
      <c r="DF102" s="569"/>
      <c r="DG102" s="569"/>
      <c r="DH102" s="569"/>
      <c r="DI102" s="569"/>
      <c r="DJ102" s="569"/>
      <c r="DK102" s="569"/>
      <c r="DL102" s="569"/>
      <c r="DM102" s="569"/>
      <c r="DN102" s="569"/>
      <c r="DO102" s="569"/>
      <c r="DP102" s="569"/>
      <c r="DQ102" s="569"/>
      <c r="DR102" s="90"/>
      <c r="DS102" s="34"/>
      <c r="DT102" s="34"/>
      <c r="DU102" s="159"/>
      <c r="DV102" s="569"/>
      <c r="DW102" s="569"/>
      <c r="DX102" s="569"/>
      <c r="DY102" s="569"/>
      <c r="DZ102" s="569"/>
      <c r="EA102" s="569"/>
      <c r="EB102" s="569"/>
      <c r="EC102" s="569"/>
      <c r="ED102" s="569"/>
      <c r="EE102" s="569"/>
      <c r="EF102" s="569"/>
      <c r="EG102" s="569"/>
      <c r="EH102" s="569"/>
      <c r="EI102" s="569"/>
      <c r="EJ102" s="569"/>
      <c r="EK102" s="569"/>
      <c r="EL102" s="569"/>
      <c r="EM102" s="569"/>
      <c r="EN102" s="569"/>
      <c r="EO102" s="569"/>
      <c r="EP102" s="569"/>
      <c r="EQ102" s="569"/>
      <c r="ER102" s="569"/>
      <c r="ES102" s="569"/>
      <c r="ET102" s="569"/>
      <c r="EU102" s="569"/>
      <c r="EV102" s="569"/>
      <c r="EW102" s="569"/>
      <c r="EX102" s="569"/>
      <c r="EY102" s="569"/>
      <c r="EZ102" s="569"/>
      <c r="FA102" s="569"/>
      <c r="FB102" s="569"/>
      <c r="FC102" s="569"/>
      <c r="FD102" s="569"/>
      <c r="FE102" s="569"/>
      <c r="FF102" s="5"/>
      <c r="FG102" s="73"/>
      <c r="FH102" s="2"/>
      <c r="FI102" s="2"/>
      <c r="FJ102" s="2"/>
      <c r="FK102" s="2"/>
    </row>
    <row r="103" spans="1:167" ht="12" customHeight="1">
      <c r="A103" s="2"/>
      <c r="B103" s="10"/>
      <c r="C103" s="10"/>
      <c r="D103" s="64"/>
      <c r="E103" s="159"/>
      <c r="F103" s="637"/>
      <c r="G103" s="637"/>
      <c r="H103" s="637"/>
      <c r="I103" s="637"/>
      <c r="J103" s="637"/>
      <c r="K103" s="637"/>
      <c r="L103" s="637"/>
      <c r="M103" s="637"/>
      <c r="N103" s="637"/>
      <c r="O103" s="637"/>
      <c r="P103" s="637"/>
      <c r="Q103" s="637"/>
      <c r="R103" s="637"/>
      <c r="S103" s="637"/>
      <c r="T103" s="637"/>
      <c r="U103" s="637"/>
      <c r="V103" s="637"/>
      <c r="W103" s="637"/>
      <c r="X103" s="637"/>
      <c r="Y103" s="637"/>
      <c r="Z103" s="637"/>
      <c r="AA103" s="637"/>
      <c r="AB103" s="637"/>
      <c r="AC103" s="637"/>
      <c r="AD103" s="637"/>
      <c r="AE103" s="637"/>
      <c r="AF103" s="637"/>
      <c r="AG103" s="637"/>
      <c r="AH103" s="637"/>
      <c r="AI103" s="637"/>
      <c r="AJ103" s="637"/>
      <c r="AK103" s="637"/>
      <c r="AL103" s="164"/>
      <c r="AM103" s="164"/>
      <c r="AN103" s="637"/>
      <c r="AO103" s="637"/>
      <c r="AP103" s="74"/>
      <c r="AQ103" s="34"/>
      <c r="AR103" s="34"/>
      <c r="AS103" s="79"/>
      <c r="AT103" s="637"/>
      <c r="AU103" s="637"/>
      <c r="AV103" s="637"/>
      <c r="AW103" s="637"/>
      <c r="AX103" s="637"/>
      <c r="AY103" s="637"/>
      <c r="AZ103" s="637"/>
      <c r="BA103" s="637"/>
      <c r="BB103" s="637"/>
      <c r="BC103" s="637"/>
      <c r="BD103" s="637"/>
      <c r="BE103" s="637"/>
      <c r="BF103" s="637"/>
      <c r="BG103" s="637"/>
      <c r="BH103" s="637"/>
      <c r="BI103" s="637"/>
      <c r="BJ103" s="637"/>
      <c r="BK103" s="637"/>
      <c r="BL103" s="637"/>
      <c r="BM103" s="637"/>
      <c r="BN103" s="637"/>
      <c r="BO103" s="637"/>
      <c r="BP103" s="637"/>
      <c r="BQ103" s="637"/>
      <c r="BR103" s="637"/>
      <c r="BS103" s="637"/>
      <c r="BT103" s="637"/>
      <c r="BU103" s="637"/>
      <c r="BV103" s="637"/>
      <c r="BW103" s="637"/>
      <c r="BX103" s="637"/>
      <c r="BY103" s="637"/>
      <c r="BZ103" s="164"/>
      <c r="CA103" s="164"/>
      <c r="CB103" s="637"/>
      <c r="CC103" s="637"/>
      <c r="CD103" s="74"/>
      <c r="CE103" s="34"/>
      <c r="CF103" s="34"/>
      <c r="CG103" s="79"/>
      <c r="CH103" s="637"/>
      <c r="CI103" s="637"/>
      <c r="CJ103" s="637"/>
      <c r="CK103" s="637"/>
      <c r="CL103" s="637"/>
      <c r="CM103" s="637"/>
      <c r="CN103" s="637"/>
      <c r="CO103" s="637"/>
      <c r="CP103" s="637"/>
      <c r="CQ103" s="637"/>
      <c r="CR103" s="637"/>
      <c r="CS103" s="637"/>
      <c r="CT103" s="637"/>
      <c r="CU103" s="637"/>
      <c r="CV103" s="637"/>
      <c r="CW103" s="637"/>
      <c r="CX103" s="637"/>
      <c r="CY103" s="637"/>
      <c r="CZ103" s="637"/>
      <c r="DA103" s="637"/>
      <c r="DB103" s="637"/>
      <c r="DC103" s="637"/>
      <c r="DD103" s="637"/>
      <c r="DE103" s="637"/>
      <c r="DF103" s="637"/>
      <c r="DG103" s="637"/>
      <c r="DH103" s="637"/>
      <c r="DI103" s="637"/>
      <c r="DJ103" s="637"/>
      <c r="DK103" s="637"/>
      <c r="DL103" s="637"/>
      <c r="DM103" s="637"/>
      <c r="DN103" s="164"/>
      <c r="DO103" s="164"/>
      <c r="DP103" s="637"/>
      <c r="DQ103" s="637"/>
      <c r="DR103" s="74"/>
      <c r="DS103" s="34"/>
      <c r="DT103" s="34"/>
      <c r="DU103" s="159"/>
      <c r="DV103" s="637"/>
      <c r="DW103" s="637"/>
      <c r="DX103" s="637"/>
      <c r="DY103" s="637"/>
      <c r="DZ103" s="637"/>
      <c r="EA103" s="637"/>
      <c r="EB103" s="637"/>
      <c r="EC103" s="637"/>
      <c r="ED103" s="637"/>
      <c r="EE103" s="637"/>
      <c r="EF103" s="637"/>
      <c r="EG103" s="637"/>
      <c r="EH103" s="637"/>
      <c r="EI103" s="637"/>
      <c r="EJ103" s="637"/>
      <c r="EK103" s="637"/>
      <c r="EL103" s="637"/>
      <c r="EM103" s="637"/>
      <c r="EN103" s="637"/>
      <c r="EO103" s="637"/>
      <c r="EP103" s="637"/>
      <c r="EQ103" s="637"/>
      <c r="ER103" s="637"/>
      <c r="ES103" s="637"/>
      <c r="ET103" s="637"/>
      <c r="EU103" s="637"/>
      <c r="EV103" s="637"/>
      <c r="EW103" s="637"/>
      <c r="EX103" s="637"/>
      <c r="EY103" s="637"/>
      <c r="EZ103" s="637"/>
      <c r="FA103" s="637"/>
      <c r="FB103" s="164"/>
      <c r="FC103" s="164"/>
      <c r="FD103" s="637"/>
      <c r="FE103" s="637"/>
      <c r="FF103" s="73"/>
      <c r="FG103" s="34"/>
      <c r="FH103" s="2"/>
      <c r="FI103" s="2"/>
      <c r="FJ103" s="2"/>
      <c r="FK103" s="2"/>
    </row>
    <row r="104" spans="1:167" ht="12" customHeight="1">
      <c r="A104" s="2"/>
      <c r="B104" s="10"/>
      <c r="C104" s="10"/>
      <c r="D104" s="64"/>
      <c r="E104" s="159"/>
      <c r="F104" s="637"/>
      <c r="G104" s="637"/>
      <c r="H104" s="637"/>
      <c r="I104" s="637"/>
      <c r="J104" s="637"/>
      <c r="K104" s="637"/>
      <c r="L104" s="637"/>
      <c r="M104" s="637"/>
      <c r="N104" s="637"/>
      <c r="O104" s="637"/>
      <c r="P104" s="637"/>
      <c r="Q104" s="637"/>
      <c r="R104" s="637"/>
      <c r="S104" s="637"/>
      <c r="T104" s="637"/>
      <c r="U104" s="637"/>
      <c r="V104" s="637"/>
      <c r="W104" s="637"/>
      <c r="X104" s="637"/>
      <c r="Y104" s="637"/>
      <c r="Z104" s="637"/>
      <c r="AA104" s="637"/>
      <c r="AB104" s="637" t="str">
        <f>Tab!$C$320</f>
        <v>A16.1210</v>
      </c>
      <c r="AC104" s="637"/>
      <c r="AD104" s="637"/>
      <c r="AE104" s="637"/>
      <c r="AF104" s="637"/>
      <c r="AG104" s="637"/>
      <c r="AH104" s="637"/>
      <c r="AI104" s="637"/>
      <c r="AJ104" s="637"/>
      <c r="AK104" s="637"/>
      <c r="AL104" s="164"/>
      <c r="AM104" s="164"/>
      <c r="AN104" s="637">
        <v>1</v>
      </c>
      <c r="AO104" s="637"/>
      <c r="AP104" s="74"/>
      <c r="AQ104" s="34"/>
      <c r="AR104" s="34"/>
      <c r="AS104" s="79"/>
      <c r="AT104" s="637"/>
      <c r="AU104" s="637"/>
      <c r="AV104" s="637"/>
      <c r="AW104" s="637"/>
      <c r="AX104" s="637"/>
      <c r="AY104" s="637"/>
      <c r="AZ104" s="637"/>
      <c r="BA104" s="637"/>
      <c r="BB104" s="637"/>
      <c r="BC104" s="637"/>
      <c r="BD104" s="637"/>
      <c r="BE104" s="637"/>
      <c r="BF104" s="637"/>
      <c r="BG104" s="637"/>
      <c r="BH104" s="637"/>
      <c r="BI104" s="637"/>
      <c r="BJ104" s="637"/>
      <c r="BK104" s="637"/>
      <c r="BL104" s="637"/>
      <c r="BM104" s="637"/>
      <c r="BN104" s="637"/>
      <c r="BO104" s="637"/>
      <c r="BP104" s="637" t="str">
        <f>Tab!$C$320</f>
        <v>A16.1210</v>
      </c>
      <c r="BQ104" s="637"/>
      <c r="BR104" s="637"/>
      <c r="BS104" s="637"/>
      <c r="BT104" s="637"/>
      <c r="BU104" s="637"/>
      <c r="BV104" s="637"/>
      <c r="BW104" s="637"/>
      <c r="BX104" s="637"/>
      <c r="BY104" s="637"/>
      <c r="BZ104" s="164"/>
      <c r="CA104" s="164"/>
      <c r="CB104" s="637">
        <v>1</v>
      </c>
      <c r="CC104" s="637"/>
      <c r="CD104" s="74"/>
      <c r="CE104" s="34"/>
      <c r="CF104" s="34"/>
      <c r="CG104" s="79"/>
      <c r="CH104" s="637"/>
      <c r="CI104" s="637"/>
      <c r="CJ104" s="637"/>
      <c r="CK104" s="637"/>
      <c r="CL104" s="637"/>
      <c r="CM104" s="637"/>
      <c r="CN104" s="637"/>
      <c r="CO104" s="637"/>
      <c r="CP104" s="637"/>
      <c r="CQ104" s="637"/>
      <c r="CR104" s="637"/>
      <c r="CS104" s="637"/>
      <c r="CT104" s="637"/>
      <c r="CU104" s="637"/>
      <c r="CV104" s="637"/>
      <c r="CW104" s="637"/>
      <c r="CX104" s="637"/>
      <c r="CY104" s="637"/>
      <c r="CZ104" s="637"/>
      <c r="DA104" s="637"/>
      <c r="DB104" s="637"/>
      <c r="DC104" s="637"/>
      <c r="DD104" s="637" t="str">
        <f>Tab!$C$320</f>
        <v>A16.1210</v>
      </c>
      <c r="DE104" s="637"/>
      <c r="DF104" s="637"/>
      <c r="DG104" s="637"/>
      <c r="DH104" s="637"/>
      <c r="DI104" s="637"/>
      <c r="DJ104" s="637"/>
      <c r="DK104" s="637"/>
      <c r="DL104" s="637"/>
      <c r="DM104" s="637"/>
      <c r="DN104" s="164"/>
      <c r="DO104" s="164"/>
      <c r="DP104" s="637">
        <v>1</v>
      </c>
      <c r="DQ104" s="637"/>
      <c r="DR104" s="74"/>
      <c r="DS104" s="34"/>
      <c r="DT104" s="34"/>
      <c r="DU104" s="159"/>
      <c r="DV104" s="637"/>
      <c r="DW104" s="637"/>
      <c r="DX104" s="637"/>
      <c r="DY104" s="637"/>
      <c r="DZ104" s="637"/>
      <c r="EA104" s="637"/>
      <c r="EB104" s="637"/>
      <c r="EC104" s="637"/>
      <c r="ED104" s="637"/>
      <c r="EE104" s="637"/>
      <c r="EF104" s="637"/>
      <c r="EG104" s="637"/>
      <c r="EH104" s="637"/>
      <c r="EI104" s="637"/>
      <c r="EJ104" s="637"/>
      <c r="EK104" s="637"/>
      <c r="EL104" s="637"/>
      <c r="EM104" s="637"/>
      <c r="EN104" s="637"/>
      <c r="EO104" s="637"/>
      <c r="EP104" s="637"/>
      <c r="EQ104" s="637"/>
      <c r="ER104" s="637"/>
      <c r="ES104" s="637"/>
      <c r="ET104" s="637"/>
      <c r="EU104" s="637"/>
      <c r="EV104" s="637"/>
      <c r="EW104" s="637"/>
      <c r="EX104" s="637"/>
      <c r="EY104" s="637"/>
      <c r="EZ104" s="637"/>
      <c r="FA104" s="637"/>
      <c r="FB104" s="164"/>
      <c r="FC104" s="164"/>
      <c r="FD104" s="637"/>
      <c r="FE104" s="637"/>
      <c r="FF104" s="73"/>
      <c r="FG104" s="34"/>
      <c r="FH104" s="2"/>
      <c r="FI104" s="2"/>
      <c r="FJ104" s="2"/>
      <c r="FK104" s="2"/>
    </row>
    <row r="105" spans="1:167" ht="12" customHeight="1">
      <c r="A105" s="2"/>
      <c r="B105" s="10"/>
      <c r="C105" s="10"/>
      <c r="D105" s="64"/>
      <c r="E105" s="159"/>
      <c r="F105" s="637"/>
      <c r="G105" s="637"/>
      <c r="H105" s="637"/>
      <c r="I105" s="637"/>
      <c r="J105" s="637"/>
      <c r="K105" s="637"/>
      <c r="L105" s="637"/>
      <c r="M105" s="637"/>
      <c r="N105" s="637"/>
      <c r="O105" s="637"/>
      <c r="P105" s="637"/>
      <c r="Q105" s="637"/>
      <c r="R105" s="637"/>
      <c r="S105" s="637"/>
      <c r="T105" s="637"/>
      <c r="U105" s="637"/>
      <c r="V105" s="637"/>
      <c r="W105" s="637"/>
      <c r="X105" s="637"/>
      <c r="Y105" s="637"/>
      <c r="Z105" s="637"/>
      <c r="AA105" s="637"/>
      <c r="AB105" s="637" t="str">
        <f>Tab!$C$487</f>
        <v>A16.2307</v>
      </c>
      <c r="AC105" s="637"/>
      <c r="AD105" s="637"/>
      <c r="AE105" s="637"/>
      <c r="AF105" s="637"/>
      <c r="AG105" s="637"/>
      <c r="AH105" s="637"/>
      <c r="AI105" s="637"/>
      <c r="AJ105" s="637"/>
      <c r="AK105" s="637"/>
      <c r="AL105" s="164"/>
      <c r="AM105" s="164"/>
      <c r="AN105" s="637">
        <v>1</v>
      </c>
      <c r="AO105" s="637"/>
      <c r="AP105" s="74"/>
      <c r="AQ105" s="34"/>
      <c r="AR105" s="34"/>
      <c r="AS105" s="79"/>
      <c r="AT105" s="637"/>
      <c r="AU105" s="637"/>
      <c r="AV105" s="637"/>
      <c r="AW105" s="637"/>
      <c r="AX105" s="637"/>
      <c r="AY105" s="637"/>
      <c r="AZ105" s="637"/>
      <c r="BA105" s="637"/>
      <c r="BB105" s="637"/>
      <c r="BC105" s="637"/>
      <c r="BD105" s="637"/>
      <c r="BE105" s="637"/>
      <c r="BF105" s="637"/>
      <c r="BG105" s="637"/>
      <c r="BH105" s="637"/>
      <c r="BI105" s="637"/>
      <c r="BJ105" s="637"/>
      <c r="BK105" s="637"/>
      <c r="BL105" s="637"/>
      <c r="BM105" s="637"/>
      <c r="BN105" s="637"/>
      <c r="BO105" s="637"/>
      <c r="BP105" s="637" t="str">
        <f>Tab!$C$517</f>
        <v>A16.2405</v>
      </c>
      <c r="BQ105" s="637"/>
      <c r="BR105" s="637"/>
      <c r="BS105" s="637"/>
      <c r="BT105" s="637"/>
      <c r="BU105" s="637"/>
      <c r="BV105" s="637"/>
      <c r="BW105" s="637"/>
      <c r="BX105" s="637"/>
      <c r="BY105" s="637"/>
      <c r="BZ105" s="164"/>
      <c r="CA105" s="164"/>
      <c r="CB105" s="637">
        <v>1</v>
      </c>
      <c r="CC105" s="637"/>
      <c r="CD105" s="74"/>
      <c r="CE105" s="34"/>
      <c r="CF105" s="34"/>
      <c r="CG105" s="79"/>
      <c r="CH105" s="637"/>
      <c r="CI105" s="637"/>
      <c r="CJ105" s="637"/>
      <c r="CK105" s="637"/>
      <c r="CL105" s="637"/>
      <c r="CM105" s="637"/>
      <c r="CN105" s="637"/>
      <c r="CO105" s="637"/>
      <c r="CP105" s="637"/>
      <c r="CQ105" s="637"/>
      <c r="CR105" s="637"/>
      <c r="CS105" s="637"/>
      <c r="CT105" s="637"/>
      <c r="CU105" s="637"/>
      <c r="CV105" s="637"/>
      <c r="CW105" s="637"/>
      <c r="CX105" s="637"/>
      <c r="CY105" s="637"/>
      <c r="CZ105" s="637"/>
      <c r="DA105" s="637"/>
      <c r="DB105" s="637"/>
      <c r="DC105" s="637"/>
      <c r="DD105" s="637" t="str">
        <f>Tab!$C$517</f>
        <v>A16.2405</v>
      </c>
      <c r="DE105" s="637"/>
      <c r="DF105" s="637"/>
      <c r="DG105" s="637"/>
      <c r="DH105" s="637"/>
      <c r="DI105" s="637"/>
      <c r="DJ105" s="637"/>
      <c r="DK105" s="637"/>
      <c r="DL105" s="637"/>
      <c r="DM105" s="637"/>
      <c r="DN105" s="164"/>
      <c r="DO105" s="164"/>
      <c r="DP105" s="637">
        <v>1</v>
      </c>
      <c r="DQ105" s="637"/>
      <c r="DR105" s="74"/>
      <c r="DS105" s="34"/>
      <c r="DT105" s="34"/>
      <c r="DU105" s="159"/>
      <c r="DV105" s="637"/>
      <c r="DW105" s="637"/>
      <c r="DX105" s="637"/>
      <c r="DY105" s="637"/>
      <c r="DZ105" s="637"/>
      <c r="EA105" s="637"/>
      <c r="EB105" s="637"/>
      <c r="EC105" s="637"/>
      <c r="ED105" s="637"/>
      <c r="EE105" s="637"/>
      <c r="EF105" s="637"/>
      <c r="EG105" s="637"/>
      <c r="EH105" s="637"/>
      <c r="EI105" s="637"/>
      <c r="EJ105" s="637"/>
      <c r="EK105" s="637"/>
      <c r="EL105" s="637"/>
      <c r="EM105" s="637"/>
      <c r="EN105" s="637"/>
      <c r="EO105" s="637"/>
      <c r="EP105" s="637"/>
      <c r="EQ105" s="637"/>
      <c r="ER105" s="637"/>
      <c r="ES105" s="637"/>
      <c r="ET105" s="637"/>
      <c r="EU105" s="637"/>
      <c r="EV105" s="637"/>
      <c r="EW105" s="637"/>
      <c r="EX105" s="637"/>
      <c r="EY105" s="637"/>
      <c r="EZ105" s="637"/>
      <c r="FA105" s="637"/>
      <c r="FB105" s="164"/>
      <c r="FC105" s="164"/>
      <c r="FD105" s="637"/>
      <c r="FE105" s="637"/>
      <c r="FF105" s="73"/>
      <c r="FG105" s="34"/>
      <c r="FH105" s="2"/>
      <c r="FI105" s="2"/>
      <c r="FJ105" s="2"/>
      <c r="FK105" s="2"/>
    </row>
    <row r="106" spans="1:167" ht="12" customHeight="1">
      <c r="A106" s="2"/>
      <c r="B106" s="10"/>
      <c r="C106" s="10"/>
      <c r="D106" s="64"/>
      <c r="E106" s="159"/>
      <c r="F106" s="637"/>
      <c r="G106" s="637"/>
      <c r="H106" s="637"/>
      <c r="I106" s="637"/>
      <c r="J106" s="637"/>
      <c r="K106" s="637"/>
      <c r="L106" s="637"/>
      <c r="M106" s="637"/>
      <c r="N106" s="637"/>
      <c r="O106" s="637"/>
      <c r="P106" s="637"/>
      <c r="Q106" s="637"/>
      <c r="R106" s="637"/>
      <c r="S106" s="637"/>
      <c r="T106" s="637"/>
      <c r="U106" s="637"/>
      <c r="V106" s="637"/>
      <c r="W106" s="637"/>
      <c r="X106" s="637"/>
      <c r="Y106" s="637"/>
      <c r="Z106" s="637"/>
      <c r="AA106" s="637"/>
      <c r="AB106" s="637" t="str">
        <f>Tab!$C$952</f>
        <v>A16.4316</v>
      </c>
      <c r="AC106" s="637"/>
      <c r="AD106" s="637"/>
      <c r="AE106" s="637"/>
      <c r="AF106" s="637"/>
      <c r="AG106" s="637"/>
      <c r="AH106" s="637"/>
      <c r="AI106" s="637"/>
      <c r="AJ106" s="637"/>
      <c r="AK106" s="637"/>
      <c r="AL106" s="164"/>
      <c r="AM106" s="164"/>
      <c r="AN106" s="637">
        <v>1</v>
      </c>
      <c r="AO106" s="637"/>
      <c r="AP106" s="74"/>
      <c r="AQ106" s="34"/>
      <c r="AR106" s="34"/>
      <c r="AS106" s="79"/>
      <c r="AT106" s="637"/>
      <c r="AU106" s="637"/>
      <c r="AV106" s="637"/>
      <c r="AW106" s="637"/>
      <c r="AX106" s="637"/>
      <c r="AY106" s="637"/>
      <c r="AZ106" s="637"/>
      <c r="BA106" s="637"/>
      <c r="BB106" s="637"/>
      <c r="BC106" s="637"/>
      <c r="BD106" s="637"/>
      <c r="BE106" s="637"/>
      <c r="BF106" s="637"/>
      <c r="BG106" s="637"/>
      <c r="BH106" s="637"/>
      <c r="BI106" s="637"/>
      <c r="BJ106" s="637"/>
      <c r="BK106" s="637"/>
      <c r="BL106" s="637"/>
      <c r="BM106" s="637"/>
      <c r="BN106" s="637"/>
      <c r="BO106" s="637"/>
      <c r="BP106" s="637" t="str">
        <f>Tab!$C$774</f>
        <v>A16.3207</v>
      </c>
      <c r="BQ106" s="637"/>
      <c r="BR106" s="637"/>
      <c r="BS106" s="637"/>
      <c r="BT106" s="637"/>
      <c r="BU106" s="637"/>
      <c r="BV106" s="637"/>
      <c r="BW106" s="637"/>
      <c r="BX106" s="637"/>
      <c r="BY106" s="637"/>
      <c r="BZ106" s="164"/>
      <c r="CA106" s="164"/>
      <c r="CB106" s="637">
        <v>1</v>
      </c>
      <c r="CC106" s="637"/>
      <c r="CD106" s="74"/>
      <c r="CE106" s="34"/>
      <c r="CF106" s="34"/>
      <c r="CG106" s="79"/>
      <c r="CH106" s="637"/>
      <c r="CI106" s="637"/>
      <c r="CJ106" s="637"/>
      <c r="CK106" s="637"/>
      <c r="CL106" s="637"/>
      <c r="CM106" s="637"/>
      <c r="CN106" s="637"/>
      <c r="CO106" s="637"/>
      <c r="CP106" s="637"/>
      <c r="CQ106" s="637"/>
      <c r="CR106" s="637"/>
      <c r="CS106" s="637"/>
      <c r="CT106" s="637"/>
      <c r="CU106" s="637"/>
      <c r="CV106" s="637"/>
      <c r="CW106" s="637"/>
      <c r="CX106" s="637"/>
      <c r="CY106" s="637"/>
      <c r="CZ106" s="637"/>
      <c r="DA106" s="637"/>
      <c r="DB106" s="637"/>
      <c r="DC106" s="637"/>
      <c r="DD106" s="637" t="str">
        <f>Tab!$C$687</f>
        <v>A16.2805</v>
      </c>
      <c r="DE106" s="637"/>
      <c r="DF106" s="637"/>
      <c r="DG106" s="637"/>
      <c r="DH106" s="637"/>
      <c r="DI106" s="637"/>
      <c r="DJ106" s="637"/>
      <c r="DK106" s="637"/>
      <c r="DL106" s="637"/>
      <c r="DM106" s="637"/>
      <c r="DN106" s="164"/>
      <c r="DO106" s="164"/>
      <c r="DP106" s="637">
        <v>1</v>
      </c>
      <c r="DQ106" s="637"/>
      <c r="DR106" s="74"/>
      <c r="DS106" s="34"/>
      <c r="DT106" s="34"/>
      <c r="DU106" s="159"/>
      <c r="DV106" s="637"/>
      <c r="DW106" s="637"/>
      <c r="DX106" s="637"/>
      <c r="DY106" s="637"/>
      <c r="DZ106" s="637"/>
      <c r="EA106" s="637"/>
      <c r="EB106" s="637"/>
      <c r="EC106" s="637"/>
      <c r="ED106" s="637"/>
      <c r="EE106" s="637"/>
      <c r="EF106" s="637"/>
      <c r="EG106" s="637"/>
      <c r="EH106" s="637"/>
      <c r="EI106" s="637"/>
      <c r="EJ106" s="637"/>
      <c r="EK106" s="637"/>
      <c r="EL106" s="637"/>
      <c r="EM106" s="637"/>
      <c r="EN106" s="637"/>
      <c r="EO106" s="637"/>
      <c r="EP106" s="637"/>
      <c r="EQ106" s="637"/>
      <c r="ER106" s="637"/>
      <c r="ES106" s="637"/>
      <c r="ET106" s="637"/>
      <c r="EU106" s="637"/>
      <c r="EV106" s="637"/>
      <c r="EW106" s="637"/>
      <c r="EX106" s="637"/>
      <c r="EY106" s="637"/>
      <c r="EZ106" s="637"/>
      <c r="FA106" s="637"/>
      <c r="FB106" s="164"/>
      <c r="FC106" s="164"/>
      <c r="FD106" s="637"/>
      <c r="FE106" s="637"/>
      <c r="FF106" s="73"/>
      <c r="FG106" s="34"/>
      <c r="FH106" s="2"/>
      <c r="FI106" s="2"/>
      <c r="FJ106" s="2"/>
      <c r="FK106" s="2"/>
    </row>
    <row r="107" spans="1:167" ht="12" customHeight="1">
      <c r="A107" s="2"/>
      <c r="B107" s="10"/>
      <c r="C107" s="10"/>
      <c r="D107" s="64"/>
      <c r="E107" s="34"/>
      <c r="F107" s="637"/>
      <c r="G107" s="637"/>
      <c r="H107" s="637"/>
      <c r="I107" s="637"/>
      <c r="J107" s="637"/>
      <c r="K107" s="637"/>
      <c r="L107" s="637"/>
      <c r="M107" s="637"/>
      <c r="N107" s="637"/>
      <c r="O107" s="637"/>
      <c r="P107" s="637"/>
      <c r="Q107" s="637"/>
      <c r="R107" s="637"/>
      <c r="S107" s="637"/>
      <c r="T107" s="637"/>
      <c r="U107" s="637"/>
      <c r="V107" s="637"/>
      <c r="W107" s="637"/>
      <c r="X107" s="637"/>
      <c r="Y107" s="637"/>
      <c r="Z107" s="637"/>
      <c r="AA107" s="637"/>
      <c r="AB107" s="637"/>
      <c r="AC107" s="637"/>
      <c r="AD107" s="637"/>
      <c r="AE107" s="637"/>
      <c r="AF107" s="637"/>
      <c r="AG107" s="637"/>
      <c r="AH107" s="637"/>
      <c r="AI107" s="637"/>
      <c r="AJ107" s="637"/>
      <c r="AK107" s="637"/>
      <c r="AL107" s="164"/>
      <c r="AM107" s="164"/>
      <c r="AN107" s="637"/>
      <c r="AO107" s="637"/>
      <c r="AP107" s="74"/>
      <c r="AQ107" s="34"/>
      <c r="AR107" s="34"/>
      <c r="AS107" s="83"/>
      <c r="AT107" s="637"/>
      <c r="AU107" s="637"/>
      <c r="AV107" s="637"/>
      <c r="AW107" s="637"/>
      <c r="AX107" s="637"/>
      <c r="AY107" s="637"/>
      <c r="AZ107" s="637"/>
      <c r="BA107" s="637"/>
      <c r="BB107" s="637"/>
      <c r="BC107" s="637"/>
      <c r="BD107" s="637"/>
      <c r="BE107" s="637"/>
      <c r="BF107" s="637"/>
      <c r="BG107" s="637"/>
      <c r="BH107" s="637"/>
      <c r="BI107" s="637"/>
      <c r="BJ107" s="637"/>
      <c r="BK107" s="637"/>
      <c r="BL107" s="637"/>
      <c r="BM107" s="637"/>
      <c r="BN107" s="637"/>
      <c r="BO107" s="637"/>
      <c r="BP107" s="637"/>
      <c r="BQ107" s="637"/>
      <c r="BR107" s="637"/>
      <c r="BS107" s="637"/>
      <c r="BT107" s="637"/>
      <c r="BU107" s="637"/>
      <c r="BV107" s="637"/>
      <c r="BW107" s="637"/>
      <c r="BX107" s="637"/>
      <c r="BY107" s="637"/>
      <c r="BZ107" s="164"/>
      <c r="CA107" s="164"/>
      <c r="CB107" s="637"/>
      <c r="CC107" s="637"/>
      <c r="CD107" s="74"/>
      <c r="CE107" s="34"/>
      <c r="CF107" s="34"/>
      <c r="CG107" s="83"/>
      <c r="CH107" s="637"/>
      <c r="CI107" s="637"/>
      <c r="CJ107" s="637"/>
      <c r="CK107" s="637"/>
      <c r="CL107" s="637"/>
      <c r="CM107" s="637"/>
      <c r="CN107" s="637"/>
      <c r="CO107" s="637"/>
      <c r="CP107" s="637"/>
      <c r="CQ107" s="637"/>
      <c r="CR107" s="637"/>
      <c r="CS107" s="637"/>
      <c r="CT107" s="637"/>
      <c r="CU107" s="637"/>
      <c r="CV107" s="637"/>
      <c r="CW107" s="637"/>
      <c r="CX107" s="637"/>
      <c r="CY107" s="637"/>
      <c r="CZ107" s="637"/>
      <c r="DA107" s="637"/>
      <c r="DB107" s="637"/>
      <c r="DC107" s="637"/>
      <c r="DD107" s="637" t="str">
        <f>Tab!$C$898</f>
        <v>A16.4216</v>
      </c>
      <c r="DE107" s="637"/>
      <c r="DF107" s="637"/>
      <c r="DG107" s="637"/>
      <c r="DH107" s="637"/>
      <c r="DI107" s="637"/>
      <c r="DJ107" s="637"/>
      <c r="DK107" s="637"/>
      <c r="DL107" s="637"/>
      <c r="DM107" s="637"/>
      <c r="DN107" s="164"/>
      <c r="DO107" s="164"/>
      <c r="DP107" s="637">
        <v>1</v>
      </c>
      <c r="DQ107" s="637"/>
      <c r="DR107" s="74"/>
      <c r="DS107" s="34"/>
      <c r="DT107" s="34"/>
      <c r="DU107" s="34"/>
      <c r="DV107" s="637"/>
      <c r="DW107" s="637"/>
      <c r="DX107" s="637"/>
      <c r="DY107" s="637"/>
      <c r="DZ107" s="637"/>
      <c r="EA107" s="637"/>
      <c r="EB107" s="637"/>
      <c r="EC107" s="637"/>
      <c r="ED107" s="637"/>
      <c r="EE107" s="637"/>
      <c r="EF107" s="637"/>
      <c r="EG107" s="637"/>
      <c r="EH107" s="637"/>
      <c r="EI107" s="637"/>
      <c r="EJ107" s="637"/>
      <c r="EK107" s="637"/>
      <c r="EL107" s="637"/>
      <c r="EM107" s="637"/>
      <c r="EN107" s="637"/>
      <c r="EO107" s="637"/>
      <c r="EP107" s="637"/>
      <c r="EQ107" s="637"/>
      <c r="ER107" s="637"/>
      <c r="ES107" s="637"/>
      <c r="ET107" s="637"/>
      <c r="EU107" s="637"/>
      <c r="EV107" s="637"/>
      <c r="EW107" s="637"/>
      <c r="EX107" s="637"/>
      <c r="EY107" s="637"/>
      <c r="EZ107" s="637"/>
      <c r="FA107" s="637"/>
      <c r="FB107" s="164"/>
      <c r="FC107" s="164"/>
      <c r="FD107" s="637"/>
      <c r="FE107" s="637"/>
      <c r="FF107" s="73"/>
      <c r="FG107" s="34"/>
      <c r="FH107" s="2"/>
      <c r="FI107" s="2"/>
      <c r="FJ107" s="2"/>
      <c r="FK107" s="2"/>
    </row>
    <row r="108" spans="1:167" ht="12" customHeight="1">
      <c r="A108" s="2"/>
      <c r="B108" s="155" t="s">
        <v>0</v>
      </c>
      <c r="C108" s="162"/>
      <c r="D108" s="71"/>
      <c r="E108" s="69"/>
      <c r="F108" s="638" t="s">
        <v>95</v>
      </c>
      <c r="G108" s="638"/>
      <c r="H108" s="638"/>
      <c r="I108" s="638"/>
      <c r="J108" s="638"/>
      <c r="K108" s="638"/>
      <c r="L108" s="638"/>
      <c r="M108" s="638"/>
      <c r="N108" s="638"/>
      <c r="O108" s="638"/>
      <c r="P108" s="638"/>
      <c r="Q108" s="638"/>
      <c r="R108" s="638"/>
      <c r="S108" s="638"/>
      <c r="T108" s="638"/>
      <c r="U108" s="638"/>
      <c r="V108" s="638"/>
      <c r="W108" s="638"/>
      <c r="X108" s="638"/>
      <c r="Y108" s="638"/>
      <c r="Z108" s="638"/>
      <c r="AA108" s="638"/>
      <c r="AB108" s="638"/>
      <c r="AC108" s="638"/>
      <c r="AD108" s="638"/>
      <c r="AE108" s="638"/>
      <c r="AF108" s="638"/>
      <c r="AG108" s="638"/>
      <c r="AH108" s="638"/>
      <c r="AI108" s="638"/>
      <c r="AJ108" s="638"/>
      <c r="AK108" s="638"/>
      <c r="AL108" s="638"/>
      <c r="AM108" s="638"/>
      <c r="AN108" s="638"/>
      <c r="AO108" s="638"/>
      <c r="AP108" s="88"/>
      <c r="AQ108" s="89"/>
      <c r="AR108" s="89"/>
      <c r="AS108" s="75"/>
      <c r="AT108" s="638" t="s">
        <v>96</v>
      </c>
      <c r="AU108" s="638"/>
      <c r="AV108" s="638"/>
      <c r="AW108" s="638"/>
      <c r="AX108" s="638"/>
      <c r="AY108" s="638"/>
      <c r="AZ108" s="638"/>
      <c r="BA108" s="638"/>
      <c r="BB108" s="638"/>
      <c r="BC108" s="638"/>
      <c r="BD108" s="638"/>
      <c r="BE108" s="638"/>
      <c r="BF108" s="638"/>
      <c r="BG108" s="638"/>
      <c r="BH108" s="638"/>
      <c r="BI108" s="638"/>
      <c r="BJ108" s="638"/>
      <c r="BK108" s="638"/>
      <c r="BL108" s="638"/>
      <c r="BM108" s="638"/>
      <c r="BN108" s="638"/>
      <c r="BO108" s="638"/>
      <c r="BP108" s="638"/>
      <c r="BQ108" s="638"/>
      <c r="BR108" s="638"/>
      <c r="BS108" s="638"/>
      <c r="BT108" s="638"/>
      <c r="BU108" s="638"/>
      <c r="BV108" s="638"/>
      <c r="BW108" s="638"/>
      <c r="BX108" s="638"/>
      <c r="BY108" s="638"/>
      <c r="BZ108" s="638"/>
      <c r="CA108" s="638"/>
      <c r="CB108" s="638"/>
      <c r="CC108" s="638"/>
      <c r="CD108" s="88"/>
      <c r="CE108" s="89"/>
      <c r="CF108" s="89"/>
      <c r="CG108" s="75"/>
      <c r="CH108" s="638" t="s">
        <v>98</v>
      </c>
      <c r="CI108" s="638"/>
      <c r="CJ108" s="638"/>
      <c r="CK108" s="638"/>
      <c r="CL108" s="638"/>
      <c r="CM108" s="638"/>
      <c r="CN108" s="638"/>
      <c r="CO108" s="638"/>
      <c r="CP108" s="638"/>
      <c r="CQ108" s="638"/>
      <c r="CR108" s="638"/>
      <c r="CS108" s="638"/>
      <c r="CT108" s="638"/>
      <c r="CU108" s="638"/>
      <c r="CV108" s="638"/>
      <c r="CW108" s="638"/>
      <c r="CX108" s="638"/>
      <c r="CY108" s="638"/>
      <c r="CZ108" s="638"/>
      <c r="DA108" s="638"/>
      <c r="DB108" s="638"/>
      <c r="DC108" s="638"/>
      <c r="DD108" s="638"/>
      <c r="DE108" s="638"/>
      <c r="DF108" s="638"/>
      <c r="DG108" s="638"/>
      <c r="DH108" s="638"/>
      <c r="DI108" s="638"/>
      <c r="DJ108" s="638"/>
      <c r="DK108" s="638"/>
      <c r="DL108" s="638"/>
      <c r="DM108" s="638"/>
      <c r="DN108" s="638"/>
      <c r="DO108" s="638"/>
      <c r="DP108" s="638"/>
      <c r="DQ108" s="638"/>
      <c r="DR108" s="88"/>
      <c r="DS108" s="89"/>
      <c r="DT108" s="89"/>
      <c r="DU108" s="70"/>
      <c r="DV108" s="643"/>
      <c r="DW108" s="643"/>
      <c r="DX108" s="643"/>
      <c r="DY108" s="643"/>
      <c r="DZ108" s="643"/>
      <c r="EA108" s="643"/>
      <c r="EB108" s="643"/>
      <c r="EC108" s="643"/>
      <c r="ED108" s="643"/>
      <c r="EE108" s="643"/>
      <c r="EF108" s="643"/>
      <c r="EG108" s="643"/>
      <c r="EH108" s="643"/>
      <c r="EI108" s="643"/>
      <c r="EJ108" s="643"/>
      <c r="EK108" s="643"/>
      <c r="EL108" s="643"/>
      <c r="EM108" s="643"/>
      <c r="EN108" s="643"/>
      <c r="EO108" s="643"/>
      <c r="EP108" s="643"/>
      <c r="EQ108" s="643"/>
      <c r="ER108" s="643"/>
      <c r="ES108" s="643"/>
      <c r="ET108" s="643"/>
      <c r="EU108" s="643"/>
      <c r="EV108" s="643"/>
      <c r="EW108" s="643"/>
      <c r="EX108" s="643"/>
      <c r="EY108" s="643"/>
      <c r="EZ108" s="643"/>
      <c r="FA108" s="643"/>
      <c r="FB108" s="643"/>
      <c r="FC108" s="643"/>
      <c r="FD108" s="643"/>
      <c r="FE108" s="643"/>
      <c r="FF108" s="5"/>
      <c r="FG108" s="70"/>
      <c r="FH108" s="2"/>
      <c r="FI108" s="2"/>
      <c r="FJ108" s="2"/>
      <c r="FK108" s="2"/>
    </row>
    <row r="109" spans="1:167" ht="12" customHeight="1">
      <c r="A109" s="2"/>
      <c r="B109" s="155" t="s">
        <v>1</v>
      </c>
      <c r="C109" s="10"/>
      <c r="D109" s="66"/>
      <c r="E109" s="67"/>
      <c r="F109" s="639">
        <f>Tab!$J$320*$AN$104+Tab!$J$487*$AN$105+Tab!$J$952*$AN$106</f>
        <v>12425.322525597268</v>
      </c>
      <c r="G109" s="639"/>
      <c r="H109" s="639"/>
      <c r="I109" s="639"/>
      <c r="J109" s="639"/>
      <c r="K109" s="639"/>
      <c r="L109" s="639"/>
      <c r="M109" s="639"/>
      <c r="N109" s="639"/>
      <c r="O109" s="639"/>
      <c r="P109" s="639"/>
      <c r="Q109" s="639"/>
      <c r="R109" s="639"/>
      <c r="S109" s="639"/>
      <c r="T109" s="639"/>
      <c r="U109" s="639"/>
      <c r="V109" s="639"/>
      <c r="W109" s="639"/>
      <c r="X109" s="639"/>
      <c r="Y109" s="639"/>
      <c r="Z109" s="639"/>
      <c r="AA109" s="639"/>
      <c r="AB109" s="639"/>
      <c r="AC109" s="639"/>
      <c r="AD109" s="639"/>
      <c r="AE109" s="639"/>
      <c r="AF109" s="639"/>
      <c r="AG109" s="639"/>
      <c r="AH109" s="639"/>
      <c r="AI109" s="639"/>
      <c r="AJ109" s="639"/>
      <c r="AK109" s="639"/>
      <c r="AL109" s="639"/>
      <c r="AM109" s="639"/>
      <c r="AN109" s="639"/>
      <c r="AO109" s="639"/>
      <c r="AP109" s="87"/>
      <c r="AQ109" s="84"/>
      <c r="AR109" s="84"/>
      <c r="AS109" s="76"/>
      <c r="AT109" s="639">
        <f>Tab!$J$320*$CB$104+Tab!$J$517*$CB$105+Tab!$J$774*$CB$106</f>
        <v>10949.672354948807</v>
      </c>
      <c r="AU109" s="639"/>
      <c r="AV109" s="639"/>
      <c r="AW109" s="639"/>
      <c r="AX109" s="639"/>
      <c r="AY109" s="639"/>
      <c r="AZ109" s="639"/>
      <c r="BA109" s="639"/>
      <c r="BB109" s="639"/>
      <c r="BC109" s="639"/>
      <c r="BD109" s="639"/>
      <c r="BE109" s="639"/>
      <c r="BF109" s="639"/>
      <c r="BG109" s="639"/>
      <c r="BH109" s="639"/>
      <c r="BI109" s="639"/>
      <c r="BJ109" s="639"/>
      <c r="BK109" s="639"/>
      <c r="BL109" s="639"/>
      <c r="BM109" s="639"/>
      <c r="BN109" s="639"/>
      <c r="BO109" s="639"/>
      <c r="BP109" s="639"/>
      <c r="BQ109" s="639"/>
      <c r="BR109" s="639"/>
      <c r="BS109" s="639"/>
      <c r="BT109" s="639"/>
      <c r="BU109" s="639"/>
      <c r="BV109" s="639"/>
      <c r="BW109" s="639"/>
      <c r="BX109" s="639"/>
      <c r="BY109" s="639"/>
      <c r="BZ109" s="639"/>
      <c r="CA109" s="639"/>
      <c r="CB109" s="639"/>
      <c r="CC109" s="639"/>
      <c r="CD109" s="87"/>
      <c r="CE109" s="84"/>
      <c r="CF109" s="84"/>
      <c r="CG109" s="76"/>
      <c r="CH109" s="639">
        <f>Tab!$J320*DP104+Tab!$J517*DP105+Tab!$J687*DP106+Tab!$J898*DP107</f>
        <v>15853.904173130624</v>
      </c>
      <c r="CI109" s="639"/>
      <c r="CJ109" s="639"/>
      <c r="CK109" s="639"/>
      <c r="CL109" s="639"/>
      <c r="CM109" s="639"/>
      <c r="CN109" s="639"/>
      <c r="CO109" s="639"/>
      <c r="CP109" s="639"/>
      <c r="CQ109" s="639"/>
      <c r="CR109" s="639"/>
      <c r="CS109" s="639"/>
      <c r="CT109" s="639"/>
      <c r="CU109" s="639"/>
      <c r="CV109" s="639"/>
      <c r="CW109" s="639"/>
      <c r="CX109" s="639"/>
      <c r="CY109" s="639"/>
      <c r="CZ109" s="639"/>
      <c r="DA109" s="639"/>
      <c r="DB109" s="639"/>
      <c r="DC109" s="639"/>
      <c r="DD109" s="639"/>
      <c r="DE109" s="639"/>
      <c r="DF109" s="639"/>
      <c r="DG109" s="639"/>
      <c r="DH109" s="639"/>
      <c r="DI109" s="639"/>
      <c r="DJ109" s="639"/>
      <c r="DK109" s="639"/>
      <c r="DL109" s="639"/>
      <c r="DM109" s="639"/>
      <c r="DN109" s="639"/>
      <c r="DO109" s="639"/>
      <c r="DP109" s="639"/>
      <c r="DQ109" s="639"/>
      <c r="DR109" s="87"/>
      <c r="DS109" s="84"/>
      <c r="DT109" s="84"/>
      <c r="DU109" s="70"/>
      <c r="DV109" s="556"/>
      <c r="DW109" s="556"/>
      <c r="DX109" s="556"/>
      <c r="DY109" s="556"/>
      <c r="DZ109" s="556"/>
      <c r="EA109" s="556"/>
      <c r="EB109" s="556"/>
      <c r="EC109" s="556"/>
      <c r="ED109" s="556"/>
      <c r="EE109" s="556"/>
      <c r="EF109" s="556"/>
      <c r="EG109" s="556"/>
      <c r="EH109" s="556"/>
      <c r="EI109" s="556"/>
      <c r="EJ109" s="556"/>
      <c r="EK109" s="556"/>
      <c r="EL109" s="556"/>
      <c r="EM109" s="556"/>
      <c r="EN109" s="556"/>
      <c r="EO109" s="556"/>
      <c r="EP109" s="556"/>
      <c r="EQ109" s="556"/>
      <c r="ER109" s="556"/>
      <c r="ES109" s="556"/>
      <c r="ET109" s="556"/>
      <c r="EU109" s="556"/>
      <c r="EV109" s="556"/>
      <c r="EW109" s="556"/>
      <c r="EX109" s="556"/>
      <c r="EY109" s="556"/>
      <c r="EZ109" s="556"/>
      <c r="FA109" s="556"/>
      <c r="FB109" s="556"/>
      <c r="FC109" s="556"/>
      <c r="FD109" s="556"/>
      <c r="FE109" s="556"/>
      <c r="FF109" s="5"/>
      <c r="FG109" s="70"/>
      <c r="FH109" s="2"/>
      <c r="FI109" s="2"/>
      <c r="FJ109" s="2"/>
      <c r="FK109" s="2"/>
    </row>
    <row r="110" spans="1:167" ht="12" customHeight="1">
      <c r="A110" s="2"/>
      <c r="B110" s="161"/>
      <c r="C110" s="161"/>
      <c r="D110" s="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4"/>
      <c r="T110" s="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4"/>
      <c r="AJ110" s="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4"/>
      <c r="AZ110" s="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4"/>
      <c r="BP110" s="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4"/>
      <c r="CF110" s="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4"/>
      <c r="DL110" s="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4"/>
      <c r="ER110" s="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5"/>
      <c r="FI110" s="5"/>
      <c r="FJ110" s="5"/>
      <c r="FK110" s="2"/>
    </row>
    <row r="111" spans="1:167" ht="12" customHeight="1">
      <c r="A111" s="20"/>
      <c r="B111" s="241" t="s">
        <v>295</v>
      </c>
      <c r="C111" s="161"/>
      <c r="D111" s="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4"/>
      <c r="T111" s="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4"/>
      <c r="AJ111" s="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4"/>
      <c r="AZ111" s="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4"/>
      <c r="BP111" s="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4"/>
      <c r="CF111" s="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4"/>
      <c r="DL111" s="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4"/>
      <c r="EC111" s="34"/>
      <c r="ED111" s="34"/>
      <c r="EE111" s="34"/>
      <c r="EF111" s="34"/>
      <c r="EG111" s="34"/>
      <c r="EH111" s="34"/>
      <c r="EI111" s="34"/>
      <c r="EJ111" s="34"/>
      <c r="EL111" s="34"/>
      <c r="EM111" s="34"/>
      <c r="EN111" s="34"/>
      <c r="EO111" s="34"/>
      <c r="EP111" s="34"/>
      <c r="EQ111" s="4"/>
      <c r="ER111" s="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5"/>
      <c r="FI111" s="5"/>
      <c r="FJ111" s="5"/>
      <c r="FK111" s="2"/>
    </row>
    <row r="112" spans="1:167" ht="12" customHeight="1">
      <c r="A112" s="20"/>
      <c r="B112" s="2"/>
      <c r="C112" s="2"/>
      <c r="D112" s="2"/>
      <c r="E112" s="3"/>
      <c r="F112" s="3"/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</row>
    <row r="113" spans="1:167" ht="12" customHeight="1">
      <c r="A113" s="2"/>
      <c r="B113" s="2"/>
      <c r="C113" s="2"/>
      <c r="D113" s="640" t="s">
        <v>24</v>
      </c>
      <c r="E113" s="640"/>
      <c r="F113" s="640"/>
      <c r="G113" s="640"/>
      <c r="H113" s="640"/>
      <c r="I113" s="640"/>
      <c r="J113" s="640"/>
      <c r="K113" s="640"/>
      <c r="L113" s="640"/>
      <c r="M113" s="640"/>
      <c r="N113" s="640"/>
      <c r="O113" s="640"/>
      <c r="P113" s="640"/>
      <c r="Q113" s="640"/>
      <c r="R113" s="91" t="s">
        <v>99</v>
      </c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2"/>
      <c r="FK113" s="2"/>
    </row>
    <row r="114" spans="1:167" ht="12" customHeight="1">
      <c r="A114" s="2"/>
      <c r="B114" s="2"/>
      <c r="C114" s="2"/>
      <c r="D114" s="2"/>
      <c r="E114" s="3"/>
      <c r="F114" s="3"/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2"/>
      <c r="FK114" s="2"/>
    </row>
    <row r="115" spans="1:167" ht="12" customHeight="1">
      <c r="A115" s="2"/>
      <c r="B115" s="2"/>
      <c r="C115" s="2"/>
      <c r="D115" s="4"/>
      <c r="E115" s="4"/>
      <c r="F115" s="641" t="s">
        <v>126</v>
      </c>
      <c r="G115" s="641"/>
      <c r="H115" s="641"/>
      <c r="I115" s="641"/>
      <c r="J115" s="641"/>
      <c r="K115" s="641"/>
      <c r="L115" s="641"/>
      <c r="M115" s="641"/>
      <c r="N115" s="641"/>
      <c r="O115" s="641"/>
      <c r="P115" s="641"/>
      <c r="Q115" s="641"/>
      <c r="R115" s="641"/>
      <c r="S115" s="641"/>
      <c r="T115" s="641"/>
      <c r="U115" s="641"/>
      <c r="V115" s="641"/>
      <c r="W115" s="641"/>
      <c r="X115" s="641"/>
      <c r="Y115" s="641"/>
      <c r="Z115" s="641"/>
      <c r="AA115" s="641"/>
      <c r="AB115" s="641"/>
      <c r="AC115" s="641"/>
      <c r="AD115" s="641"/>
      <c r="AE115" s="641"/>
      <c r="AF115" s="641"/>
      <c r="AG115" s="641"/>
      <c r="AH115" s="641"/>
      <c r="AI115" s="641"/>
      <c r="AJ115" s="641"/>
      <c r="AK115" s="641"/>
      <c r="AL115" s="641"/>
      <c r="AM115" s="641"/>
      <c r="AN115" s="641"/>
      <c r="AO115" s="641"/>
      <c r="AP115" s="4"/>
      <c r="AQ115" s="4"/>
      <c r="AR115" s="4"/>
      <c r="AS115" s="4"/>
      <c r="AT115" s="4"/>
      <c r="AU115" s="641" t="s">
        <v>130</v>
      </c>
      <c r="AV115" s="641"/>
      <c r="AW115" s="641"/>
      <c r="AX115" s="641"/>
      <c r="AY115" s="641"/>
      <c r="AZ115" s="641"/>
      <c r="BA115" s="641"/>
      <c r="BB115" s="641"/>
      <c r="BC115" s="641"/>
      <c r="BD115" s="641"/>
      <c r="BE115" s="641"/>
      <c r="BF115" s="641"/>
      <c r="BG115" s="641"/>
      <c r="BH115" s="641"/>
      <c r="BI115" s="641"/>
      <c r="BJ115" s="641"/>
      <c r="BK115" s="641"/>
      <c r="BL115" s="641"/>
      <c r="BM115" s="641"/>
      <c r="BN115" s="641"/>
      <c r="BO115" s="641"/>
      <c r="BP115" s="641"/>
      <c r="BQ115" s="641"/>
      <c r="BR115" s="641"/>
      <c r="BS115" s="641"/>
      <c r="BT115" s="641"/>
      <c r="BU115" s="641"/>
      <c r="BV115" s="641"/>
      <c r="BW115" s="641"/>
      <c r="BX115" s="641"/>
      <c r="BY115" s="641"/>
      <c r="BZ115" s="641"/>
      <c r="CA115" s="641"/>
      <c r="CB115" s="641"/>
      <c r="CC115" s="641"/>
      <c r="CD115" s="4"/>
      <c r="CE115" s="4"/>
      <c r="CF115" s="4"/>
      <c r="CG115" s="4"/>
      <c r="CH115" s="4"/>
      <c r="CI115" s="641" t="s">
        <v>131</v>
      </c>
      <c r="CJ115" s="641"/>
      <c r="CK115" s="641"/>
      <c r="CL115" s="641"/>
      <c r="CM115" s="641"/>
      <c r="CN115" s="641"/>
      <c r="CO115" s="641"/>
      <c r="CP115" s="641"/>
      <c r="CQ115" s="641"/>
      <c r="CR115" s="641"/>
      <c r="CS115" s="641"/>
      <c r="CT115" s="641"/>
      <c r="CU115" s="641"/>
      <c r="CV115" s="641"/>
      <c r="CW115" s="641"/>
      <c r="CX115" s="641"/>
      <c r="CY115" s="641"/>
      <c r="CZ115" s="641"/>
      <c r="DA115" s="641"/>
      <c r="DB115" s="641"/>
      <c r="DC115" s="641"/>
      <c r="DD115" s="641"/>
      <c r="DE115" s="641"/>
      <c r="DF115" s="641"/>
      <c r="DG115" s="641"/>
      <c r="DH115" s="641"/>
      <c r="DI115" s="641"/>
      <c r="DJ115" s="641"/>
      <c r="DK115" s="641"/>
      <c r="DL115" s="641"/>
      <c r="DM115" s="641"/>
      <c r="DN115" s="641"/>
      <c r="DO115" s="641"/>
      <c r="DP115" s="641"/>
      <c r="DQ115" s="641"/>
      <c r="DR115" s="4"/>
      <c r="DS115" s="4"/>
      <c r="DT115" s="4"/>
      <c r="DU115" s="4"/>
      <c r="DV115" s="4"/>
      <c r="DW115" s="641" t="s">
        <v>132</v>
      </c>
      <c r="DX115" s="641"/>
      <c r="DY115" s="641"/>
      <c r="DZ115" s="641"/>
      <c r="EA115" s="641"/>
      <c r="EB115" s="641"/>
      <c r="EC115" s="641"/>
      <c r="ED115" s="641"/>
      <c r="EE115" s="641"/>
      <c r="EF115" s="641"/>
      <c r="EG115" s="641"/>
      <c r="EH115" s="641"/>
      <c r="EI115" s="641"/>
      <c r="EJ115" s="641"/>
      <c r="EK115" s="641"/>
      <c r="EL115" s="641"/>
      <c r="EM115" s="641"/>
      <c r="EN115" s="641"/>
      <c r="EO115" s="641"/>
      <c r="EP115" s="641"/>
      <c r="EQ115" s="641"/>
      <c r="ER115" s="641"/>
      <c r="ES115" s="641"/>
      <c r="ET115" s="641"/>
      <c r="EU115" s="641"/>
      <c r="EV115" s="641"/>
      <c r="EW115" s="641"/>
      <c r="EX115" s="641"/>
      <c r="EY115" s="641"/>
      <c r="EZ115" s="641"/>
      <c r="FA115" s="641"/>
      <c r="FB115" s="641"/>
      <c r="FC115" s="641"/>
      <c r="FD115" s="641"/>
      <c r="FE115" s="641"/>
      <c r="FF115" s="4"/>
      <c r="FG115" s="4"/>
      <c r="FH115" s="5"/>
      <c r="FI115" s="5"/>
      <c r="FJ115" s="2"/>
      <c r="FK115" s="2"/>
    </row>
    <row r="116" spans="1:167" ht="12" customHeight="1">
      <c r="A116" s="2"/>
      <c r="B116" s="5"/>
      <c r="C116" s="5"/>
      <c r="D116" s="63"/>
      <c r="E116" s="81"/>
      <c r="F116" s="641"/>
      <c r="G116" s="641"/>
      <c r="H116" s="641"/>
      <c r="I116" s="641"/>
      <c r="J116" s="641"/>
      <c r="K116" s="641"/>
      <c r="L116" s="641"/>
      <c r="M116" s="641"/>
      <c r="N116" s="641"/>
      <c r="O116" s="641"/>
      <c r="P116" s="641"/>
      <c r="Q116" s="641"/>
      <c r="R116" s="641"/>
      <c r="S116" s="641"/>
      <c r="T116" s="641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1"/>
      <c r="AF116" s="641"/>
      <c r="AG116" s="641"/>
      <c r="AH116" s="641"/>
      <c r="AI116" s="641"/>
      <c r="AJ116" s="641"/>
      <c r="AK116" s="641"/>
      <c r="AL116" s="641"/>
      <c r="AM116" s="641"/>
      <c r="AN116" s="641"/>
      <c r="AO116" s="641"/>
      <c r="AP116" s="139"/>
      <c r="AQ116" s="14"/>
      <c r="AR116" s="14"/>
      <c r="AS116" s="80"/>
      <c r="AT116" s="82"/>
      <c r="AU116" s="641"/>
      <c r="AV116" s="641"/>
      <c r="AW116" s="641"/>
      <c r="AX116" s="641"/>
      <c r="AY116" s="641"/>
      <c r="AZ116" s="641"/>
      <c r="BA116" s="641"/>
      <c r="BB116" s="641"/>
      <c r="BC116" s="641"/>
      <c r="BD116" s="641"/>
      <c r="BE116" s="641"/>
      <c r="BF116" s="641"/>
      <c r="BG116" s="641"/>
      <c r="BH116" s="641"/>
      <c r="BI116" s="641"/>
      <c r="BJ116" s="641"/>
      <c r="BK116" s="641"/>
      <c r="BL116" s="641"/>
      <c r="BM116" s="641"/>
      <c r="BN116" s="641"/>
      <c r="BO116" s="641"/>
      <c r="BP116" s="641"/>
      <c r="BQ116" s="641"/>
      <c r="BR116" s="641"/>
      <c r="BS116" s="641"/>
      <c r="BT116" s="641"/>
      <c r="BU116" s="641"/>
      <c r="BV116" s="641"/>
      <c r="BW116" s="641"/>
      <c r="BX116" s="641"/>
      <c r="BY116" s="641"/>
      <c r="BZ116" s="641"/>
      <c r="CA116" s="641"/>
      <c r="CB116" s="641"/>
      <c r="CC116" s="641"/>
      <c r="CD116" s="85"/>
      <c r="CE116" s="14"/>
      <c r="CF116" s="14"/>
      <c r="CG116" s="80"/>
      <c r="CH116" s="82"/>
      <c r="CI116" s="641"/>
      <c r="CJ116" s="641"/>
      <c r="CK116" s="641"/>
      <c r="CL116" s="641"/>
      <c r="CM116" s="641"/>
      <c r="CN116" s="641"/>
      <c r="CO116" s="641"/>
      <c r="CP116" s="641"/>
      <c r="CQ116" s="641"/>
      <c r="CR116" s="641"/>
      <c r="CS116" s="641"/>
      <c r="CT116" s="641"/>
      <c r="CU116" s="641"/>
      <c r="CV116" s="641"/>
      <c r="CW116" s="641"/>
      <c r="CX116" s="641"/>
      <c r="CY116" s="641"/>
      <c r="CZ116" s="641"/>
      <c r="DA116" s="641"/>
      <c r="DB116" s="641"/>
      <c r="DC116" s="641"/>
      <c r="DD116" s="641"/>
      <c r="DE116" s="641"/>
      <c r="DF116" s="641"/>
      <c r="DG116" s="641"/>
      <c r="DH116" s="641"/>
      <c r="DI116" s="641"/>
      <c r="DJ116" s="641"/>
      <c r="DK116" s="641"/>
      <c r="DL116" s="641"/>
      <c r="DM116" s="641"/>
      <c r="DN116" s="641"/>
      <c r="DO116" s="641"/>
      <c r="DP116" s="641"/>
      <c r="DQ116" s="641"/>
      <c r="DR116" s="85"/>
      <c r="DS116" s="14"/>
      <c r="DT116" s="14"/>
      <c r="DU116" s="80"/>
      <c r="DV116" s="82"/>
      <c r="DW116" s="641"/>
      <c r="DX116" s="641"/>
      <c r="DY116" s="641"/>
      <c r="DZ116" s="641"/>
      <c r="EA116" s="641"/>
      <c r="EB116" s="641"/>
      <c r="EC116" s="641"/>
      <c r="ED116" s="641"/>
      <c r="EE116" s="641"/>
      <c r="EF116" s="641"/>
      <c r="EG116" s="641"/>
      <c r="EH116" s="641"/>
      <c r="EI116" s="641"/>
      <c r="EJ116" s="641"/>
      <c r="EK116" s="641"/>
      <c r="EL116" s="641"/>
      <c r="EM116" s="641"/>
      <c r="EN116" s="641"/>
      <c r="EO116" s="641"/>
      <c r="EP116" s="641"/>
      <c r="EQ116" s="641"/>
      <c r="ER116" s="641"/>
      <c r="ES116" s="641"/>
      <c r="ET116" s="641"/>
      <c r="EU116" s="641"/>
      <c r="EV116" s="641"/>
      <c r="EW116" s="641"/>
      <c r="EX116" s="641"/>
      <c r="EY116" s="641"/>
      <c r="EZ116" s="641"/>
      <c r="FA116" s="641"/>
      <c r="FB116" s="641"/>
      <c r="FC116" s="641"/>
      <c r="FD116" s="641"/>
      <c r="FE116" s="641"/>
      <c r="FF116" s="94"/>
      <c r="FG116" s="77"/>
      <c r="FH116" s="2"/>
      <c r="FI116" s="2"/>
      <c r="FJ116" s="2"/>
      <c r="FK116" s="2"/>
    </row>
    <row r="117" spans="1:167" ht="68.099999999999994" customHeight="1">
      <c r="A117" s="2"/>
      <c r="B117" s="162"/>
      <c r="C117" s="162"/>
      <c r="D117" s="65"/>
      <c r="E117" s="159"/>
      <c r="F117" s="569"/>
      <c r="G117" s="569"/>
      <c r="H117" s="569"/>
      <c r="I117" s="569"/>
      <c r="J117" s="569"/>
      <c r="K117" s="569"/>
      <c r="L117" s="569"/>
      <c r="M117" s="569"/>
      <c r="N117" s="569"/>
      <c r="O117" s="569"/>
      <c r="P117" s="569"/>
      <c r="Q117" s="569"/>
      <c r="R117" s="569"/>
      <c r="S117" s="569"/>
      <c r="T117" s="569"/>
      <c r="U117" s="569"/>
      <c r="V117" s="569"/>
      <c r="W117" s="569"/>
      <c r="X117" s="569"/>
      <c r="Y117" s="569"/>
      <c r="Z117" s="569"/>
      <c r="AA117" s="569"/>
      <c r="AB117" s="569"/>
      <c r="AC117" s="569"/>
      <c r="AD117" s="569"/>
      <c r="AE117" s="569"/>
      <c r="AF117" s="569"/>
      <c r="AG117" s="569"/>
      <c r="AH117" s="569"/>
      <c r="AI117" s="569"/>
      <c r="AJ117" s="569"/>
      <c r="AK117" s="569"/>
      <c r="AL117" s="569"/>
      <c r="AM117" s="569"/>
      <c r="AN117" s="569"/>
      <c r="AO117" s="569"/>
      <c r="AP117" s="140"/>
      <c r="AQ117" s="34"/>
      <c r="AR117" s="34"/>
      <c r="AS117" s="79"/>
      <c r="AT117" s="569"/>
      <c r="AU117" s="569"/>
      <c r="AV117" s="569"/>
      <c r="AW117" s="569"/>
      <c r="AX117" s="569"/>
      <c r="AY117" s="569"/>
      <c r="AZ117" s="569"/>
      <c r="BA117" s="569"/>
      <c r="BB117" s="569"/>
      <c r="BC117" s="569"/>
      <c r="BD117" s="569"/>
      <c r="BE117" s="569"/>
      <c r="BF117" s="569"/>
      <c r="BG117" s="569"/>
      <c r="BH117" s="569"/>
      <c r="BI117" s="569"/>
      <c r="BJ117" s="569"/>
      <c r="BK117" s="569"/>
      <c r="BL117" s="569"/>
      <c r="BM117" s="569"/>
      <c r="BN117" s="569"/>
      <c r="BO117" s="569"/>
      <c r="BP117" s="569"/>
      <c r="BQ117" s="569"/>
      <c r="BR117" s="569"/>
      <c r="BS117" s="569"/>
      <c r="BT117" s="569"/>
      <c r="BU117" s="569"/>
      <c r="BV117" s="569"/>
      <c r="BW117" s="569"/>
      <c r="BX117" s="569"/>
      <c r="BY117" s="569"/>
      <c r="BZ117" s="569"/>
      <c r="CA117" s="569"/>
      <c r="CB117" s="569"/>
      <c r="CC117" s="569"/>
      <c r="CD117" s="90"/>
      <c r="CE117" s="34"/>
      <c r="CF117" s="34"/>
      <c r="CG117" s="79"/>
      <c r="CH117" s="569"/>
      <c r="CI117" s="569"/>
      <c r="CJ117" s="569"/>
      <c r="CK117" s="569"/>
      <c r="CL117" s="569"/>
      <c r="CM117" s="569"/>
      <c r="CN117" s="569"/>
      <c r="CO117" s="569"/>
      <c r="CP117" s="569"/>
      <c r="CQ117" s="569"/>
      <c r="CR117" s="569"/>
      <c r="CS117" s="569"/>
      <c r="CT117" s="569"/>
      <c r="CU117" s="569"/>
      <c r="CV117" s="569"/>
      <c r="CW117" s="569"/>
      <c r="CX117" s="569"/>
      <c r="CY117" s="569"/>
      <c r="CZ117" s="569"/>
      <c r="DA117" s="569"/>
      <c r="DB117" s="569"/>
      <c r="DC117" s="569"/>
      <c r="DD117" s="569"/>
      <c r="DE117" s="569"/>
      <c r="DF117" s="569"/>
      <c r="DG117" s="569"/>
      <c r="DH117" s="569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90"/>
      <c r="DS117" s="34"/>
      <c r="DT117" s="34"/>
      <c r="DU117" s="7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569"/>
      <c r="FA117" s="569"/>
      <c r="FB117" s="569"/>
      <c r="FC117" s="569"/>
      <c r="FD117" s="569"/>
      <c r="FE117" s="569"/>
      <c r="FF117" s="5"/>
      <c r="FG117" s="74"/>
      <c r="FH117" s="2"/>
      <c r="FI117" s="2"/>
      <c r="FJ117" s="2"/>
      <c r="FK117" s="2"/>
    </row>
    <row r="118" spans="1:167" ht="12" customHeight="1">
      <c r="A118" s="2"/>
      <c r="B118" s="10"/>
      <c r="C118" s="10"/>
      <c r="D118" s="64"/>
      <c r="E118" s="159"/>
      <c r="F118" s="637"/>
      <c r="G118" s="637"/>
      <c r="H118" s="637"/>
      <c r="I118" s="637"/>
      <c r="J118" s="637"/>
      <c r="K118" s="637"/>
      <c r="L118" s="637"/>
      <c r="M118" s="637"/>
      <c r="N118" s="637"/>
      <c r="O118" s="637"/>
      <c r="P118" s="637"/>
      <c r="Q118" s="637"/>
      <c r="R118" s="637"/>
      <c r="S118" s="637"/>
      <c r="T118" s="637"/>
      <c r="U118" s="637"/>
      <c r="V118" s="637"/>
      <c r="W118" s="637"/>
      <c r="X118" s="637"/>
      <c r="Y118" s="637"/>
      <c r="Z118" s="637"/>
      <c r="AA118" s="637"/>
      <c r="AB118" s="637"/>
      <c r="AC118" s="637"/>
      <c r="AD118" s="637"/>
      <c r="AE118" s="637"/>
      <c r="AF118" s="637"/>
      <c r="AG118" s="637"/>
      <c r="AH118" s="637"/>
      <c r="AI118" s="637"/>
      <c r="AJ118" s="637"/>
      <c r="AK118" s="637"/>
      <c r="AL118" s="164"/>
      <c r="AM118" s="164"/>
      <c r="AN118" s="637"/>
      <c r="AO118" s="637"/>
      <c r="AP118" s="133"/>
      <c r="AQ118" s="34"/>
      <c r="AR118" s="34"/>
      <c r="AS118" s="79"/>
      <c r="AT118" s="637"/>
      <c r="AU118" s="637"/>
      <c r="AV118" s="637"/>
      <c r="AW118" s="637"/>
      <c r="AX118" s="637"/>
      <c r="AY118" s="637"/>
      <c r="AZ118" s="637"/>
      <c r="BA118" s="637"/>
      <c r="BB118" s="637"/>
      <c r="BC118" s="637"/>
      <c r="BD118" s="637"/>
      <c r="BE118" s="637"/>
      <c r="BF118" s="637"/>
      <c r="BG118" s="637"/>
      <c r="BH118" s="637"/>
      <c r="BI118" s="637"/>
      <c r="BJ118" s="637"/>
      <c r="BK118" s="637"/>
      <c r="BL118" s="637"/>
      <c r="BM118" s="637"/>
      <c r="BN118" s="637"/>
      <c r="BO118" s="637"/>
      <c r="BP118" s="637"/>
      <c r="BQ118" s="637"/>
      <c r="BR118" s="637"/>
      <c r="BS118" s="637"/>
      <c r="BT118" s="637"/>
      <c r="BU118" s="637"/>
      <c r="BV118" s="637"/>
      <c r="BW118" s="637"/>
      <c r="BX118" s="637"/>
      <c r="BY118" s="637"/>
      <c r="BZ118" s="164"/>
      <c r="CA118" s="164"/>
      <c r="CB118" s="637"/>
      <c r="CC118" s="637"/>
      <c r="CD118" s="74"/>
      <c r="CE118" s="34"/>
      <c r="CF118" s="34"/>
      <c r="CG118" s="79"/>
      <c r="CH118" s="637"/>
      <c r="CI118" s="637"/>
      <c r="CJ118" s="637"/>
      <c r="CK118" s="637"/>
      <c r="CL118" s="637"/>
      <c r="CM118" s="637"/>
      <c r="CN118" s="637"/>
      <c r="CO118" s="637"/>
      <c r="CP118" s="637"/>
      <c r="CQ118" s="637"/>
      <c r="CR118" s="637"/>
      <c r="CS118" s="637"/>
      <c r="CT118" s="637"/>
      <c r="CU118" s="637"/>
      <c r="CV118" s="637"/>
      <c r="CW118" s="637"/>
      <c r="CX118" s="637"/>
      <c r="CY118" s="637"/>
      <c r="CZ118" s="637"/>
      <c r="DA118" s="637"/>
      <c r="DB118" s="637"/>
      <c r="DC118" s="637"/>
      <c r="DD118" s="637"/>
      <c r="DE118" s="637"/>
      <c r="DF118" s="637"/>
      <c r="DG118" s="637"/>
      <c r="DH118" s="637"/>
      <c r="DI118" s="637"/>
      <c r="DJ118" s="637"/>
      <c r="DK118" s="637"/>
      <c r="DL118" s="637"/>
      <c r="DM118" s="637"/>
      <c r="DN118" s="164"/>
      <c r="DO118" s="164"/>
      <c r="DP118" s="637"/>
      <c r="DQ118" s="637"/>
      <c r="DR118" s="74"/>
      <c r="DS118" s="34"/>
      <c r="DT118" s="34"/>
      <c r="DU118" s="79"/>
      <c r="DV118" s="637"/>
      <c r="DW118" s="637"/>
      <c r="DX118" s="637"/>
      <c r="DY118" s="637"/>
      <c r="DZ118" s="637"/>
      <c r="EA118" s="637"/>
      <c r="EB118" s="637"/>
      <c r="EC118" s="637"/>
      <c r="ED118" s="637"/>
      <c r="EE118" s="637"/>
      <c r="EF118" s="637"/>
      <c r="EG118" s="637"/>
      <c r="EH118" s="637"/>
      <c r="EI118" s="637"/>
      <c r="EJ118" s="637"/>
      <c r="EK118" s="637"/>
      <c r="EL118" s="637"/>
      <c r="EM118" s="637"/>
      <c r="EN118" s="637"/>
      <c r="EO118" s="637"/>
      <c r="EP118" s="637"/>
      <c r="EQ118" s="637"/>
      <c r="ER118" s="637"/>
      <c r="ES118" s="637"/>
      <c r="ET118" s="637"/>
      <c r="EU118" s="637"/>
      <c r="EV118" s="637"/>
      <c r="EW118" s="637"/>
      <c r="EX118" s="637"/>
      <c r="EY118" s="637"/>
      <c r="EZ118" s="637"/>
      <c r="FA118" s="637"/>
      <c r="FB118" s="164"/>
      <c r="FC118" s="164"/>
      <c r="FD118" s="637"/>
      <c r="FE118" s="637"/>
      <c r="FF118" s="73"/>
      <c r="FG118" s="78"/>
      <c r="FH118" s="2"/>
      <c r="FI118" s="2"/>
      <c r="FJ118" s="2"/>
      <c r="FK118" s="2"/>
    </row>
    <row r="119" spans="1:167" ht="12" customHeight="1">
      <c r="A119" s="2"/>
      <c r="B119" s="10"/>
      <c r="C119" s="10"/>
      <c r="D119" s="64"/>
      <c r="E119" s="159"/>
      <c r="F119" s="637"/>
      <c r="G119" s="637"/>
      <c r="H119" s="637"/>
      <c r="I119" s="637"/>
      <c r="J119" s="637"/>
      <c r="K119" s="637"/>
      <c r="L119" s="637"/>
      <c r="M119" s="637"/>
      <c r="N119" s="637"/>
      <c r="O119" s="637"/>
      <c r="P119" s="637"/>
      <c r="Q119" s="637"/>
      <c r="R119" s="637"/>
      <c r="S119" s="637"/>
      <c r="T119" s="637"/>
      <c r="U119" s="637"/>
      <c r="V119" s="637"/>
      <c r="W119" s="637"/>
      <c r="X119" s="637"/>
      <c r="Y119" s="637"/>
      <c r="Z119" s="637"/>
      <c r="AA119" s="637"/>
      <c r="AB119" s="637" t="str">
        <f>Tab!$C$147</f>
        <v>A16.1315</v>
      </c>
      <c r="AC119" s="637"/>
      <c r="AD119" s="637"/>
      <c r="AE119" s="637"/>
      <c r="AF119" s="637"/>
      <c r="AG119" s="637"/>
      <c r="AH119" s="637"/>
      <c r="AI119" s="637"/>
      <c r="AJ119" s="637"/>
      <c r="AK119" s="637"/>
      <c r="AL119" s="164"/>
      <c r="AM119" s="164"/>
      <c r="AN119" s="637">
        <v>1</v>
      </c>
      <c r="AO119" s="637"/>
      <c r="AP119" s="133"/>
      <c r="AQ119" s="34"/>
      <c r="AR119" s="34"/>
      <c r="AS119" s="79"/>
      <c r="AT119" s="637"/>
      <c r="AU119" s="637"/>
      <c r="AV119" s="637"/>
      <c r="AW119" s="637"/>
      <c r="AX119" s="637"/>
      <c r="AY119" s="637"/>
      <c r="AZ119" s="637"/>
      <c r="BA119" s="637"/>
      <c r="BB119" s="637"/>
      <c r="BC119" s="637"/>
      <c r="BD119" s="637"/>
      <c r="BE119" s="637"/>
      <c r="BF119" s="637"/>
      <c r="BG119" s="637"/>
      <c r="BH119" s="637"/>
      <c r="BI119" s="637"/>
      <c r="BJ119" s="637"/>
      <c r="BK119" s="637"/>
      <c r="BL119" s="637"/>
      <c r="BM119" s="637"/>
      <c r="BN119" s="637"/>
      <c r="BO119" s="637"/>
      <c r="BP119" s="637" t="str">
        <f>Tab!$C$147</f>
        <v>A16.1315</v>
      </c>
      <c r="BQ119" s="637"/>
      <c r="BR119" s="637"/>
      <c r="BS119" s="637"/>
      <c r="BT119" s="637"/>
      <c r="BU119" s="637"/>
      <c r="BV119" s="637"/>
      <c r="BW119" s="637"/>
      <c r="BX119" s="637"/>
      <c r="BY119" s="637"/>
      <c r="BZ119" s="164"/>
      <c r="CA119" s="164"/>
      <c r="CB119" s="637">
        <v>1</v>
      </c>
      <c r="CC119" s="637"/>
      <c r="CD119" s="74"/>
      <c r="CE119" s="34"/>
      <c r="CF119" s="34"/>
      <c r="CG119" s="79"/>
      <c r="CH119" s="637"/>
      <c r="CI119" s="637"/>
      <c r="CJ119" s="637"/>
      <c r="CK119" s="637"/>
      <c r="CL119" s="637"/>
      <c r="CM119" s="637"/>
      <c r="CN119" s="637"/>
      <c r="CO119" s="637"/>
      <c r="CP119" s="637"/>
      <c r="CQ119" s="637"/>
      <c r="CR119" s="637"/>
      <c r="CS119" s="637"/>
      <c r="CT119" s="637"/>
      <c r="CU119" s="637"/>
      <c r="CV119" s="637"/>
      <c r="CW119" s="637"/>
      <c r="CX119" s="637"/>
      <c r="CY119" s="637"/>
      <c r="CZ119" s="637"/>
      <c r="DA119" s="637"/>
      <c r="DB119" s="637"/>
      <c r="DC119" s="637"/>
      <c r="DD119" s="642" t="str">
        <f>Tab!$C$147</f>
        <v>A16.1315</v>
      </c>
      <c r="DE119" s="642"/>
      <c r="DF119" s="642"/>
      <c r="DG119" s="642"/>
      <c r="DH119" s="642"/>
      <c r="DI119" s="642"/>
      <c r="DJ119" s="642"/>
      <c r="DK119" s="642"/>
      <c r="DL119" s="642"/>
      <c r="DM119" s="642"/>
      <c r="DN119" s="164"/>
      <c r="DO119" s="164"/>
      <c r="DP119" s="637">
        <v>1</v>
      </c>
      <c r="DQ119" s="637"/>
      <c r="DR119" s="74"/>
      <c r="DS119" s="34"/>
      <c r="DT119" s="34"/>
      <c r="DU119" s="79"/>
      <c r="DV119" s="637"/>
      <c r="DW119" s="637"/>
      <c r="DX119" s="637"/>
      <c r="DY119" s="637"/>
      <c r="DZ119" s="637"/>
      <c r="EA119" s="637"/>
      <c r="EB119" s="637"/>
      <c r="EC119" s="637"/>
      <c r="ED119" s="637"/>
      <c r="EE119" s="637"/>
      <c r="EF119" s="637"/>
      <c r="EG119" s="637"/>
      <c r="EH119" s="637"/>
      <c r="EI119" s="637"/>
      <c r="EJ119" s="637"/>
      <c r="EK119" s="637"/>
      <c r="EL119" s="637"/>
      <c r="EM119" s="637"/>
      <c r="EN119" s="637"/>
      <c r="EO119" s="637"/>
      <c r="EP119" s="637"/>
      <c r="EQ119" s="637"/>
      <c r="ER119" s="637" t="str">
        <f>Tab!$C$147</f>
        <v>A16.1315</v>
      </c>
      <c r="ES119" s="637"/>
      <c r="ET119" s="637"/>
      <c r="EU119" s="637"/>
      <c r="EV119" s="637"/>
      <c r="EW119" s="637"/>
      <c r="EX119" s="637"/>
      <c r="EY119" s="637"/>
      <c r="EZ119" s="637"/>
      <c r="FA119" s="637"/>
      <c r="FB119" s="164"/>
      <c r="FC119" s="164"/>
      <c r="FD119" s="637">
        <v>1</v>
      </c>
      <c r="FE119" s="637"/>
      <c r="FF119" s="73"/>
      <c r="FG119" s="78"/>
      <c r="FH119" s="2"/>
      <c r="FI119" s="2"/>
      <c r="FJ119" s="2"/>
      <c r="FK119" s="2"/>
    </row>
    <row r="120" spans="1:167" ht="12" customHeight="1">
      <c r="A120" s="2"/>
      <c r="B120" s="10"/>
      <c r="C120" s="10"/>
      <c r="D120" s="64"/>
      <c r="E120" s="159"/>
      <c r="F120" s="637"/>
      <c r="G120" s="637"/>
      <c r="H120" s="637"/>
      <c r="I120" s="637"/>
      <c r="J120" s="637"/>
      <c r="K120" s="637"/>
      <c r="L120" s="637"/>
      <c r="M120" s="637"/>
      <c r="N120" s="637"/>
      <c r="O120" s="637"/>
      <c r="P120" s="637"/>
      <c r="Q120" s="637"/>
      <c r="R120" s="637"/>
      <c r="S120" s="637"/>
      <c r="T120" s="637"/>
      <c r="U120" s="637"/>
      <c r="V120" s="637"/>
      <c r="W120" s="637"/>
      <c r="X120" s="637"/>
      <c r="Y120" s="637"/>
      <c r="Z120" s="637"/>
      <c r="AA120" s="637"/>
      <c r="AB120" s="637" t="str">
        <f>Tab!$C$748</f>
        <v>A16.2001</v>
      </c>
      <c r="AC120" s="637"/>
      <c r="AD120" s="637"/>
      <c r="AE120" s="637"/>
      <c r="AF120" s="637"/>
      <c r="AG120" s="637"/>
      <c r="AH120" s="637"/>
      <c r="AI120" s="637"/>
      <c r="AJ120" s="637"/>
      <c r="AK120" s="637"/>
      <c r="AL120" s="164"/>
      <c r="AM120" s="164"/>
      <c r="AN120" s="637">
        <v>1</v>
      </c>
      <c r="AO120" s="637"/>
      <c r="AP120" s="133"/>
      <c r="AQ120" s="34"/>
      <c r="AR120" s="34"/>
      <c r="AS120" s="79"/>
      <c r="AT120" s="637"/>
      <c r="AU120" s="637"/>
      <c r="AV120" s="637"/>
      <c r="AW120" s="637"/>
      <c r="AX120" s="637"/>
      <c r="AY120" s="637"/>
      <c r="AZ120" s="637"/>
      <c r="BA120" s="637"/>
      <c r="BB120" s="637"/>
      <c r="BC120" s="637"/>
      <c r="BD120" s="637"/>
      <c r="BE120" s="637"/>
      <c r="BF120" s="637"/>
      <c r="BG120" s="637"/>
      <c r="BH120" s="637"/>
      <c r="BI120" s="637"/>
      <c r="BJ120" s="637"/>
      <c r="BK120" s="637"/>
      <c r="BL120" s="637"/>
      <c r="BM120" s="637"/>
      <c r="BN120" s="637"/>
      <c r="BO120" s="637"/>
      <c r="BP120" s="637" t="str">
        <f>Tab!$C$763</f>
        <v>A16.2011</v>
      </c>
      <c r="BQ120" s="637"/>
      <c r="BR120" s="637"/>
      <c r="BS120" s="637"/>
      <c r="BT120" s="637"/>
      <c r="BU120" s="637"/>
      <c r="BV120" s="637"/>
      <c r="BW120" s="637"/>
      <c r="BX120" s="637"/>
      <c r="BY120" s="637"/>
      <c r="BZ120" s="164"/>
      <c r="CA120" s="164"/>
      <c r="CB120" s="637">
        <v>1</v>
      </c>
      <c r="CC120" s="637"/>
      <c r="CD120" s="74"/>
      <c r="CE120" s="34"/>
      <c r="CF120" s="34"/>
      <c r="CG120" s="79"/>
      <c r="CH120" s="637"/>
      <c r="CI120" s="637"/>
      <c r="CJ120" s="637"/>
      <c r="CK120" s="637"/>
      <c r="CL120" s="637"/>
      <c r="CM120" s="637"/>
      <c r="CN120" s="637"/>
      <c r="CO120" s="637"/>
      <c r="CP120" s="637"/>
      <c r="CQ120" s="637"/>
      <c r="CR120" s="637"/>
      <c r="CS120" s="637"/>
      <c r="CT120" s="637"/>
      <c r="CU120" s="637"/>
      <c r="CV120" s="637"/>
      <c r="CW120" s="637"/>
      <c r="CX120" s="637"/>
      <c r="CY120" s="637"/>
      <c r="CZ120" s="637"/>
      <c r="DA120" s="637"/>
      <c r="DB120" s="637"/>
      <c r="DC120" s="637"/>
      <c r="DD120" s="644" t="str">
        <f>Tab!$C$513</f>
        <v>A16.2403</v>
      </c>
      <c r="DE120" s="644"/>
      <c r="DF120" s="644"/>
      <c r="DG120" s="644"/>
      <c r="DH120" s="644"/>
      <c r="DI120" s="644"/>
      <c r="DJ120" s="644"/>
      <c r="DK120" s="644"/>
      <c r="DL120" s="644"/>
      <c r="DM120" s="644"/>
      <c r="DN120" s="164"/>
      <c r="DO120" s="164"/>
      <c r="DP120" s="637">
        <v>1</v>
      </c>
      <c r="DQ120" s="637"/>
      <c r="DR120" s="74"/>
      <c r="DS120" s="34"/>
      <c r="DT120" s="34"/>
      <c r="DU120" s="79"/>
      <c r="DV120" s="637"/>
      <c r="DW120" s="637"/>
      <c r="DX120" s="637"/>
      <c r="DY120" s="637"/>
      <c r="DZ120" s="637"/>
      <c r="EA120" s="637"/>
      <c r="EB120" s="637"/>
      <c r="EC120" s="637"/>
      <c r="ED120" s="637"/>
      <c r="EE120" s="637"/>
      <c r="EF120" s="637"/>
      <c r="EG120" s="637"/>
      <c r="EH120" s="637"/>
      <c r="EI120" s="637"/>
      <c r="EJ120" s="637"/>
      <c r="EK120" s="637"/>
      <c r="EL120" s="637"/>
      <c r="EM120" s="637"/>
      <c r="EN120" s="637"/>
      <c r="EO120" s="637"/>
      <c r="EP120" s="637"/>
      <c r="EQ120" s="637"/>
      <c r="ER120" s="637" t="str">
        <f>Tab!$C$615</f>
        <v>A16.2604</v>
      </c>
      <c r="ES120" s="637"/>
      <c r="ET120" s="637"/>
      <c r="EU120" s="637"/>
      <c r="EV120" s="637"/>
      <c r="EW120" s="637"/>
      <c r="EX120" s="637"/>
      <c r="EY120" s="637"/>
      <c r="EZ120" s="637"/>
      <c r="FA120" s="637"/>
      <c r="FB120" s="164"/>
      <c r="FC120" s="164"/>
      <c r="FD120" s="637">
        <v>1</v>
      </c>
      <c r="FE120" s="637"/>
      <c r="FF120" s="73"/>
      <c r="FG120" s="78"/>
      <c r="FH120" s="2"/>
      <c r="FI120" s="2"/>
      <c r="FJ120" s="2"/>
      <c r="FK120" s="2"/>
    </row>
    <row r="121" spans="1:167" ht="12" customHeight="1">
      <c r="A121" s="2"/>
      <c r="B121" s="10"/>
      <c r="C121" s="10"/>
      <c r="D121" s="64"/>
      <c r="E121" s="159"/>
      <c r="F121" s="637"/>
      <c r="G121" s="637"/>
      <c r="H121" s="637"/>
      <c r="I121" s="637"/>
      <c r="J121" s="637"/>
      <c r="K121" s="637"/>
      <c r="L121" s="637"/>
      <c r="M121" s="637"/>
      <c r="N121" s="637"/>
      <c r="O121" s="637"/>
      <c r="P121" s="637"/>
      <c r="Q121" s="637"/>
      <c r="R121" s="637"/>
      <c r="S121" s="637"/>
      <c r="T121" s="637"/>
      <c r="U121" s="637"/>
      <c r="V121" s="637"/>
      <c r="W121" s="637"/>
      <c r="X121" s="637"/>
      <c r="Y121" s="637"/>
      <c r="Z121" s="637"/>
      <c r="AA121" s="637"/>
      <c r="AB121" s="637"/>
      <c r="AC121" s="637"/>
      <c r="AD121" s="637"/>
      <c r="AE121" s="637"/>
      <c r="AF121" s="637"/>
      <c r="AG121" s="637"/>
      <c r="AH121" s="637"/>
      <c r="AI121" s="637"/>
      <c r="AJ121" s="637"/>
      <c r="AK121" s="637"/>
      <c r="AL121" s="164"/>
      <c r="AM121" s="164"/>
      <c r="AN121" s="637"/>
      <c r="AO121" s="637"/>
      <c r="AP121" s="133"/>
      <c r="AQ121" s="34"/>
      <c r="AR121" s="34"/>
      <c r="AS121" s="79"/>
      <c r="AT121" s="637"/>
      <c r="AU121" s="637"/>
      <c r="AV121" s="637"/>
      <c r="AW121" s="637"/>
      <c r="AX121" s="637"/>
      <c r="AY121" s="637"/>
      <c r="AZ121" s="637"/>
      <c r="BA121" s="637"/>
      <c r="BB121" s="637"/>
      <c r="BC121" s="637"/>
      <c r="BD121" s="637"/>
      <c r="BE121" s="637"/>
      <c r="BF121" s="637"/>
      <c r="BG121" s="637"/>
      <c r="BH121" s="637"/>
      <c r="BI121" s="637"/>
      <c r="BJ121" s="637"/>
      <c r="BK121" s="637"/>
      <c r="BL121" s="637"/>
      <c r="BM121" s="637"/>
      <c r="BN121" s="637"/>
      <c r="BO121" s="637"/>
      <c r="BP121" s="637"/>
      <c r="BQ121" s="637"/>
      <c r="BR121" s="637"/>
      <c r="BS121" s="637"/>
      <c r="BT121" s="637"/>
      <c r="BU121" s="637"/>
      <c r="BV121" s="637"/>
      <c r="BW121" s="637"/>
      <c r="BX121" s="637"/>
      <c r="BY121" s="637"/>
      <c r="BZ121" s="164"/>
      <c r="CA121" s="164"/>
      <c r="CB121" s="637"/>
      <c r="CC121" s="637"/>
      <c r="CD121" s="74"/>
      <c r="CE121" s="34"/>
      <c r="CF121" s="34"/>
      <c r="CG121" s="79"/>
      <c r="CH121" s="637"/>
      <c r="CI121" s="637"/>
      <c r="CJ121" s="637"/>
      <c r="CK121" s="637"/>
      <c r="CL121" s="637"/>
      <c r="CM121" s="637"/>
      <c r="CN121" s="637"/>
      <c r="CO121" s="637"/>
      <c r="CP121" s="637"/>
      <c r="CQ121" s="637"/>
      <c r="CR121" s="637"/>
      <c r="CS121" s="637"/>
      <c r="CT121" s="637"/>
      <c r="CU121" s="637"/>
      <c r="CV121" s="637"/>
      <c r="CW121" s="637"/>
      <c r="CX121" s="637"/>
      <c r="CY121" s="637"/>
      <c r="CZ121" s="637"/>
      <c r="DA121" s="637"/>
      <c r="DB121" s="637"/>
      <c r="DC121" s="637"/>
      <c r="DD121" s="644" t="str">
        <f>Tab!$C$774</f>
        <v>A16.3207</v>
      </c>
      <c r="DE121" s="644"/>
      <c r="DF121" s="644"/>
      <c r="DG121" s="644"/>
      <c r="DH121" s="644"/>
      <c r="DI121" s="644"/>
      <c r="DJ121" s="644"/>
      <c r="DK121" s="644"/>
      <c r="DL121" s="644"/>
      <c r="DM121" s="644"/>
      <c r="DN121" s="164"/>
      <c r="DO121" s="164"/>
      <c r="DP121" s="637">
        <v>1</v>
      </c>
      <c r="DQ121" s="637"/>
      <c r="DR121" s="74"/>
      <c r="DS121" s="34"/>
      <c r="DT121" s="34"/>
      <c r="DU121" s="79"/>
      <c r="DV121" s="637"/>
      <c r="DW121" s="637"/>
      <c r="DX121" s="637"/>
      <c r="DY121" s="637"/>
      <c r="DZ121" s="637"/>
      <c r="EA121" s="637"/>
      <c r="EB121" s="637"/>
      <c r="EC121" s="637"/>
      <c r="ED121" s="637"/>
      <c r="EE121" s="637"/>
      <c r="EF121" s="637"/>
      <c r="EG121" s="637"/>
      <c r="EH121" s="637"/>
      <c r="EI121" s="637"/>
      <c r="EJ121" s="637"/>
      <c r="EK121" s="637"/>
      <c r="EL121" s="637"/>
      <c r="EM121" s="637"/>
      <c r="EN121" s="637"/>
      <c r="EO121" s="637"/>
      <c r="EP121" s="637"/>
      <c r="EQ121" s="637"/>
      <c r="ER121" s="637"/>
      <c r="ES121" s="637"/>
      <c r="ET121" s="637"/>
      <c r="EU121" s="637"/>
      <c r="EV121" s="637"/>
      <c r="EW121" s="637"/>
      <c r="EX121" s="637"/>
      <c r="EY121" s="637"/>
      <c r="EZ121" s="637"/>
      <c r="FA121" s="637"/>
      <c r="FB121" s="164"/>
      <c r="FC121" s="164"/>
      <c r="FD121" s="637"/>
      <c r="FE121" s="637"/>
      <c r="FF121" s="73"/>
      <c r="FG121" s="78"/>
      <c r="FH121" s="2"/>
      <c r="FI121" s="2"/>
      <c r="FJ121" s="2"/>
      <c r="FK121" s="2"/>
    </row>
    <row r="122" spans="1:167" ht="12" customHeight="1">
      <c r="A122" s="2"/>
      <c r="B122" s="10"/>
      <c r="C122" s="10"/>
      <c r="D122" s="64"/>
      <c r="E122" s="34"/>
      <c r="F122" s="637"/>
      <c r="G122" s="637"/>
      <c r="H122" s="637"/>
      <c r="I122" s="637"/>
      <c r="J122" s="637"/>
      <c r="K122" s="637"/>
      <c r="L122" s="637"/>
      <c r="M122" s="637"/>
      <c r="N122" s="637"/>
      <c r="O122" s="637"/>
      <c r="P122" s="637"/>
      <c r="Q122" s="637"/>
      <c r="R122" s="637"/>
      <c r="S122" s="637"/>
      <c r="T122" s="637"/>
      <c r="U122" s="637"/>
      <c r="V122" s="637"/>
      <c r="W122" s="637"/>
      <c r="X122" s="637"/>
      <c r="Y122" s="637"/>
      <c r="Z122" s="637"/>
      <c r="AA122" s="637"/>
      <c r="AB122" s="637"/>
      <c r="AC122" s="637"/>
      <c r="AD122" s="637"/>
      <c r="AE122" s="637"/>
      <c r="AF122" s="637"/>
      <c r="AG122" s="637"/>
      <c r="AH122" s="637"/>
      <c r="AI122" s="637"/>
      <c r="AJ122" s="637"/>
      <c r="AK122" s="637"/>
      <c r="AL122" s="164"/>
      <c r="AM122" s="164"/>
      <c r="AN122" s="637"/>
      <c r="AO122" s="637"/>
      <c r="AP122" s="133"/>
      <c r="AQ122" s="34"/>
      <c r="AR122" s="34"/>
      <c r="AS122" s="83"/>
      <c r="AT122" s="637"/>
      <c r="AU122" s="637"/>
      <c r="AV122" s="637"/>
      <c r="AW122" s="637"/>
      <c r="AX122" s="637"/>
      <c r="AY122" s="637"/>
      <c r="AZ122" s="637"/>
      <c r="BA122" s="637"/>
      <c r="BB122" s="637"/>
      <c r="BC122" s="637"/>
      <c r="BD122" s="637"/>
      <c r="BE122" s="637"/>
      <c r="BF122" s="637"/>
      <c r="BG122" s="637"/>
      <c r="BH122" s="637"/>
      <c r="BI122" s="637"/>
      <c r="BJ122" s="637"/>
      <c r="BK122" s="637"/>
      <c r="BL122" s="637"/>
      <c r="BM122" s="637"/>
      <c r="BN122" s="637"/>
      <c r="BO122" s="637"/>
      <c r="BP122" s="637"/>
      <c r="BQ122" s="637"/>
      <c r="BR122" s="637"/>
      <c r="BS122" s="637"/>
      <c r="BT122" s="637"/>
      <c r="BU122" s="637"/>
      <c r="BV122" s="637"/>
      <c r="BW122" s="637"/>
      <c r="BX122" s="637"/>
      <c r="BY122" s="637"/>
      <c r="BZ122" s="164"/>
      <c r="CA122" s="164"/>
      <c r="CB122" s="637"/>
      <c r="CC122" s="637"/>
      <c r="CD122" s="74"/>
      <c r="CE122" s="34"/>
      <c r="CF122" s="34"/>
      <c r="CG122" s="83"/>
      <c r="CH122" s="637"/>
      <c r="CI122" s="637"/>
      <c r="CJ122" s="637"/>
      <c r="CK122" s="637"/>
      <c r="CL122" s="637"/>
      <c r="CM122" s="637"/>
      <c r="CN122" s="637"/>
      <c r="CO122" s="637"/>
      <c r="CP122" s="637"/>
      <c r="CQ122" s="637"/>
      <c r="CR122" s="637"/>
      <c r="CS122" s="637"/>
      <c r="CT122" s="637"/>
      <c r="CU122" s="637"/>
      <c r="CV122" s="637"/>
      <c r="CW122" s="637"/>
      <c r="CX122" s="637"/>
      <c r="CY122" s="637"/>
      <c r="CZ122" s="637"/>
      <c r="DA122" s="637"/>
      <c r="DB122" s="637"/>
      <c r="DC122" s="637"/>
      <c r="DD122" s="644" t="str">
        <f>Tab!$C$947</f>
        <v>A16.4315</v>
      </c>
      <c r="DE122" s="644"/>
      <c r="DF122" s="644"/>
      <c r="DG122" s="644"/>
      <c r="DH122" s="644"/>
      <c r="DI122" s="644"/>
      <c r="DJ122" s="644"/>
      <c r="DK122" s="644"/>
      <c r="DL122" s="644"/>
      <c r="DM122" s="644"/>
      <c r="DN122" s="164"/>
      <c r="DO122" s="164"/>
      <c r="DP122" s="637">
        <v>1</v>
      </c>
      <c r="DQ122" s="637"/>
      <c r="DR122" s="74"/>
      <c r="DS122" s="34"/>
      <c r="DT122" s="34"/>
      <c r="DU122" s="83"/>
      <c r="DV122" s="637"/>
      <c r="DW122" s="637"/>
      <c r="DX122" s="637"/>
      <c r="DY122" s="637"/>
      <c r="DZ122" s="637"/>
      <c r="EA122" s="637"/>
      <c r="EB122" s="637"/>
      <c r="EC122" s="637"/>
      <c r="ED122" s="637"/>
      <c r="EE122" s="637"/>
      <c r="EF122" s="637"/>
      <c r="EG122" s="637"/>
      <c r="EH122" s="637"/>
      <c r="EI122" s="637"/>
      <c r="EJ122" s="637"/>
      <c r="EK122" s="637"/>
      <c r="EL122" s="637"/>
      <c r="EM122" s="637"/>
      <c r="EN122" s="637"/>
      <c r="EO122" s="637"/>
      <c r="EP122" s="637"/>
      <c r="EQ122" s="637"/>
      <c r="ER122" s="637"/>
      <c r="ES122" s="637"/>
      <c r="ET122" s="637"/>
      <c r="EU122" s="637"/>
      <c r="EV122" s="637"/>
      <c r="EW122" s="637"/>
      <c r="EX122" s="637"/>
      <c r="EY122" s="637"/>
      <c r="EZ122" s="637"/>
      <c r="FA122" s="637"/>
      <c r="FB122" s="164"/>
      <c r="FC122" s="164"/>
      <c r="FD122" s="637"/>
      <c r="FE122" s="637"/>
      <c r="FF122" s="73"/>
      <c r="FG122" s="78"/>
      <c r="FH122" s="2"/>
      <c r="FI122" s="2"/>
      <c r="FJ122" s="2"/>
      <c r="FK122" s="2"/>
    </row>
    <row r="123" spans="1:167" ht="12" customHeight="1">
      <c r="A123" s="2"/>
      <c r="B123" s="155" t="s">
        <v>0</v>
      </c>
      <c r="C123" s="162"/>
      <c r="D123" s="71"/>
      <c r="E123" s="69"/>
      <c r="F123" s="638" t="s">
        <v>101</v>
      </c>
      <c r="G123" s="638"/>
      <c r="H123" s="638"/>
      <c r="I123" s="638"/>
      <c r="J123" s="638"/>
      <c r="K123" s="638"/>
      <c r="L123" s="638"/>
      <c r="M123" s="638"/>
      <c r="N123" s="638"/>
      <c r="O123" s="638"/>
      <c r="P123" s="638"/>
      <c r="Q123" s="638"/>
      <c r="R123" s="638"/>
      <c r="S123" s="638"/>
      <c r="T123" s="638"/>
      <c r="U123" s="638"/>
      <c r="V123" s="638"/>
      <c r="W123" s="638"/>
      <c r="X123" s="638"/>
      <c r="Y123" s="638"/>
      <c r="Z123" s="638"/>
      <c r="AA123" s="638"/>
      <c r="AB123" s="638"/>
      <c r="AC123" s="638"/>
      <c r="AD123" s="638"/>
      <c r="AE123" s="638"/>
      <c r="AF123" s="638"/>
      <c r="AG123" s="638"/>
      <c r="AH123" s="638"/>
      <c r="AI123" s="638"/>
      <c r="AJ123" s="638"/>
      <c r="AK123" s="638"/>
      <c r="AL123" s="638"/>
      <c r="AM123" s="638"/>
      <c r="AN123" s="638"/>
      <c r="AO123" s="638"/>
      <c r="AP123" s="134"/>
      <c r="AQ123" s="89"/>
      <c r="AR123" s="89"/>
      <c r="AS123" s="75"/>
      <c r="AT123" s="638" t="s">
        <v>102</v>
      </c>
      <c r="AU123" s="638"/>
      <c r="AV123" s="638"/>
      <c r="AW123" s="638"/>
      <c r="AX123" s="638"/>
      <c r="AY123" s="638"/>
      <c r="AZ123" s="638"/>
      <c r="BA123" s="638"/>
      <c r="BB123" s="638"/>
      <c r="BC123" s="638"/>
      <c r="BD123" s="638"/>
      <c r="BE123" s="638"/>
      <c r="BF123" s="638"/>
      <c r="BG123" s="638"/>
      <c r="BH123" s="638"/>
      <c r="BI123" s="638"/>
      <c r="BJ123" s="638"/>
      <c r="BK123" s="638"/>
      <c r="BL123" s="638"/>
      <c r="BM123" s="638"/>
      <c r="BN123" s="638"/>
      <c r="BO123" s="638"/>
      <c r="BP123" s="638"/>
      <c r="BQ123" s="638"/>
      <c r="BR123" s="638"/>
      <c r="BS123" s="638"/>
      <c r="BT123" s="638"/>
      <c r="BU123" s="638"/>
      <c r="BV123" s="638"/>
      <c r="BW123" s="638"/>
      <c r="BX123" s="638"/>
      <c r="BY123" s="638"/>
      <c r="BZ123" s="638"/>
      <c r="CA123" s="638"/>
      <c r="CB123" s="638"/>
      <c r="CC123" s="638"/>
      <c r="CD123" s="88"/>
      <c r="CE123" s="89"/>
      <c r="CF123" s="89"/>
      <c r="CG123" s="75"/>
      <c r="CH123" s="638" t="s">
        <v>103</v>
      </c>
      <c r="CI123" s="638"/>
      <c r="CJ123" s="638"/>
      <c r="CK123" s="638"/>
      <c r="CL123" s="638"/>
      <c r="CM123" s="638"/>
      <c r="CN123" s="638"/>
      <c r="CO123" s="638"/>
      <c r="CP123" s="638"/>
      <c r="CQ123" s="638"/>
      <c r="CR123" s="638"/>
      <c r="CS123" s="638"/>
      <c r="CT123" s="638"/>
      <c r="CU123" s="638"/>
      <c r="CV123" s="638"/>
      <c r="CW123" s="638"/>
      <c r="CX123" s="638"/>
      <c r="CY123" s="638"/>
      <c r="CZ123" s="638"/>
      <c r="DA123" s="638"/>
      <c r="DB123" s="638"/>
      <c r="DC123" s="638"/>
      <c r="DD123" s="638"/>
      <c r="DE123" s="638"/>
      <c r="DF123" s="638"/>
      <c r="DG123" s="638"/>
      <c r="DH123" s="638"/>
      <c r="DI123" s="638"/>
      <c r="DJ123" s="638"/>
      <c r="DK123" s="638"/>
      <c r="DL123" s="638"/>
      <c r="DM123" s="638"/>
      <c r="DN123" s="638"/>
      <c r="DO123" s="638"/>
      <c r="DP123" s="638"/>
      <c r="DQ123" s="638"/>
      <c r="DR123" s="88"/>
      <c r="DS123" s="89"/>
      <c r="DT123" s="89"/>
      <c r="DU123" s="75"/>
      <c r="DV123" s="638" t="s">
        <v>104</v>
      </c>
      <c r="DW123" s="638"/>
      <c r="DX123" s="638"/>
      <c r="DY123" s="638"/>
      <c r="DZ123" s="638"/>
      <c r="EA123" s="638"/>
      <c r="EB123" s="638"/>
      <c r="EC123" s="638"/>
      <c r="ED123" s="638"/>
      <c r="EE123" s="638"/>
      <c r="EF123" s="638"/>
      <c r="EG123" s="638"/>
      <c r="EH123" s="638"/>
      <c r="EI123" s="638"/>
      <c r="EJ123" s="638"/>
      <c r="EK123" s="638"/>
      <c r="EL123" s="638"/>
      <c r="EM123" s="638"/>
      <c r="EN123" s="638"/>
      <c r="EO123" s="638"/>
      <c r="EP123" s="638"/>
      <c r="EQ123" s="638"/>
      <c r="ER123" s="638"/>
      <c r="ES123" s="638"/>
      <c r="ET123" s="638"/>
      <c r="EU123" s="638"/>
      <c r="EV123" s="638"/>
      <c r="EW123" s="638"/>
      <c r="EX123" s="638"/>
      <c r="EY123" s="638"/>
      <c r="EZ123" s="638"/>
      <c r="FA123" s="638"/>
      <c r="FB123" s="638"/>
      <c r="FC123" s="638"/>
      <c r="FD123" s="638"/>
      <c r="FE123" s="638"/>
      <c r="FF123" s="93"/>
      <c r="FG123" s="72"/>
      <c r="FH123" s="2"/>
      <c r="FI123" s="2"/>
      <c r="FJ123" s="2"/>
      <c r="FK123" s="2"/>
    </row>
    <row r="124" spans="1:167" ht="12" customHeight="1">
      <c r="A124" s="2"/>
      <c r="B124" s="155" t="s">
        <v>1</v>
      </c>
      <c r="C124" s="10"/>
      <c r="D124" s="66"/>
      <c r="E124" s="67"/>
      <c r="F124" s="639" t="e">
        <f>Tab!#REF!*$AN$119+Tab!#REF!*$AN$120</f>
        <v>#REF!</v>
      </c>
      <c r="G124" s="639"/>
      <c r="H124" s="639"/>
      <c r="I124" s="639"/>
      <c r="J124" s="639"/>
      <c r="K124" s="639"/>
      <c r="L124" s="639"/>
      <c r="M124" s="639"/>
      <c r="N124" s="639"/>
      <c r="O124" s="639"/>
      <c r="P124" s="639"/>
      <c r="Q124" s="639"/>
      <c r="R124" s="639"/>
      <c r="S124" s="639"/>
      <c r="T124" s="639"/>
      <c r="U124" s="639"/>
      <c r="V124" s="639"/>
      <c r="W124" s="639"/>
      <c r="X124" s="639"/>
      <c r="Y124" s="639"/>
      <c r="Z124" s="639"/>
      <c r="AA124" s="639"/>
      <c r="AB124" s="639"/>
      <c r="AC124" s="639"/>
      <c r="AD124" s="639"/>
      <c r="AE124" s="639"/>
      <c r="AF124" s="639"/>
      <c r="AG124" s="639"/>
      <c r="AH124" s="639"/>
      <c r="AI124" s="639"/>
      <c r="AJ124" s="639"/>
      <c r="AK124" s="639"/>
      <c r="AL124" s="639"/>
      <c r="AM124" s="639"/>
      <c r="AN124" s="639"/>
      <c r="AO124" s="639"/>
      <c r="AP124" s="141"/>
      <c r="AQ124" s="84"/>
      <c r="AR124" s="84"/>
      <c r="AS124" s="76"/>
      <c r="AT124" s="639" t="e">
        <f>Tab!#REF!*$CB$119+Tab!#REF!*$CB$120</f>
        <v>#REF!</v>
      </c>
      <c r="AU124" s="639"/>
      <c r="AV124" s="639"/>
      <c r="AW124" s="639"/>
      <c r="AX124" s="639"/>
      <c r="AY124" s="639"/>
      <c r="AZ124" s="639"/>
      <c r="BA124" s="639"/>
      <c r="BB124" s="639"/>
      <c r="BC124" s="639"/>
      <c r="BD124" s="639"/>
      <c r="BE124" s="639"/>
      <c r="BF124" s="639"/>
      <c r="BG124" s="639"/>
      <c r="BH124" s="639"/>
      <c r="BI124" s="639"/>
      <c r="BJ124" s="639"/>
      <c r="BK124" s="639"/>
      <c r="BL124" s="639"/>
      <c r="BM124" s="639"/>
      <c r="BN124" s="639"/>
      <c r="BO124" s="639"/>
      <c r="BP124" s="639"/>
      <c r="BQ124" s="639"/>
      <c r="BR124" s="639"/>
      <c r="BS124" s="639"/>
      <c r="BT124" s="639"/>
      <c r="BU124" s="639"/>
      <c r="BV124" s="639"/>
      <c r="BW124" s="639"/>
      <c r="BX124" s="639"/>
      <c r="BY124" s="639"/>
      <c r="BZ124" s="639"/>
      <c r="CA124" s="639"/>
      <c r="CB124" s="639"/>
      <c r="CC124" s="639"/>
      <c r="CD124" s="87"/>
      <c r="CE124" s="84"/>
      <c r="CF124" s="84"/>
      <c r="CG124" s="76"/>
      <c r="CH124" s="639" t="e">
        <f>Tab!#REF!*$DP$119+Tab!#REF!*$DP$120+Tab!#REF!*$DP$121+Tab!#REF!*$DP$122</f>
        <v>#REF!</v>
      </c>
      <c r="CI124" s="639"/>
      <c r="CJ124" s="639"/>
      <c r="CK124" s="639"/>
      <c r="CL124" s="639"/>
      <c r="CM124" s="639"/>
      <c r="CN124" s="639"/>
      <c r="CO124" s="639"/>
      <c r="CP124" s="639"/>
      <c r="CQ124" s="639"/>
      <c r="CR124" s="639"/>
      <c r="CS124" s="639"/>
      <c r="CT124" s="639"/>
      <c r="CU124" s="639"/>
      <c r="CV124" s="639"/>
      <c r="CW124" s="639"/>
      <c r="CX124" s="639"/>
      <c r="CY124" s="639"/>
      <c r="CZ124" s="639"/>
      <c r="DA124" s="639"/>
      <c r="DB124" s="639"/>
      <c r="DC124" s="639"/>
      <c r="DD124" s="639"/>
      <c r="DE124" s="639"/>
      <c r="DF124" s="639"/>
      <c r="DG124" s="639"/>
      <c r="DH124" s="639"/>
      <c r="DI124" s="639"/>
      <c r="DJ124" s="639"/>
      <c r="DK124" s="639"/>
      <c r="DL124" s="639"/>
      <c r="DM124" s="639"/>
      <c r="DN124" s="639"/>
      <c r="DO124" s="639"/>
      <c r="DP124" s="639"/>
      <c r="DQ124" s="639"/>
      <c r="DR124" s="87"/>
      <c r="DS124" s="84"/>
      <c r="DT124" s="84"/>
      <c r="DU124" s="76"/>
      <c r="DV124" s="639" t="e">
        <f>Tab!#REF!*$FD$119+Tab!#REF!*$FD$120</f>
        <v>#REF!</v>
      </c>
      <c r="DW124" s="639"/>
      <c r="DX124" s="639"/>
      <c r="DY124" s="639"/>
      <c r="DZ124" s="639"/>
      <c r="EA124" s="639"/>
      <c r="EB124" s="639"/>
      <c r="EC124" s="639"/>
      <c r="ED124" s="639"/>
      <c r="EE124" s="639"/>
      <c r="EF124" s="639"/>
      <c r="EG124" s="639"/>
      <c r="EH124" s="639"/>
      <c r="EI124" s="639"/>
      <c r="EJ124" s="639"/>
      <c r="EK124" s="639"/>
      <c r="EL124" s="639"/>
      <c r="EM124" s="639"/>
      <c r="EN124" s="639"/>
      <c r="EO124" s="639"/>
      <c r="EP124" s="639"/>
      <c r="EQ124" s="639"/>
      <c r="ER124" s="639"/>
      <c r="ES124" s="639"/>
      <c r="ET124" s="639"/>
      <c r="EU124" s="639"/>
      <c r="EV124" s="639"/>
      <c r="EW124" s="639"/>
      <c r="EX124" s="639"/>
      <c r="EY124" s="639"/>
      <c r="EZ124" s="639"/>
      <c r="FA124" s="639"/>
      <c r="FB124" s="639"/>
      <c r="FC124" s="639"/>
      <c r="FD124" s="639"/>
      <c r="FE124" s="639"/>
      <c r="FF124" s="95"/>
      <c r="FG124" s="68"/>
      <c r="FH124" s="2"/>
      <c r="FI124" s="2"/>
      <c r="FJ124" s="2"/>
      <c r="FK124" s="2"/>
    </row>
    <row r="125" spans="1:167" ht="12" customHeight="1">
      <c r="A125" s="2"/>
      <c r="B125" s="10"/>
      <c r="C125" s="10"/>
      <c r="D125" s="161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2"/>
      <c r="FI125" s="2"/>
      <c r="FJ125" s="2"/>
      <c r="FK125" s="2"/>
    </row>
    <row r="126" spans="1:167" ht="12" customHeight="1">
      <c r="A126" s="2"/>
      <c r="B126" s="2"/>
      <c r="C126" s="2"/>
      <c r="D126" s="4"/>
      <c r="E126" s="4"/>
      <c r="F126" s="641" t="s">
        <v>100</v>
      </c>
      <c r="G126" s="641"/>
      <c r="H126" s="641"/>
      <c r="I126" s="641"/>
      <c r="J126" s="641"/>
      <c r="K126" s="641"/>
      <c r="L126" s="641"/>
      <c r="M126" s="641"/>
      <c r="N126" s="641"/>
      <c r="O126" s="641"/>
      <c r="P126" s="641"/>
      <c r="Q126" s="641"/>
      <c r="R126" s="641"/>
      <c r="S126" s="641"/>
      <c r="T126" s="641"/>
      <c r="U126" s="641"/>
      <c r="V126" s="641"/>
      <c r="W126" s="641"/>
      <c r="X126" s="641"/>
      <c r="Y126" s="641"/>
      <c r="Z126" s="641"/>
      <c r="AA126" s="641"/>
      <c r="AB126" s="641"/>
      <c r="AC126" s="641"/>
      <c r="AD126" s="641"/>
      <c r="AE126" s="641"/>
      <c r="AF126" s="641"/>
      <c r="AG126" s="641"/>
      <c r="AH126" s="641"/>
      <c r="AI126" s="641"/>
      <c r="AJ126" s="641"/>
      <c r="AK126" s="641"/>
      <c r="AL126" s="641"/>
      <c r="AM126" s="641"/>
      <c r="AN126" s="641"/>
      <c r="AO126" s="641"/>
      <c r="AP126" s="4"/>
      <c r="AQ126" s="4"/>
      <c r="AR126" s="4"/>
      <c r="AS126" s="4"/>
      <c r="AT126" s="4"/>
      <c r="AU126" s="641" t="s">
        <v>110</v>
      </c>
      <c r="AV126" s="641"/>
      <c r="AW126" s="641"/>
      <c r="AX126" s="641"/>
      <c r="AY126" s="641"/>
      <c r="AZ126" s="641"/>
      <c r="BA126" s="641"/>
      <c r="BB126" s="641"/>
      <c r="BC126" s="641"/>
      <c r="BD126" s="641"/>
      <c r="BE126" s="641"/>
      <c r="BF126" s="641"/>
      <c r="BG126" s="641"/>
      <c r="BH126" s="641"/>
      <c r="BI126" s="641"/>
      <c r="BJ126" s="641"/>
      <c r="BK126" s="641"/>
      <c r="BL126" s="641"/>
      <c r="BM126" s="641"/>
      <c r="BN126" s="641"/>
      <c r="BO126" s="641"/>
      <c r="BP126" s="641"/>
      <c r="BQ126" s="641"/>
      <c r="BR126" s="641"/>
      <c r="BS126" s="641"/>
      <c r="BT126" s="641"/>
      <c r="BU126" s="641"/>
      <c r="BV126" s="641"/>
      <c r="BW126" s="641"/>
      <c r="BX126" s="641"/>
      <c r="BY126" s="641"/>
      <c r="BZ126" s="641"/>
      <c r="CA126" s="641"/>
      <c r="CB126" s="641"/>
      <c r="CC126" s="641"/>
      <c r="CD126" s="4"/>
      <c r="CE126" s="4"/>
      <c r="CF126" s="4"/>
      <c r="CG126" s="4"/>
      <c r="CH126" s="4"/>
      <c r="CI126" s="641" t="s">
        <v>109</v>
      </c>
      <c r="CJ126" s="641"/>
      <c r="CK126" s="641"/>
      <c r="CL126" s="641"/>
      <c r="CM126" s="641"/>
      <c r="CN126" s="641"/>
      <c r="CO126" s="641"/>
      <c r="CP126" s="641"/>
      <c r="CQ126" s="641"/>
      <c r="CR126" s="641"/>
      <c r="CS126" s="641"/>
      <c r="CT126" s="641"/>
      <c r="CU126" s="641"/>
      <c r="CV126" s="641"/>
      <c r="CW126" s="641"/>
      <c r="CX126" s="641"/>
      <c r="CY126" s="641"/>
      <c r="CZ126" s="641"/>
      <c r="DA126" s="641"/>
      <c r="DB126" s="641"/>
      <c r="DC126" s="641"/>
      <c r="DD126" s="641"/>
      <c r="DE126" s="641"/>
      <c r="DF126" s="641"/>
      <c r="DG126" s="641"/>
      <c r="DH126" s="641"/>
      <c r="DI126" s="641"/>
      <c r="DJ126" s="641"/>
      <c r="DK126" s="641"/>
      <c r="DL126" s="641"/>
      <c r="DM126" s="641"/>
      <c r="DN126" s="641"/>
      <c r="DO126" s="641"/>
      <c r="DP126" s="641"/>
      <c r="DQ126" s="641"/>
      <c r="DR126" s="4"/>
      <c r="DS126" s="4"/>
      <c r="DT126" s="4"/>
      <c r="DU126" s="4"/>
      <c r="DV126" s="4"/>
      <c r="DW126" s="641" t="s">
        <v>93</v>
      </c>
      <c r="DX126" s="641"/>
      <c r="DY126" s="641"/>
      <c r="DZ126" s="641"/>
      <c r="EA126" s="641"/>
      <c r="EB126" s="641"/>
      <c r="EC126" s="641"/>
      <c r="ED126" s="641"/>
      <c r="EE126" s="641"/>
      <c r="EF126" s="641"/>
      <c r="EG126" s="641"/>
      <c r="EH126" s="641"/>
      <c r="EI126" s="641"/>
      <c r="EJ126" s="641"/>
      <c r="EK126" s="641"/>
      <c r="EL126" s="641"/>
      <c r="EM126" s="641"/>
      <c r="EN126" s="641"/>
      <c r="EO126" s="641"/>
      <c r="EP126" s="641"/>
      <c r="EQ126" s="641"/>
      <c r="ER126" s="641"/>
      <c r="ES126" s="641"/>
      <c r="ET126" s="641"/>
      <c r="EU126" s="641"/>
      <c r="EV126" s="641"/>
      <c r="EW126" s="641"/>
      <c r="EX126" s="641"/>
      <c r="EY126" s="641"/>
      <c r="EZ126" s="641"/>
      <c r="FA126" s="641"/>
      <c r="FB126" s="641"/>
      <c r="FC126" s="641"/>
      <c r="FD126" s="641"/>
      <c r="FE126" s="641"/>
      <c r="FF126" s="4"/>
      <c r="FG126" s="4"/>
      <c r="FH126" s="5"/>
      <c r="FI126" s="5"/>
      <c r="FJ126" s="2"/>
      <c r="FK126" s="2"/>
    </row>
    <row r="127" spans="1:167" ht="12" customHeight="1">
      <c r="A127" s="2"/>
      <c r="B127" s="5"/>
      <c r="C127" s="5"/>
      <c r="D127" s="63"/>
      <c r="E127" s="81"/>
      <c r="F127" s="641"/>
      <c r="G127" s="641"/>
      <c r="H127" s="641"/>
      <c r="I127" s="641"/>
      <c r="J127" s="641"/>
      <c r="K127" s="641"/>
      <c r="L127" s="641"/>
      <c r="M127" s="641"/>
      <c r="N127" s="641"/>
      <c r="O127" s="641"/>
      <c r="P127" s="641"/>
      <c r="Q127" s="641"/>
      <c r="R127" s="641"/>
      <c r="S127" s="641"/>
      <c r="T127" s="641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1"/>
      <c r="AF127" s="641"/>
      <c r="AG127" s="641"/>
      <c r="AH127" s="641"/>
      <c r="AI127" s="641"/>
      <c r="AJ127" s="641"/>
      <c r="AK127" s="641"/>
      <c r="AL127" s="641"/>
      <c r="AM127" s="641"/>
      <c r="AN127" s="641"/>
      <c r="AO127" s="641"/>
      <c r="AP127" s="142"/>
      <c r="AQ127" s="14"/>
      <c r="AR127" s="14"/>
      <c r="AS127" s="80"/>
      <c r="AT127" s="82"/>
      <c r="AU127" s="641"/>
      <c r="AV127" s="641"/>
      <c r="AW127" s="641"/>
      <c r="AX127" s="641"/>
      <c r="AY127" s="641"/>
      <c r="AZ127" s="641"/>
      <c r="BA127" s="641"/>
      <c r="BB127" s="641"/>
      <c r="BC127" s="641"/>
      <c r="BD127" s="641"/>
      <c r="BE127" s="641"/>
      <c r="BF127" s="641"/>
      <c r="BG127" s="641"/>
      <c r="BH127" s="641"/>
      <c r="BI127" s="641"/>
      <c r="BJ127" s="641"/>
      <c r="BK127" s="641"/>
      <c r="BL127" s="641"/>
      <c r="BM127" s="641"/>
      <c r="BN127" s="641"/>
      <c r="BO127" s="641"/>
      <c r="BP127" s="641"/>
      <c r="BQ127" s="641"/>
      <c r="BR127" s="641"/>
      <c r="BS127" s="641"/>
      <c r="BT127" s="641"/>
      <c r="BU127" s="641"/>
      <c r="BV127" s="641"/>
      <c r="BW127" s="641"/>
      <c r="BX127" s="641"/>
      <c r="BY127" s="641"/>
      <c r="BZ127" s="641"/>
      <c r="CA127" s="641"/>
      <c r="CB127" s="641"/>
      <c r="CC127" s="641"/>
      <c r="CD127" s="85"/>
      <c r="CE127" s="14"/>
      <c r="CF127" s="14"/>
      <c r="CG127" s="80"/>
      <c r="CH127" s="82"/>
      <c r="CI127" s="641"/>
      <c r="CJ127" s="641"/>
      <c r="CK127" s="641"/>
      <c r="CL127" s="641"/>
      <c r="CM127" s="641"/>
      <c r="CN127" s="641"/>
      <c r="CO127" s="641"/>
      <c r="CP127" s="641"/>
      <c r="CQ127" s="641"/>
      <c r="CR127" s="641"/>
      <c r="CS127" s="641"/>
      <c r="CT127" s="641"/>
      <c r="CU127" s="641"/>
      <c r="CV127" s="641"/>
      <c r="CW127" s="641"/>
      <c r="CX127" s="641"/>
      <c r="CY127" s="641"/>
      <c r="CZ127" s="641"/>
      <c r="DA127" s="641"/>
      <c r="DB127" s="641"/>
      <c r="DC127" s="641"/>
      <c r="DD127" s="641"/>
      <c r="DE127" s="641"/>
      <c r="DF127" s="641"/>
      <c r="DG127" s="641"/>
      <c r="DH127" s="641"/>
      <c r="DI127" s="641"/>
      <c r="DJ127" s="641"/>
      <c r="DK127" s="641"/>
      <c r="DL127" s="641"/>
      <c r="DM127" s="641"/>
      <c r="DN127" s="641"/>
      <c r="DO127" s="641"/>
      <c r="DP127" s="641"/>
      <c r="DQ127" s="641"/>
      <c r="DR127" s="85"/>
      <c r="DS127" s="14"/>
      <c r="DT127" s="14"/>
      <c r="DU127" s="80"/>
      <c r="DV127" s="82"/>
      <c r="DW127" s="641"/>
      <c r="DX127" s="641"/>
      <c r="DY127" s="641"/>
      <c r="DZ127" s="641"/>
      <c r="EA127" s="641"/>
      <c r="EB127" s="641"/>
      <c r="EC127" s="641"/>
      <c r="ED127" s="641"/>
      <c r="EE127" s="641"/>
      <c r="EF127" s="641"/>
      <c r="EG127" s="641"/>
      <c r="EH127" s="641"/>
      <c r="EI127" s="641"/>
      <c r="EJ127" s="641"/>
      <c r="EK127" s="641"/>
      <c r="EL127" s="641"/>
      <c r="EM127" s="641"/>
      <c r="EN127" s="641"/>
      <c r="EO127" s="641"/>
      <c r="EP127" s="641"/>
      <c r="EQ127" s="641"/>
      <c r="ER127" s="641"/>
      <c r="ES127" s="641"/>
      <c r="ET127" s="641"/>
      <c r="EU127" s="641"/>
      <c r="EV127" s="641"/>
      <c r="EW127" s="641"/>
      <c r="EX127" s="641"/>
      <c r="EY127" s="641"/>
      <c r="EZ127" s="641"/>
      <c r="FA127" s="641"/>
      <c r="FB127" s="641"/>
      <c r="FC127" s="641"/>
      <c r="FD127" s="641"/>
      <c r="FE127" s="641"/>
      <c r="FF127" s="94"/>
      <c r="FG127" s="77"/>
      <c r="FH127" s="2"/>
      <c r="FI127" s="2"/>
      <c r="FJ127" s="2"/>
      <c r="FK127" s="2"/>
    </row>
    <row r="128" spans="1:167" ht="68.099999999999994" customHeight="1">
      <c r="A128" s="2"/>
      <c r="B128" s="162"/>
      <c r="C128" s="162"/>
      <c r="D128" s="65"/>
      <c r="E128" s="159"/>
      <c r="F128" s="569"/>
      <c r="G128" s="569"/>
      <c r="H128" s="569"/>
      <c r="I128" s="569"/>
      <c r="J128" s="569"/>
      <c r="K128" s="569"/>
      <c r="L128" s="569"/>
      <c r="M128" s="569"/>
      <c r="N128" s="569"/>
      <c r="O128" s="569"/>
      <c r="P128" s="569"/>
      <c r="Q128" s="569"/>
      <c r="R128" s="569"/>
      <c r="S128" s="569"/>
      <c r="T128" s="569"/>
      <c r="U128" s="569"/>
      <c r="V128" s="569"/>
      <c r="W128" s="569"/>
      <c r="X128" s="569"/>
      <c r="Y128" s="569"/>
      <c r="Z128" s="569"/>
      <c r="AA128" s="569"/>
      <c r="AB128" s="569"/>
      <c r="AC128" s="569"/>
      <c r="AD128" s="569"/>
      <c r="AE128" s="569"/>
      <c r="AF128" s="569"/>
      <c r="AG128" s="569"/>
      <c r="AH128" s="569"/>
      <c r="AI128" s="569"/>
      <c r="AJ128" s="569"/>
      <c r="AK128" s="569"/>
      <c r="AL128" s="569"/>
      <c r="AM128" s="569"/>
      <c r="AN128" s="569"/>
      <c r="AO128" s="569"/>
      <c r="AP128" s="90"/>
      <c r="AQ128" s="34"/>
      <c r="AR128" s="34"/>
      <c r="AS128" s="79"/>
      <c r="AT128" s="569"/>
      <c r="AU128" s="569"/>
      <c r="AV128" s="569"/>
      <c r="AW128" s="569"/>
      <c r="AX128" s="569"/>
      <c r="AY128" s="569"/>
      <c r="AZ128" s="569"/>
      <c r="BA128" s="569"/>
      <c r="BB128" s="569"/>
      <c r="BC128" s="569"/>
      <c r="BD128" s="569"/>
      <c r="BE128" s="569"/>
      <c r="BF128" s="569"/>
      <c r="BG128" s="569"/>
      <c r="BH128" s="569"/>
      <c r="BI128" s="569"/>
      <c r="BJ128" s="569"/>
      <c r="BK128" s="569"/>
      <c r="BL128" s="569"/>
      <c r="BM128" s="569"/>
      <c r="BN128" s="569"/>
      <c r="BO128" s="569"/>
      <c r="BP128" s="569"/>
      <c r="BQ128" s="569"/>
      <c r="BR128" s="569"/>
      <c r="BS128" s="569"/>
      <c r="BT128" s="569"/>
      <c r="BU128" s="569"/>
      <c r="BV128" s="569"/>
      <c r="BW128" s="569"/>
      <c r="BX128" s="569"/>
      <c r="BY128" s="569"/>
      <c r="BZ128" s="569"/>
      <c r="CA128" s="569"/>
      <c r="CB128" s="569"/>
      <c r="CC128" s="569"/>
      <c r="CD128" s="90"/>
      <c r="CE128" s="34"/>
      <c r="CF128" s="34"/>
      <c r="CG128" s="79"/>
      <c r="CH128" s="569"/>
      <c r="CI128" s="569"/>
      <c r="CJ128" s="569"/>
      <c r="CK128" s="569"/>
      <c r="CL128" s="569"/>
      <c r="CM128" s="569"/>
      <c r="CN128" s="569"/>
      <c r="CO128" s="569"/>
      <c r="CP128" s="569"/>
      <c r="CQ128" s="569"/>
      <c r="CR128" s="569"/>
      <c r="CS128" s="569"/>
      <c r="CT128" s="569"/>
      <c r="CU128" s="569"/>
      <c r="CV128" s="569"/>
      <c r="CW128" s="569"/>
      <c r="CX128" s="569"/>
      <c r="CY128" s="569"/>
      <c r="CZ128" s="569"/>
      <c r="DA128" s="569"/>
      <c r="DB128" s="569"/>
      <c r="DC128" s="569"/>
      <c r="DD128" s="569"/>
      <c r="DE128" s="569"/>
      <c r="DF128" s="569"/>
      <c r="DG128" s="569"/>
      <c r="DH128" s="569"/>
      <c r="DI128" s="569"/>
      <c r="DJ128" s="569"/>
      <c r="DK128" s="569"/>
      <c r="DL128" s="569"/>
      <c r="DM128" s="569"/>
      <c r="DN128" s="569"/>
      <c r="DO128" s="569"/>
      <c r="DP128" s="569"/>
      <c r="DQ128" s="569"/>
      <c r="DR128" s="90"/>
      <c r="DS128" s="34"/>
      <c r="DT128" s="34"/>
      <c r="DU128" s="79"/>
      <c r="DV128" s="569"/>
      <c r="DW128" s="569"/>
      <c r="DX128" s="569"/>
      <c r="DY128" s="569"/>
      <c r="DZ128" s="569"/>
      <c r="EA128" s="569"/>
      <c r="EB128" s="569"/>
      <c r="EC128" s="569"/>
      <c r="ED128" s="569"/>
      <c r="EE128" s="569"/>
      <c r="EF128" s="569"/>
      <c r="EG128" s="569"/>
      <c r="EH128" s="569"/>
      <c r="EI128" s="569"/>
      <c r="EJ128" s="569"/>
      <c r="EK128" s="569"/>
      <c r="EL128" s="569"/>
      <c r="EM128" s="569"/>
      <c r="EN128" s="569"/>
      <c r="EO128" s="569"/>
      <c r="EP128" s="569"/>
      <c r="EQ128" s="569"/>
      <c r="ER128" s="569"/>
      <c r="ES128" s="569"/>
      <c r="ET128" s="569"/>
      <c r="EU128" s="569"/>
      <c r="EV128" s="569"/>
      <c r="EW128" s="569"/>
      <c r="EX128" s="569"/>
      <c r="EY128" s="569"/>
      <c r="EZ128" s="569"/>
      <c r="FA128" s="569"/>
      <c r="FB128" s="569"/>
      <c r="FC128" s="569"/>
      <c r="FD128" s="569"/>
      <c r="FE128" s="569"/>
      <c r="FF128" s="5"/>
      <c r="FG128" s="74"/>
      <c r="FH128" s="2"/>
      <c r="FI128" s="2"/>
      <c r="FJ128" s="2"/>
      <c r="FK128" s="2"/>
    </row>
    <row r="129" spans="1:167" ht="12" customHeight="1">
      <c r="A129" s="2"/>
      <c r="B129" s="10"/>
      <c r="C129" s="10"/>
      <c r="D129" s="64"/>
      <c r="E129" s="159"/>
      <c r="F129" s="637"/>
      <c r="G129" s="637"/>
      <c r="H129" s="637"/>
      <c r="I129" s="637"/>
      <c r="J129" s="637"/>
      <c r="K129" s="637"/>
      <c r="L129" s="637"/>
      <c r="M129" s="637"/>
      <c r="N129" s="637"/>
      <c r="O129" s="637"/>
      <c r="P129" s="637"/>
      <c r="Q129" s="637"/>
      <c r="R129" s="637"/>
      <c r="S129" s="637"/>
      <c r="T129" s="637"/>
      <c r="U129" s="637"/>
      <c r="V129" s="637"/>
      <c r="W129" s="637"/>
      <c r="X129" s="637"/>
      <c r="Y129" s="637"/>
      <c r="Z129" s="637"/>
      <c r="AA129" s="637"/>
      <c r="AB129" s="637"/>
      <c r="AC129" s="637"/>
      <c r="AD129" s="637"/>
      <c r="AE129" s="637"/>
      <c r="AF129" s="637"/>
      <c r="AG129" s="637"/>
      <c r="AH129" s="637"/>
      <c r="AI129" s="637"/>
      <c r="AJ129" s="637"/>
      <c r="AK129" s="637"/>
      <c r="AL129" s="164"/>
      <c r="AM129" s="164"/>
      <c r="AN129" s="637"/>
      <c r="AO129" s="637"/>
      <c r="AP129" s="74"/>
      <c r="AQ129" s="34"/>
      <c r="AR129" s="34"/>
      <c r="AS129" s="79"/>
      <c r="AT129" s="637"/>
      <c r="AU129" s="637"/>
      <c r="AV129" s="637"/>
      <c r="AW129" s="637"/>
      <c r="AX129" s="637"/>
      <c r="AY129" s="637"/>
      <c r="AZ129" s="637"/>
      <c r="BA129" s="637"/>
      <c r="BB129" s="637"/>
      <c r="BC129" s="637"/>
      <c r="BD129" s="637"/>
      <c r="BE129" s="637"/>
      <c r="BF129" s="637"/>
      <c r="BG129" s="637"/>
      <c r="BH129" s="637"/>
      <c r="BI129" s="637"/>
      <c r="BJ129" s="637"/>
      <c r="BK129" s="637"/>
      <c r="BL129" s="637"/>
      <c r="BM129" s="637"/>
      <c r="BN129" s="637"/>
      <c r="BO129" s="637"/>
      <c r="BP129" s="637"/>
      <c r="BQ129" s="637"/>
      <c r="BR129" s="637"/>
      <c r="BS129" s="637"/>
      <c r="BT129" s="637"/>
      <c r="BU129" s="637"/>
      <c r="BV129" s="637"/>
      <c r="BW129" s="637"/>
      <c r="BX129" s="637"/>
      <c r="BY129" s="637"/>
      <c r="BZ129" s="164"/>
      <c r="CA129" s="164"/>
      <c r="CB129" s="637"/>
      <c r="CC129" s="637"/>
      <c r="CD129" s="74"/>
      <c r="CE129" s="34"/>
      <c r="CF129" s="34"/>
      <c r="CG129" s="79"/>
      <c r="CH129" s="637"/>
      <c r="CI129" s="637"/>
      <c r="CJ129" s="637"/>
      <c r="CK129" s="637"/>
      <c r="CL129" s="637"/>
      <c r="CM129" s="637"/>
      <c r="CN129" s="637"/>
      <c r="CO129" s="637"/>
      <c r="CP129" s="637"/>
      <c r="CQ129" s="637"/>
      <c r="CR129" s="637"/>
      <c r="CS129" s="637"/>
      <c r="CT129" s="637"/>
      <c r="CU129" s="637"/>
      <c r="CV129" s="637"/>
      <c r="CW129" s="637"/>
      <c r="CX129" s="637"/>
      <c r="CY129" s="637"/>
      <c r="CZ129" s="637"/>
      <c r="DA129" s="637"/>
      <c r="DB129" s="637"/>
      <c r="DC129" s="637"/>
      <c r="DD129" s="637"/>
      <c r="DE129" s="637"/>
      <c r="DF129" s="637"/>
      <c r="DG129" s="637"/>
      <c r="DH129" s="637"/>
      <c r="DI129" s="637"/>
      <c r="DJ129" s="637"/>
      <c r="DK129" s="637"/>
      <c r="DL129" s="637"/>
      <c r="DM129" s="637"/>
      <c r="DN129" s="164"/>
      <c r="DO129" s="164"/>
      <c r="DP129" s="637"/>
      <c r="DQ129" s="637"/>
      <c r="DR129" s="74"/>
      <c r="DS129" s="34"/>
      <c r="DT129" s="34"/>
      <c r="DU129" s="79"/>
      <c r="DV129" s="637"/>
      <c r="DW129" s="637"/>
      <c r="DX129" s="637"/>
      <c r="DY129" s="637"/>
      <c r="DZ129" s="637"/>
      <c r="EA129" s="637"/>
      <c r="EB129" s="637"/>
      <c r="EC129" s="637"/>
      <c r="ED129" s="637"/>
      <c r="EE129" s="637"/>
      <c r="EF129" s="637"/>
      <c r="EG129" s="637"/>
      <c r="EH129" s="637"/>
      <c r="EI129" s="637"/>
      <c r="EJ129" s="637"/>
      <c r="EK129" s="637"/>
      <c r="EL129" s="637"/>
      <c r="EM129" s="637"/>
      <c r="EN129" s="637"/>
      <c r="EO129" s="637"/>
      <c r="EP129" s="637"/>
      <c r="EQ129" s="637"/>
      <c r="ER129" s="637"/>
      <c r="ES129" s="637"/>
      <c r="ET129" s="637"/>
      <c r="EU129" s="637"/>
      <c r="EV129" s="637"/>
      <c r="EW129" s="637"/>
      <c r="EX129" s="637"/>
      <c r="EY129" s="637"/>
      <c r="EZ129" s="637"/>
      <c r="FA129" s="637"/>
      <c r="FB129" s="164"/>
      <c r="FC129" s="164"/>
      <c r="FD129" s="637"/>
      <c r="FE129" s="637"/>
      <c r="FF129" s="73"/>
      <c r="FG129" s="78"/>
      <c r="FH129" s="2"/>
      <c r="FI129" s="2"/>
      <c r="FJ129" s="2"/>
      <c r="FK129" s="2"/>
    </row>
    <row r="130" spans="1:167" ht="12" customHeight="1">
      <c r="A130" s="2"/>
      <c r="B130" s="10"/>
      <c r="C130" s="10"/>
      <c r="D130" s="64"/>
      <c r="E130" s="159"/>
      <c r="F130" s="637"/>
      <c r="G130" s="637"/>
      <c r="H130" s="637"/>
      <c r="I130" s="637"/>
      <c r="J130" s="637"/>
      <c r="K130" s="637"/>
      <c r="L130" s="637"/>
      <c r="M130" s="637"/>
      <c r="N130" s="637"/>
      <c r="O130" s="637"/>
      <c r="P130" s="637"/>
      <c r="Q130" s="637"/>
      <c r="R130" s="637"/>
      <c r="S130" s="637"/>
      <c r="T130" s="637"/>
      <c r="U130" s="637"/>
      <c r="V130" s="637"/>
      <c r="W130" s="637"/>
      <c r="X130" s="637"/>
      <c r="Y130" s="637"/>
      <c r="Z130" s="637"/>
      <c r="AA130" s="637"/>
      <c r="AB130" s="637" t="str">
        <f>Tab!$C$147</f>
        <v>A16.1315</v>
      </c>
      <c r="AC130" s="637"/>
      <c r="AD130" s="637"/>
      <c r="AE130" s="637"/>
      <c r="AF130" s="637"/>
      <c r="AG130" s="637"/>
      <c r="AH130" s="637"/>
      <c r="AI130" s="637"/>
      <c r="AJ130" s="637"/>
      <c r="AK130" s="637"/>
      <c r="AL130" s="164"/>
      <c r="AM130" s="164"/>
      <c r="AN130" s="637">
        <v>1</v>
      </c>
      <c r="AO130" s="637"/>
      <c r="AP130" s="74"/>
      <c r="AQ130" s="34"/>
      <c r="AR130" s="34"/>
      <c r="AS130" s="79"/>
      <c r="AT130" s="637"/>
      <c r="AU130" s="637"/>
      <c r="AV130" s="637"/>
      <c r="AW130" s="637"/>
      <c r="AX130" s="637"/>
      <c r="AY130" s="637"/>
      <c r="AZ130" s="637"/>
      <c r="BA130" s="637"/>
      <c r="BB130" s="637"/>
      <c r="BC130" s="637"/>
      <c r="BD130" s="637"/>
      <c r="BE130" s="637"/>
      <c r="BF130" s="637"/>
      <c r="BG130" s="637"/>
      <c r="BH130" s="637"/>
      <c r="BI130" s="637"/>
      <c r="BJ130" s="637"/>
      <c r="BK130" s="637"/>
      <c r="BL130" s="637"/>
      <c r="BM130" s="637"/>
      <c r="BN130" s="637"/>
      <c r="BO130" s="637"/>
      <c r="BP130" s="637" t="str">
        <f>Tab!$C$361</f>
        <v>A16.1410</v>
      </c>
      <c r="BQ130" s="637"/>
      <c r="BR130" s="637"/>
      <c r="BS130" s="637"/>
      <c r="BT130" s="637"/>
      <c r="BU130" s="637"/>
      <c r="BV130" s="637"/>
      <c r="BW130" s="637"/>
      <c r="BX130" s="637"/>
      <c r="BY130" s="637"/>
      <c r="BZ130" s="164"/>
      <c r="CA130" s="164"/>
      <c r="CB130" s="637">
        <v>1</v>
      </c>
      <c r="CC130" s="637"/>
      <c r="CD130" s="74"/>
      <c r="CE130" s="34"/>
      <c r="CF130" s="34"/>
      <c r="CG130" s="79"/>
      <c r="CH130" s="637"/>
      <c r="CI130" s="637"/>
      <c r="CJ130" s="637"/>
      <c r="CK130" s="637"/>
      <c r="CL130" s="637"/>
      <c r="CM130" s="637"/>
      <c r="CN130" s="637"/>
      <c r="CO130" s="637"/>
      <c r="CP130" s="637"/>
      <c r="CQ130" s="637"/>
      <c r="CR130" s="637"/>
      <c r="CS130" s="637"/>
      <c r="CT130" s="637"/>
      <c r="CU130" s="637"/>
      <c r="CV130" s="637"/>
      <c r="CW130" s="637"/>
      <c r="CX130" s="637"/>
      <c r="CY130" s="637"/>
      <c r="CZ130" s="637"/>
      <c r="DA130" s="637"/>
      <c r="DB130" s="637"/>
      <c r="DC130" s="637"/>
      <c r="DD130" s="642" t="str">
        <f>Tab!$C$361</f>
        <v>A16.1410</v>
      </c>
      <c r="DE130" s="642"/>
      <c r="DF130" s="642"/>
      <c r="DG130" s="642"/>
      <c r="DH130" s="642"/>
      <c r="DI130" s="642"/>
      <c r="DJ130" s="642"/>
      <c r="DK130" s="642"/>
      <c r="DL130" s="642"/>
      <c r="DM130" s="642"/>
      <c r="DN130" s="164"/>
      <c r="DO130" s="164"/>
      <c r="DP130" s="637">
        <v>1</v>
      </c>
      <c r="DQ130" s="637"/>
      <c r="DR130" s="74"/>
      <c r="DS130" s="34"/>
      <c r="DT130" s="34"/>
      <c r="DU130" s="79"/>
      <c r="DV130" s="637"/>
      <c r="DW130" s="637"/>
      <c r="DX130" s="637"/>
      <c r="DY130" s="637"/>
      <c r="DZ130" s="637"/>
      <c r="EA130" s="637"/>
      <c r="EB130" s="637"/>
      <c r="EC130" s="637"/>
      <c r="ED130" s="637"/>
      <c r="EE130" s="637"/>
      <c r="EF130" s="637"/>
      <c r="EG130" s="637"/>
      <c r="EH130" s="637"/>
      <c r="EI130" s="637"/>
      <c r="EJ130" s="637"/>
      <c r="EK130" s="637"/>
      <c r="EL130" s="637"/>
      <c r="EM130" s="637"/>
      <c r="EN130" s="637"/>
      <c r="EO130" s="637"/>
      <c r="EP130" s="637"/>
      <c r="EQ130" s="637"/>
      <c r="ER130" s="637" t="str">
        <f>Tab!$C$361</f>
        <v>A16.1410</v>
      </c>
      <c r="ES130" s="637"/>
      <c r="ET130" s="637"/>
      <c r="EU130" s="637"/>
      <c r="EV130" s="637"/>
      <c r="EW130" s="637"/>
      <c r="EX130" s="637"/>
      <c r="EY130" s="637"/>
      <c r="EZ130" s="637"/>
      <c r="FA130" s="637"/>
      <c r="FB130" s="164"/>
      <c r="FC130" s="164"/>
      <c r="FD130" s="637">
        <v>1</v>
      </c>
      <c r="FE130" s="637"/>
      <c r="FF130" s="73"/>
      <c r="FG130" s="78"/>
      <c r="FH130" s="2"/>
      <c r="FI130" s="2"/>
      <c r="FJ130" s="2"/>
      <c r="FK130" s="2"/>
    </row>
    <row r="131" spans="1:167" ht="12" customHeight="1">
      <c r="A131" s="2"/>
      <c r="B131" s="10"/>
      <c r="C131" s="10"/>
      <c r="D131" s="64"/>
      <c r="E131" s="159"/>
      <c r="F131" s="637"/>
      <c r="G131" s="637"/>
      <c r="H131" s="637"/>
      <c r="I131" s="637"/>
      <c r="J131" s="637"/>
      <c r="K131" s="637"/>
      <c r="L131" s="637"/>
      <c r="M131" s="637"/>
      <c r="N131" s="637"/>
      <c r="O131" s="637"/>
      <c r="P131" s="637"/>
      <c r="Q131" s="637"/>
      <c r="R131" s="637"/>
      <c r="S131" s="637"/>
      <c r="T131" s="637"/>
      <c r="U131" s="637"/>
      <c r="V131" s="637"/>
      <c r="W131" s="637"/>
      <c r="X131" s="637"/>
      <c r="Y131" s="637"/>
      <c r="Z131" s="637"/>
      <c r="AA131" s="637"/>
      <c r="AB131" s="637" t="str">
        <f>Tab!$C$687</f>
        <v>A16.2805</v>
      </c>
      <c r="AC131" s="637"/>
      <c r="AD131" s="637"/>
      <c r="AE131" s="637"/>
      <c r="AF131" s="637"/>
      <c r="AG131" s="637"/>
      <c r="AH131" s="637"/>
      <c r="AI131" s="637"/>
      <c r="AJ131" s="637"/>
      <c r="AK131" s="637"/>
      <c r="AL131" s="164"/>
      <c r="AM131" s="164"/>
      <c r="AN131" s="637">
        <v>1</v>
      </c>
      <c r="AO131" s="637"/>
      <c r="AP131" s="74"/>
      <c r="AQ131" s="34"/>
      <c r="AR131" s="34"/>
      <c r="AS131" s="79"/>
      <c r="AT131" s="637"/>
      <c r="AU131" s="637"/>
      <c r="AV131" s="637"/>
      <c r="AW131" s="637"/>
      <c r="AX131" s="637"/>
      <c r="AY131" s="637"/>
      <c r="AZ131" s="637"/>
      <c r="BA131" s="637"/>
      <c r="BB131" s="637"/>
      <c r="BC131" s="637"/>
      <c r="BD131" s="637"/>
      <c r="BE131" s="637"/>
      <c r="BF131" s="637"/>
      <c r="BG131" s="637"/>
      <c r="BH131" s="637"/>
      <c r="BI131" s="637"/>
      <c r="BJ131" s="637"/>
      <c r="BK131" s="637"/>
      <c r="BL131" s="637"/>
      <c r="BM131" s="637"/>
      <c r="BN131" s="637"/>
      <c r="BO131" s="637"/>
      <c r="BP131" s="637" t="str">
        <f>Tab!$C$517</f>
        <v>A16.2405</v>
      </c>
      <c r="BQ131" s="637"/>
      <c r="BR131" s="637"/>
      <c r="BS131" s="637"/>
      <c r="BT131" s="637"/>
      <c r="BU131" s="637"/>
      <c r="BV131" s="637"/>
      <c r="BW131" s="637"/>
      <c r="BX131" s="637"/>
      <c r="BY131" s="637"/>
      <c r="BZ131" s="164"/>
      <c r="CA131" s="164"/>
      <c r="CB131" s="637">
        <v>1</v>
      </c>
      <c r="CC131" s="637"/>
      <c r="CD131" s="74"/>
      <c r="CE131" s="34"/>
      <c r="CF131" s="34"/>
      <c r="CG131" s="79"/>
      <c r="CH131" s="637"/>
      <c r="CI131" s="637"/>
      <c r="CJ131" s="637"/>
      <c r="CK131" s="637"/>
      <c r="CL131" s="637"/>
      <c r="CM131" s="637"/>
      <c r="CN131" s="637"/>
      <c r="CO131" s="637"/>
      <c r="CP131" s="637"/>
      <c r="CQ131" s="637"/>
      <c r="CR131" s="637"/>
      <c r="CS131" s="637"/>
      <c r="CT131" s="637"/>
      <c r="CU131" s="637"/>
      <c r="CV131" s="637"/>
      <c r="CW131" s="637"/>
      <c r="CX131" s="637"/>
      <c r="CY131" s="637"/>
      <c r="CZ131" s="637"/>
      <c r="DA131" s="637"/>
      <c r="DB131" s="637"/>
      <c r="DC131" s="637"/>
      <c r="DD131" s="642" t="str">
        <f>Tab!$C$513</f>
        <v>A16.2403</v>
      </c>
      <c r="DE131" s="642"/>
      <c r="DF131" s="642"/>
      <c r="DG131" s="642"/>
      <c r="DH131" s="642"/>
      <c r="DI131" s="642"/>
      <c r="DJ131" s="642"/>
      <c r="DK131" s="642"/>
      <c r="DL131" s="642"/>
      <c r="DM131" s="642"/>
      <c r="DN131" s="164"/>
      <c r="DO131" s="164"/>
      <c r="DP131" s="637">
        <v>1</v>
      </c>
      <c r="DQ131" s="637"/>
      <c r="DR131" s="74"/>
      <c r="DS131" s="34"/>
      <c r="DT131" s="34"/>
      <c r="DU131" s="79"/>
      <c r="DV131" s="637"/>
      <c r="DW131" s="637"/>
      <c r="DX131" s="637"/>
      <c r="DY131" s="637"/>
      <c r="DZ131" s="637"/>
      <c r="EA131" s="637"/>
      <c r="EB131" s="637"/>
      <c r="EC131" s="637"/>
      <c r="ED131" s="637"/>
      <c r="EE131" s="637"/>
      <c r="EF131" s="637"/>
      <c r="EG131" s="637"/>
      <c r="EH131" s="637"/>
      <c r="EI131" s="637"/>
      <c r="EJ131" s="637"/>
      <c r="EK131" s="637"/>
      <c r="EL131" s="637"/>
      <c r="EM131" s="637"/>
      <c r="EN131" s="637"/>
      <c r="EO131" s="637"/>
      <c r="EP131" s="637"/>
      <c r="EQ131" s="637"/>
      <c r="ER131" s="637" t="str">
        <f>Tab!$C$479</f>
        <v>A16.2303</v>
      </c>
      <c r="ES131" s="637"/>
      <c r="ET131" s="637"/>
      <c r="EU131" s="637"/>
      <c r="EV131" s="637"/>
      <c r="EW131" s="637"/>
      <c r="EX131" s="637"/>
      <c r="EY131" s="637"/>
      <c r="EZ131" s="637"/>
      <c r="FA131" s="637"/>
      <c r="FB131" s="164"/>
      <c r="FC131" s="164"/>
      <c r="FD131" s="637">
        <v>1</v>
      </c>
      <c r="FE131" s="637"/>
      <c r="FF131" s="73"/>
      <c r="FG131" s="78"/>
      <c r="FH131" s="2"/>
      <c r="FI131" s="2"/>
      <c r="FJ131" s="2"/>
      <c r="FK131" s="2"/>
    </row>
    <row r="132" spans="1:167" ht="12" customHeight="1">
      <c r="A132" s="2"/>
      <c r="B132" s="10"/>
      <c r="C132" s="10"/>
      <c r="D132" s="64"/>
      <c r="E132" s="159"/>
      <c r="F132" s="637"/>
      <c r="G132" s="637"/>
      <c r="H132" s="637"/>
      <c r="I132" s="637"/>
      <c r="J132" s="637"/>
      <c r="K132" s="637"/>
      <c r="L132" s="637"/>
      <c r="M132" s="637"/>
      <c r="N132" s="637"/>
      <c r="O132" s="637"/>
      <c r="P132" s="637"/>
      <c r="Q132" s="637"/>
      <c r="R132" s="637"/>
      <c r="S132" s="637"/>
      <c r="T132" s="637"/>
      <c r="U132" s="637"/>
      <c r="V132" s="637"/>
      <c r="W132" s="637"/>
      <c r="X132" s="637"/>
      <c r="Y132" s="637"/>
      <c r="Z132" s="637"/>
      <c r="AA132" s="637"/>
      <c r="AB132" s="637" t="str">
        <f>Tab!$C$895</f>
        <v>A16.4215</v>
      </c>
      <c r="AC132" s="637"/>
      <c r="AD132" s="637"/>
      <c r="AE132" s="637"/>
      <c r="AF132" s="637"/>
      <c r="AG132" s="637"/>
      <c r="AH132" s="637"/>
      <c r="AI132" s="637"/>
      <c r="AJ132" s="637"/>
      <c r="AK132" s="637"/>
      <c r="AL132" s="164"/>
      <c r="AM132" s="164"/>
      <c r="AN132" s="637">
        <v>1</v>
      </c>
      <c r="AO132" s="637"/>
      <c r="AP132" s="74"/>
      <c r="AQ132" s="34"/>
      <c r="AR132" s="34"/>
      <c r="AS132" s="79"/>
      <c r="AT132" s="637"/>
      <c r="AU132" s="637"/>
      <c r="AV132" s="637"/>
      <c r="AW132" s="637"/>
      <c r="AX132" s="637"/>
      <c r="AY132" s="637"/>
      <c r="AZ132" s="637"/>
      <c r="BA132" s="637"/>
      <c r="BB132" s="637"/>
      <c r="BC132" s="637"/>
      <c r="BD132" s="637"/>
      <c r="BE132" s="637"/>
      <c r="BF132" s="637"/>
      <c r="BG132" s="637"/>
      <c r="BH132" s="637"/>
      <c r="BI132" s="637"/>
      <c r="BJ132" s="637"/>
      <c r="BK132" s="637"/>
      <c r="BL132" s="637"/>
      <c r="BM132" s="637"/>
      <c r="BN132" s="637"/>
      <c r="BO132" s="637"/>
      <c r="BP132" s="637"/>
      <c r="BQ132" s="637"/>
      <c r="BR132" s="637"/>
      <c r="BS132" s="637"/>
      <c r="BT132" s="637"/>
      <c r="BU132" s="637"/>
      <c r="BV132" s="637"/>
      <c r="BW132" s="637"/>
      <c r="BX132" s="637"/>
      <c r="BY132" s="637"/>
      <c r="BZ132" s="164"/>
      <c r="CA132" s="164"/>
      <c r="CB132" s="637"/>
      <c r="CC132" s="637"/>
      <c r="CD132" s="74"/>
      <c r="CE132" s="34"/>
      <c r="CF132" s="34"/>
      <c r="CG132" s="79"/>
      <c r="CH132" s="637"/>
      <c r="CI132" s="637"/>
      <c r="CJ132" s="637"/>
      <c r="CK132" s="637"/>
      <c r="CL132" s="637"/>
      <c r="CM132" s="637"/>
      <c r="CN132" s="637"/>
      <c r="CO132" s="637"/>
      <c r="CP132" s="637"/>
      <c r="CQ132" s="637"/>
      <c r="CR132" s="637"/>
      <c r="CS132" s="637"/>
      <c r="CT132" s="637"/>
      <c r="CU132" s="637"/>
      <c r="CV132" s="637"/>
      <c r="CW132" s="637"/>
      <c r="CX132" s="637"/>
      <c r="CY132" s="637"/>
      <c r="CZ132" s="637"/>
      <c r="DA132" s="637"/>
      <c r="DB132" s="637"/>
      <c r="DC132" s="637"/>
      <c r="DD132" s="642" t="str">
        <f>Tab!$C$774</f>
        <v>A16.3207</v>
      </c>
      <c r="DE132" s="642"/>
      <c r="DF132" s="642"/>
      <c r="DG132" s="642"/>
      <c r="DH132" s="642"/>
      <c r="DI132" s="642"/>
      <c r="DJ132" s="642"/>
      <c r="DK132" s="642"/>
      <c r="DL132" s="642"/>
      <c r="DM132" s="642"/>
      <c r="DN132" s="164"/>
      <c r="DO132" s="164"/>
      <c r="DP132" s="637">
        <v>1</v>
      </c>
      <c r="DQ132" s="637"/>
      <c r="DR132" s="74"/>
      <c r="DS132" s="34"/>
      <c r="DT132" s="34"/>
      <c r="DU132" s="79"/>
      <c r="DV132" s="637"/>
      <c r="DW132" s="637"/>
      <c r="DX132" s="637"/>
      <c r="DY132" s="637"/>
      <c r="DZ132" s="637"/>
      <c r="EA132" s="637"/>
      <c r="EB132" s="637"/>
      <c r="EC132" s="637"/>
      <c r="ED132" s="637"/>
      <c r="EE132" s="637"/>
      <c r="EF132" s="637"/>
      <c r="EG132" s="637"/>
      <c r="EH132" s="637"/>
      <c r="EI132" s="637"/>
      <c r="EJ132" s="637"/>
      <c r="EK132" s="637"/>
      <c r="EL132" s="637"/>
      <c r="EM132" s="637"/>
      <c r="EN132" s="637"/>
      <c r="EO132" s="637"/>
      <c r="EP132" s="637"/>
      <c r="EQ132" s="637"/>
      <c r="ER132" s="637" t="str">
        <f>Tab!$C$973</f>
        <v>A16.4326</v>
      </c>
      <c r="ES132" s="637"/>
      <c r="ET132" s="637"/>
      <c r="EU132" s="637"/>
      <c r="EV132" s="637"/>
      <c r="EW132" s="637"/>
      <c r="EX132" s="637"/>
      <c r="EY132" s="637"/>
      <c r="EZ132" s="637"/>
      <c r="FA132" s="637"/>
      <c r="FB132" s="164"/>
      <c r="FC132" s="164"/>
      <c r="FD132" s="637">
        <v>1</v>
      </c>
      <c r="FE132" s="637"/>
      <c r="FF132" s="73"/>
      <c r="FG132" s="78"/>
      <c r="FH132" s="2"/>
      <c r="FI132" s="2"/>
      <c r="FJ132" s="2"/>
      <c r="FK132" s="2"/>
    </row>
    <row r="133" spans="1:167" ht="12" customHeight="1">
      <c r="A133" s="2"/>
      <c r="B133" s="10"/>
      <c r="C133" s="10"/>
      <c r="D133" s="64"/>
      <c r="E133" s="34"/>
      <c r="F133" s="637"/>
      <c r="G133" s="637"/>
      <c r="H133" s="637"/>
      <c r="I133" s="637"/>
      <c r="J133" s="637"/>
      <c r="K133" s="637"/>
      <c r="L133" s="637"/>
      <c r="M133" s="637"/>
      <c r="N133" s="637"/>
      <c r="O133" s="637"/>
      <c r="P133" s="637"/>
      <c r="Q133" s="637"/>
      <c r="R133" s="637"/>
      <c r="S133" s="637"/>
      <c r="T133" s="637"/>
      <c r="U133" s="637"/>
      <c r="V133" s="637"/>
      <c r="W133" s="637"/>
      <c r="X133" s="637"/>
      <c r="Y133" s="637"/>
      <c r="Z133" s="637"/>
      <c r="AA133" s="637"/>
      <c r="AB133" s="637"/>
      <c r="AC133" s="637"/>
      <c r="AD133" s="637"/>
      <c r="AE133" s="637"/>
      <c r="AF133" s="637"/>
      <c r="AG133" s="637"/>
      <c r="AH133" s="637"/>
      <c r="AI133" s="637"/>
      <c r="AJ133" s="637"/>
      <c r="AK133" s="637"/>
      <c r="AL133" s="164"/>
      <c r="AM133" s="164"/>
      <c r="AN133" s="637"/>
      <c r="AO133" s="637"/>
      <c r="AP133" s="74"/>
      <c r="AQ133" s="34"/>
      <c r="AR133" s="34"/>
      <c r="AS133" s="83"/>
      <c r="AT133" s="637"/>
      <c r="AU133" s="637"/>
      <c r="AV133" s="637"/>
      <c r="AW133" s="637"/>
      <c r="AX133" s="637"/>
      <c r="AY133" s="637"/>
      <c r="AZ133" s="637"/>
      <c r="BA133" s="637"/>
      <c r="BB133" s="637"/>
      <c r="BC133" s="637"/>
      <c r="BD133" s="637"/>
      <c r="BE133" s="637"/>
      <c r="BF133" s="637"/>
      <c r="BG133" s="637"/>
      <c r="BH133" s="637"/>
      <c r="BI133" s="637"/>
      <c r="BJ133" s="637"/>
      <c r="BK133" s="637"/>
      <c r="BL133" s="637"/>
      <c r="BM133" s="637"/>
      <c r="BN133" s="637"/>
      <c r="BO133" s="637"/>
      <c r="BP133" s="637"/>
      <c r="BQ133" s="637"/>
      <c r="BR133" s="637"/>
      <c r="BS133" s="637"/>
      <c r="BT133" s="637"/>
      <c r="BU133" s="637"/>
      <c r="BV133" s="637"/>
      <c r="BW133" s="637"/>
      <c r="BX133" s="637"/>
      <c r="BY133" s="637"/>
      <c r="BZ133" s="164"/>
      <c r="CA133" s="164"/>
      <c r="CB133" s="637"/>
      <c r="CC133" s="637"/>
      <c r="CD133" s="74"/>
      <c r="CE133" s="34"/>
      <c r="CF133" s="34"/>
      <c r="CG133" s="83"/>
      <c r="CH133" s="637"/>
      <c r="CI133" s="637"/>
      <c r="CJ133" s="637"/>
      <c r="CK133" s="637"/>
      <c r="CL133" s="637"/>
      <c r="CM133" s="637"/>
      <c r="CN133" s="637"/>
      <c r="CO133" s="637"/>
      <c r="CP133" s="637"/>
      <c r="CQ133" s="637"/>
      <c r="CR133" s="637"/>
      <c r="CS133" s="637"/>
      <c r="CT133" s="637"/>
      <c r="CU133" s="637"/>
      <c r="CV133" s="637"/>
      <c r="CW133" s="637"/>
      <c r="CX133" s="637"/>
      <c r="CY133" s="637"/>
      <c r="CZ133" s="637"/>
      <c r="DA133" s="637"/>
      <c r="DB133" s="637"/>
      <c r="DC133" s="637"/>
      <c r="DD133" s="642" t="str">
        <f>Tab!$C$898</f>
        <v>A16.4216</v>
      </c>
      <c r="DE133" s="642"/>
      <c r="DF133" s="642"/>
      <c r="DG133" s="642"/>
      <c r="DH133" s="642"/>
      <c r="DI133" s="642"/>
      <c r="DJ133" s="642"/>
      <c r="DK133" s="642"/>
      <c r="DL133" s="642"/>
      <c r="DM133" s="642"/>
      <c r="DN133" s="164"/>
      <c r="DO133" s="164"/>
      <c r="DP133" s="637">
        <v>1</v>
      </c>
      <c r="DQ133" s="637"/>
      <c r="DR133" s="74"/>
      <c r="DS133" s="34"/>
      <c r="DT133" s="34"/>
      <c r="DU133" s="83"/>
      <c r="DV133" s="637"/>
      <c r="DW133" s="637"/>
      <c r="DX133" s="637"/>
      <c r="DY133" s="637"/>
      <c r="DZ133" s="637"/>
      <c r="EA133" s="637"/>
      <c r="EB133" s="637"/>
      <c r="EC133" s="637"/>
      <c r="ED133" s="637"/>
      <c r="EE133" s="637"/>
      <c r="EF133" s="637"/>
      <c r="EG133" s="637"/>
      <c r="EH133" s="637"/>
      <c r="EI133" s="637"/>
      <c r="EJ133" s="637"/>
      <c r="EK133" s="637"/>
      <c r="EL133" s="637"/>
      <c r="EM133" s="637"/>
      <c r="EN133" s="637"/>
      <c r="EO133" s="637"/>
      <c r="EP133" s="637"/>
      <c r="EQ133" s="637"/>
      <c r="ER133" s="637"/>
      <c r="ES133" s="637"/>
      <c r="ET133" s="637"/>
      <c r="EU133" s="637"/>
      <c r="EV133" s="637"/>
      <c r="EW133" s="637"/>
      <c r="EX133" s="637"/>
      <c r="EY133" s="637"/>
      <c r="EZ133" s="637"/>
      <c r="FA133" s="637"/>
      <c r="FB133" s="164"/>
      <c r="FC133" s="164"/>
      <c r="FD133" s="637"/>
      <c r="FE133" s="637"/>
      <c r="FF133" s="73"/>
      <c r="FG133" s="78"/>
      <c r="FH133" s="2"/>
      <c r="FI133" s="2"/>
      <c r="FJ133" s="2"/>
      <c r="FK133" s="2"/>
    </row>
    <row r="134" spans="1:167" ht="12" customHeight="1">
      <c r="A134" s="2"/>
      <c r="B134" s="155" t="s">
        <v>0</v>
      </c>
      <c r="C134" s="162"/>
      <c r="D134" s="71"/>
      <c r="E134" s="69"/>
      <c r="F134" s="638" t="s">
        <v>105</v>
      </c>
      <c r="G134" s="638"/>
      <c r="H134" s="638"/>
      <c r="I134" s="638"/>
      <c r="J134" s="638"/>
      <c r="K134" s="638"/>
      <c r="L134" s="638"/>
      <c r="M134" s="638"/>
      <c r="N134" s="638"/>
      <c r="O134" s="638"/>
      <c r="P134" s="638"/>
      <c r="Q134" s="638"/>
      <c r="R134" s="638"/>
      <c r="S134" s="638"/>
      <c r="T134" s="638"/>
      <c r="U134" s="638"/>
      <c r="V134" s="638"/>
      <c r="W134" s="638"/>
      <c r="X134" s="638"/>
      <c r="Y134" s="638"/>
      <c r="Z134" s="638"/>
      <c r="AA134" s="638"/>
      <c r="AB134" s="638"/>
      <c r="AC134" s="638"/>
      <c r="AD134" s="638"/>
      <c r="AE134" s="638"/>
      <c r="AF134" s="638"/>
      <c r="AG134" s="638"/>
      <c r="AH134" s="638"/>
      <c r="AI134" s="638"/>
      <c r="AJ134" s="638"/>
      <c r="AK134" s="638"/>
      <c r="AL134" s="638"/>
      <c r="AM134" s="638"/>
      <c r="AN134" s="638"/>
      <c r="AO134" s="638"/>
      <c r="AP134" s="88"/>
      <c r="AQ134" s="89"/>
      <c r="AR134" s="89"/>
      <c r="AS134" s="75"/>
      <c r="AT134" s="638" t="s">
        <v>106</v>
      </c>
      <c r="AU134" s="638"/>
      <c r="AV134" s="638"/>
      <c r="AW134" s="638"/>
      <c r="AX134" s="638"/>
      <c r="AY134" s="638"/>
      <c r="AZ134" s="638"/>
      <c r="BA134" s="638"/>
      <c r="BB134" s="638"/>
      <c r="BC134" s="638"/>
      <c r="BD134" s="638"/>
      <c r="BE134" s="638"/>
      <c r="BF134" s="638"/>
      <c r="BG134" s="638"/>
      <c r="BH134" s="638"/>
      <c r="BI134" s="638"/>
      <c r="BJ134" s="638"/>
      <c r="BK134" s="638"/>
      <c r="BL134" s="638"/>
      <c r="BM134" s="638"/>
      <c r="BN134" s="638"/>
      <c r="BO134" s="638"/>
      <c r="BP134" s="638"/>
      <c r="BQ134" s="638"/>
      <c r="BR134" s="638"/>
      <c r="BS134" s="638"/>
      <c r="BT134" s="638"/>
      <c r="BU134" s="638"/>
      <c r="BV134" s="638"/>
      <c r="BW134" s="638"/>
      <c r="BX134" s="638"/>
      <c r="BY134" s="638"/>
      <c r="BZ134" s="638"/>
      <c r="CA134" s="638"/>
      <c r="CB134" s="638"/>
      <c r="CC134" s="638"/>
      <c r="CD134" s="88"/>
      <c r="CE134" s="89"/>
      <c r="CF134" s="89"/>
      <c r="CG134" s="75"/>
      <c r="CH134" s="638" t="s">
        <v>107</v>
      </c>
      <c r="CI134" s="638"/>
      <c r="CJ134" s="638"/>
      <c r="CK134" s="638"/>
      <c r="CL134" s="638"/>
      <c r="CM134" s="638"/>
      <c r="CN134" s="638"/>
      <c r="CO134" s="638"/>
      <c r="CP134" s="638"/>
      <c r="CQ134" s="638"/>
      <c r="CR134" s="638"/>
      <c r="CS134" s="638"/>
      <c r="CT134" s="638"/>
      <c r="CU134" s="638"/>
      <c r="CV134" s="638"/>
      <c r="CW134" s="638"/>
      <c r="CX134" s="638"/>
      <c r="CY134" s="638"/>
      <c r="CZ134" s="638"/>
      <c r="DA134" s="638"/>
      <c r="DB134" s="638"/>
      <c r="DC134" s="638"/>
      <c r="DD134" s="638"/>
      <c r="DE134" s="638"/>
      <c r="DF134" s="638"/>
      <c r="DG134" s="638"/>
      <c r="DH134" s="638"/>
      <c r="DI134" s="638"/>
      <c r="DJ134" s="638"/>
      <c r="DK134" s="638"/>
      <c r="DL134" s="638"/>
      <c r="DM134" s="638"/>
      <c r="DN134" s="638"/>
      <c r="DO134" s="638"/>
      <c r="DP134" s="638"/>
      <c r="DQ134" s="638"/>
      <c r="DR134" s="88"/>
      <c r="DS134" s="89"/>
      <c r="DT134" s="89"/>
      <c r="DU134" s="75"/>
      <c r="DV134" s="638" t="s">
        <v>108</v>
      </c>
      <c r="DW134" s="638"/>
      <c r="DX134" s="638"/>
      <c r="DY134" s="638"/>
      <c r="DZ134" s="638"/>
      <c r="EA134" s="638"/>
      <c r="EB134" s="638"/>
      <c r="EC134" s="638"/>
      <c r="ED134" s="638"/>
      <c r="EE134" s="638"/>
      <c r="EF134" s="638"/>
      <c r="EG134" s="638"/>
      <c r="EH134" s="638"/>
      <c r="EI134" s="638"/>
      <c r="EJ134" s="638"/>
      <c r="EK134" s="638"/>
      <c r="EL134" s="638"/>
      <c r="EM134" s="638"/>
      <c r="EN134" s="638"/>
      <c r="EO134" s="638"/>
      <c r="EP134" s="638"/>
      <c r="EQ134" s="638"/>
      <c r="ER134" s="638"/>
      <c r="ES134" s="638"/>
      <c r="ET134" s="638"/>
      <c r="EU134" s="638"/>
      <c r="EV134" s="638"/>
      <c r="EW134" s="638"/>
      <c r="EX134" s="638"/>
      <c r="EY134" s="638"/>
      <c r="EZ134" s="638"/>
      <c r="FA134" s="638"/>
      <c r="FB134" s="638"/>
      <c r="FC134" s="638"/>
      <c r="FD134" s="638"/>
      <c r="FE134" s="638"/>
      <c r="FF134" s="93"/>
      <c r="FG134" s="72"/>
      <c r="FH134" s="2"/>
      <c r="FI134" s="2"/>
      <c r="FJ134" s="2"/>
      <c r="FK134" s="2"/>
    </row>
    <row r="135" spans="1:167" ht="12" customHeight="1">
      <c r="A135" s="2"/>
      <c r="B135" s="155" t="s">
        <v>1</v>
      </c>
      <c r="C135" s="10"/>
      <c r="D135" s="66"/>
      <c r="E135" s="67"/>
      <c r="F135" s="639" t="e">
        <f>Tab!#REF!*$AN$130+Tab!#REF!*$AN$131+Tab!#REF!*$AN$132</f>
        <v>#REF!</v>
      </c>
      <c r="G135" s="639"/>
      <c r="H135" s="639"/>
      <c r="I135" s="639"/>
      <c r="J135" s="639"/>
      <c r="K135" s="639"/>
      <c r="L135" s="639"/>
      <c r="M135" s="639"/>
      <c r="N135" s="639"/>
      <c r="O135" s="639"/>
      <c r="P135" s="639"/>
      <c r="Q135" s="639"/>
      <c r="R135" s="639"/>
      <c r="S135" s="639"/>
      <c r="T135" s="639"/>
      <c r="U135" s="639"/>
      <c r="V135" s="639"/>
      <c r="W135" s="639"/>
      <c r="X135" s="639"/>
      <c r="Y135" s="639"/>
      <c r="Z135" s="639"/>
      <c r="AA135" s="639"/>
      <c r="AB135" s="639"/>
      <c r="AC135" s="639"/>
      <c r="AD135" s="639"/>
      <c r="AE135" s="639"/>
      <c r="AF135" s="639"/>
      <c r="AG135" s="639"/>
      <c r="AH135" s="639"/>
      <c r="AI135" s="639"/>
      <c r="AJ135" s="639"/>
      <c r="AK135" s="639"/>
      <c r="AL135" s="639"/>
      <c r="AM135" s="639"/>
      <c r="AN135" s="639"/>
      <c r="AO135" s="639"/>
      <c r="AP135" s="87"/>
      <c r="AQ135" s="84"/>
      <c r="AR135" s="84"/>
      <c r="AS135" s="76"/>
      <c r="AT135" s="639" t="e">
        <f>Tab!#REF!*$CB$130+Tab!#REF!*$CB$131</f>
        <v>#REF!</v>
      </c>
      <c r="AU135" s="639"/>
      <c r="AV135" s="639"/>
      <c r="AW135" s="639"/>
      <c r="AX135" s="639"/>
      <c r="AY135" s="639"/>
      <c r="AZ135" s="639"/>
      <c r="BA135" s="639"/>
      <c r="BB135" s="639"/>
      <c r="BC135" s="639"/>
      <c r="BD135" s="639"/>
      <c r="BE135" s="639"/>
      <c r="BF135" s="639"/>
      <c r="BG135" s="639"/>
      <c r="BH135" s="639"/>
      <c r="BI135" s="639"/>
      <c r="BJ135" s="639"/>
      <c r="BK135" s="639"/>
      <c r="BL135" s="639"/>
      <c r="BM135" s="639"/>
      <c r="BN135" s="639"/>
      <c r="BO135" s="639"/>
      <c r="BP135" s="639"/>
      <c r="BQ135" s="639"/>
      <c r="BR135" s="639"/>
      <c r="BS135" s="639"/>
      <c r="BT135" s="639"/>
      <c r="BU135" s="639"/>
      <c r="BV135" s="639"/>
      <c r="BW135" s="639"/>
      <c r="BX135" s="639"/>
      <c r="BY135" s="639"/>
      <c r="BZ135" s="639"/>
      <c r="CA135" s="639"/>
      <c r="CB135" s="639"/>
      <c r="CC135" s="639"/>
      <c r="CD135" s="87"/>
      <c r="CE135" s="84"/>
      <c r="CF135" s="84"/>
      <c r="CG135" s="76"/>
      <c r="CH135" s="639" t="e">
        <f>Tab!#REF!*$DP$130+Tab!#REF!*$DP$131+Tab!#REF!*$DP$132+Tab!#REF!*$DP$133</f>
        <v>#REF!</v>
      </c>
      <c r="CI135" s="639"/>
      <c r="CJ135" s="639"/>
      <c r="CK135" s="639"/>
      <c r="CL135" s="639"/>
      <c r="CM135" s="639"/>
      <c r="CN135" s="639"/>
      <c r="CO135" s="639"/>
      <c r="CP135" s="639"/>
      <c r="CQ135" s="639"/>
      <c r="CR135" s="639"/>
      <c r="CS135" s="639"/>
      <c r="CT135" s="639"/>
      <c r="CU135" s="639"/>
      <c r="CV135" s="639"/>
      <c r="CW135" s="639"/>
      <c r="CX135" s="639"/>
      <c r="CY135" s="639"/>
      <c r="CZ135" s="639"/>
      <c r="DA135" s="639"/>
      <c r="DB135" s="639"/>
      <c r="DC135" s="639"/>
      <c r="DD135" s="639"/>
      <c r="DE135" s="639"/>
      <c r="DF135" s="639"/>
      <c r="DG135" s="639"/>
      <c r="DH135" s="639"/>
      <c r="DI135" s="639"/>
      <c r="DJ135" s="639"/>
      <c r="DK135" s="639"/>
      <c r="DL135" s="639"/>
      <c r="DM135" s="639"/>
      <c r="DN135" s="639"/>
      <c r="DO135" s="639"/>
      <c r="DP135" s="639"/>
      <c r="DQ135" s="639"/>
      <c r="DR135" s="87"/>
      <c r="DS135" s="84"/>
      <c r="DT135" s="84"/>
      <c r="DU135" s="76"/>
      <c r="DV135" s="639" t="e">
        <f>Tab!#REF!*$FD$130+Tab!#REF!*$FD$131+Tab!#REF!*$FD$132</f>
        <v>#REF!</v>
      </c>
      <c r="DW135" s="639"/>
      <c r="DX135" s="639"/>
      <c r="DY135" s="639"/>
      <c r="DZ135" s="639"/>
      <c r="EA135" s="639"/>
      <c r="EB135" s="639"/>
      <c r="EC135" s="639"/>
      <c r="ED135" s="639"/>
      <c r="EE135" s="639"/>
      <c r="EF135" s="639"/>
      <c r="EG135" s="639"/>
      <c r="EH135" s="639"/>
      <c r="EI135" s="639"/>
      <c r="EJ135" s="639"/>
      <c r="EK135" s="639"/>
      <c r="EL135" s="639"/>
      <c r="EM135" s="639"/>
      <c r="EN135" s="639"/>
      <c r="EO135" s="639"/>
      <c r="EP135" s="639"/>
      <c r="EQ135" s="639"/>
      <c r="ER135" s="639"/>
      <c r="ES135" s="639"/>
      <c r="ET135" s="639"/>
      <c r="EU135" s="639"/>
      <c r="EV135" s="639"/>
      <c r="EW135" s="639"/>
      <c r="EX135" s="639"/>
      <c r="EY135" s="639"/>
      <c r="EZ135" s="639"/>
      <c r="FA135" s="639"/>
      <c r="FB135" s="639"/>
      <c r="FC135" s="639"/>
      <c r="FD135" s="639"/>
      <c r="FE135" s="639"/>
      <c r="FF135" s="95"/>
      <c r="FG135" s="68"/>
      <c r="FH135" s="2"/>
      <c r="FI135" s="2"/>
      <c r="FJ135" s="2"/>
      <c r="FK135" s="2"/>
    </row>
    <row r="136" spans="1:167" ht="12" customHeight="1">
      <c r="A136" s="2"/>
      <c r="B136" s="165"/>
      <c r="C136" s="161"/>
      <c r="D136" s="43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43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48"/>
      <c r="CV136" s="33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  <c r="DI136" s="70"/>
      <c r="DJ136" s="70"/>
      <c r="DK136" s="70"/>
      <c r="DL136" s="70"/>
      <c r="DM136" s="70"/>
      <c r="DN136" s="70"/>
      <c r="DO136" s="70"/>
      <c r="DP136" s="70"/>
      <c r="DQ136" s="70"/>
      <c r="DR136" s="70"/>
      <c r="DS136" s="70"/>
      <c r="DT136" s="70"/>
      <c r="DU136" s="70"/>
      <c r="DV136" s="70"/>
      <c r="DW136" s="70"/>
      <c r="DX136" s="70"/>
      <c r="DY136" s="70"/>
      <c r="DZ136" s="70"/>
      <c r="EA136" s="33"/>
      <c r="EB136" s="33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5"/>
      <c r="FI136" s="5"/>
      <c r="FJ136" s="5"/>
      <c r="FK136" s="2"/>
    </row>
    <row r="137" spans="1:167" ht="12" customHeight="1">
      <c r="A137" s="2"/>
      <c r="B137" s="2"/>
      <c r="C137" s="2"/>
      <c r="D137" s="4"/>
      <c r="E137" s="4"/>
      <c r="F137" s="641" t="s">
        <v>93</v>
      </c>
      <c r="G137" s="641"/>
      <c r="H137" s="641"/>
      <c r="I137" s="641"/>
      <c r="J137" s="641"/>
      <c r="K137" s="641"/>
      <c r="L137" s="641"/>
      <c r="M137" s="641"/>
      <c r="N137" s="641"/>
      <c r="O137" s="641"/>
      <c r="P137" s="641"/>
      <c r="Q137" s="641"/>
      <c r="R137" s="641"/>
      <c r="S137" s="641"/>
      <c r="T137" s="641"/>
      <c r="U137" s="641"/>
      <c r="V137" s="641"/>
      <c r="W137" s="641"/>
      <c r="X137" s="641"/>
      <c r="Y137" s="641"/>
      <c r="Z137" s="641"/>
      <c r="AA137" s="641"/>
      <c r="AB137" s="641"/>
      <c r="AC137" s="641"/>
      <c r="AD137" s="641"/>
      <c r="AE137" s="641"/>
      <c r="AF137" s="641"/>
      <c r="AG137" s="641"/>
      <c r="AH137" s="641"/>
      <c r="AI137" s="641"/>
      <c r="AJ137" s="641"/>
      <c r="AK137" s="641"/>
      <c r="AL137" s="641"/>
      <c r="AM137" s="641"/>
      <c r="AN137" s="641"/>
      <c r="AO137" s="4"/>
      <c r="AP137" s="4"/>
      <c r="AQ137" s="4"/>
      <c r="AR137" s="4"/>
      <c r="AS137" s="4"/>
      <c r="AT137" s="4"/>
      <c r="AU137" s="641" t="s">
        <v>97</v>
      </c>
      <c r="AV137" s="641"/>
      <c r="AW137" s="641"/>
      <c r="AX137" s="641"/>
      <c r="AY137" s="641"/>
      <c r="AZ137" s="641"/>
      <c r="BA137" s="641"/>
      <c r="BB137" s="641"/>
      <c r="BC137" s="641"/>
      <c r="BD137" s="641"/>
      <c r="BE137" s="641"/>
      <c r="BF137" s="641"/>
      <c r="BG137" s="641"/>
      <c r="BH137" s="641"/>
      <c r="BI137" s="641"/>
      <c r="BJ137" s="641"/>
      <c r="BK137" s="641"/>
      <c r="BL137" s="641"/>
      <c r="BM137" s="641"/>
      <c r="BN137" s="641"/>
      <c r="BO137" s="641"/>
      <c r="BP137" s="641"/>
      <c r="BQ137" s="641"/>
      <c r="BR137" s="641"/>
      <c r="BS137" s="641"/>
      <c r="BT137" s="641"/>
      <c r="BU137" s="641"/>
      <c r="BV137" s="641"/>
      <c r="BW137" s="641"/>
      <c r="BX137" s="641"/>
      <c r="BY137" s="641"/>
      <c r="BZ137" s="641"/>
      <c r="CA137" s="641"/>
      <c r="CB137" s="641"/>
      <c r="CC137" s="641"/>
      <c r="CD137" s="4"/>
      <c r="CE137" s="4"/>
      <c r="CF137" s="4"/>
      <c r="CG137" s="4"/>
      <c r="CH137" s="4"/>
      <c r="CI137" s="641"/>
      <c r="CJ137" s="641"/>
      <c r="CK137" s="641"/>
      <c r="CL137" s="641"/>
      <c r="CM137" s="641"/>
      <c r="CN137" s="641"/>
      <c r="CO137" s="641"/>
      <c r="CP137" s="641"/>
      <c r="CQ137" s="641"/>
      <c r="CR137" s="641"/>
      <c r="CS137" s="641"/>
      <c r="CT137" s="641"/>
      <c r="CU137" s="641"/>
      <c r="CV137" s="641"/>
      <c r="CW137" s="641"/>
      <c r="CX137" s="641"/>
      <c r="CY137" s="641"/>
      <c r="CZ137" s="641"/>
      <c r="DA137" s="641"/>
      <c r="DB137" s="641"/>
      <c r="DC137" s="641"/>
      <c r="DD137" s="641"/>
      <c r="DE137" s="641"/>
      <c r="DF137" s="641"/>
      <c r="DG137" s="641"/>
      <c r="DH137" s="641"/>
      <c r="DI137" s="641"/>
      <c r="DJ137" s="641"/>
      <c r="DK137" s="641"/>
      <c r="DL137" s="641"/>
      <c r="DM137" s="641"/>
      <c r="DN137" s="641"/>
      <c r="DO137" s="641"/>
      <c r="DP137" s="641"/>
      <c r="DQ137" s="641"/>
      <c r="DR137" s="4"/>
      <c r="DS137" s="4"/>
      <c r="DT137" s="4"/>
      <c r="DU137" s="4"/>
      <c r="DV137" s="4"/>
      <c r="DW137" s="641"/>
      <c r="DX137" s="641"/>
      <c r="DY137" s="641"/>
      <c r="DZ137" s="641"/>
      <c r="EA137" s="641"/>
      <c r="EB137" s="641"/>
      <c r="EC137" s="641"/>
      <c r="ED137" s="641"/>
      <c r="EE137" s="641"/>
      <c r="EF137" s="641"/>
      <c r="EG137" s="641"/>
      <c r="EH137" s="641"/>
      <c r="EI137" s="641"/>
      <c r="EJ137" s="641"/>
      <c r="EK137" s="641"/>
      <c r="EL137" s="641"/>
      <c r="EM137" s="641"/>
      <c r="EN137" s="641"/>
      <c r="EO137" s="641"/>
      <c r="EP137" s="641"/>
      <c r="EQ137" s="641"/>
      <c r="ER137" s="641"/>
      <c r="ES137" s="641"/>
      <c r="ET137" s="641"/>
      <c r="EU137" s="641"/>
      <c r="EV137" s="641"/>
      <c r="EW137" s="641"/>
      <c r="EX137" s="641"/>
      <c r="EY137" s="641"/>
      <c r="EZ137" s="641"/>
      <c r="FA137" s="641"/>
      <c r="FB137" s="641"/>
      <c r="FC137" s="641"/>
      <c r="FD137" s="641"/>
      <c r="FE137" s="641"/>
      <c r="FF137" s="4"/>
      <c r="FG137" s="4"/>
      <c r="FH137" s="5"/>
      <c r="FI137" s="5"/>
      <c r="FJ137" s="2"/>
      <c r="FK137" s="2"/>
    </row>
    <row r="138" spans="1:167" ht="12" customHeight="1">
      <c r="A138" s="2"/>
      <c r="B138" s="5"/>
      <c r="C138" s="5"/>
      <c r="D138" s="63"/>
      <c r="E138" s="81"/>
      <c r="F138" s="641"/>
      <c r="G138" s="641"/>
      <c r="H138" s="641"/>
      <c r="I138" s="641"/>
      <c r="J138" s="641"/>
      <c r="K138" s="641"/>
      <c r="L138" s="641"/>
      <c r="M138" s="641"/>
      <c r="N138" s="641"/>
      <c r="O138" s="641"/>
      <c r="P138" s="641"/>
      <c r="Q138" s="641"/>
      <c r="R138" s="641"/>
      <c r="S138" s="641"/>
      <c r="T138" s="641"/>
      <c r="U138" s="641"/>
      <c r="V138" s="641"/>
      <c r="W138" s="641"/>
      <c r="X138" s="641"/>
      <c r="Y138" s="641"/>
      <c r="Z138" s="641"/>
      <c r="AA138" s="641"/>
      <c r="AB138" s="641"/>
      <c r="AC138" s="641"/>
      <c r="AD138" s="641"/>
      <c r="AE138" s="641"/>
      <c r="AF138" s="641"/>
      <c r="AG138" s="641"/>
      <c r="AH138" s="641"/>
      <c r="AI138" s="641"/>
      <c r="AJ138" s="641"/>
      <c r="AK138" s="641"/>
      <c r="AL138" s="641"/>
      <c r="AM138" s="641"/>
      <c r="AN138" s="641"/>
      <c r="AO138" s="82"/>
      <c r="AP138" s="142"/>
      <c r="AQ138" s="14"/>
      <c r="AR138" s="14"/>
      <c r="AS138" s="80"/>
      <c r="AT138" s="82"/>
      <c r="AU138" s="641"/>
      <c r="AV138" s="641"/>
      <c r="AW138" s="641"/>
      <c r="AX138" s="641"/>
      <c r="AY138" s="641"/>
      <c r="AZ138" s="641"/>
      <c r="BA138" s="641"/>
      <c r="BB138" s="641"/>
      <c r="BC138" s="641"/>
      <c r="BD138" s="641"/>
      <c r="BE138" s="641"/>
      <c r="BF138" s="641"/>
      <c r="BG138" s="641"/>
      <c r="BH138" s="641"/>
      <c r="BI138" s="641"/>
      <c r="BJ138" s="641"/>
      <c r="BK138" s="641"/>
      <c r="BL138" s="641"/>
      <c r="BM138" s="641"/>
      <c r="BN138" s="641"/>
      <c r="BO138" s="641"/>
      <c r="BP138" s="641"/>
      <c r="BQ138" s="641"/>
      <c r="BR138" s="641"/>
      <c r="BS138" s="641"/>
      <c r="BT138" s="641"/>
      <c r="BU138" s="641"/>
      <c r="BV138" s="641"/>
      <c r="BW138" s="641"/>
      <c r="BX138" s="641"/>
      <c r="BY138" s="641"/>
      <c r="BZ138" s="641"/>
      <c r="CA138" s="641"/>
      <c r="CB138" s="641"/>
      <c r="CC138" s="641"/>
      <c r="CD138" s="85"/>
      <c r="CE138" s="14"/>
      <c r="CF138" s="14"/>
      <c r="CG138" s="159"/>
      <c r="CH138" s="14"/>
      <c r="CI138" s="641"/>
      <c r="CJ138" s="641"/>
      <c r="CK138" s="641"/>
      <c r="CL138" s="641"/>
      <c r="CM138" s="641"/>
      <c r="CN138" s="641"/>
      <c r="CO138" s="641"/>
      <c r="CP138" s="641"/>
      <c r="CQ138" s="641"/>
      <c r="CR138" s="641"/>
      <c r="CS138" s="641"/>
      <c r="CT138" s="641"/>
      <c r="CU138" s="641"/>
      <c r="CV138" s="641"/>
      <c r="CW138" s="641"/>
      <c r="CX138" s="641"/>
      <c r="CY138" s="641"/>
      <c r="CZ138" s="641"/>
      <c r="DA138" s="641"/>
      <c r="DB138" s="641"/>
      <c r="DC138" s="641"/>
      <c r="DD138" s="641"/>
      <c r="DE138" s="641"/>
      <c r="DF138" s="641"/>
      <c r="DG138" s="641"/>
      <c r="DH138" s="641"/>
      <c r="DI138" s="641"/>
      <c r="DJ138" s="641"/>
      <c r="DK138" s="641"/>
      <c r="DL138" s="641"/>
      <c r="DM138" s="641"/>
      <c r="DN138" s="641"/>
      <c r="DO138" s="641"/>
      <c r="DP138" s="641"/>
      <c r="DQ138" s="641"/>
      <c r="DR138" s="5"/>
      <c r="DS138" s="14"/>
      <c r="DT138" s="14"/>
      <c r="DU138" s="159"/>
      <c r="DV138" s="14"/>
      <c r="DW138" s="641"/>
      <c r="DX138" s="641"/>
      <c r="DY138" s="641"/>
      <c r="DZ138" s="641"/>
      <c r="EA138" s="641"/>
      <c r="EB138" s="641"/>
      <c r="EC138" s="641"/>
      <c r="ED138" s="641"/>
      <c r="EE138" s="641"/>
      <c r="EF138" s="641"/>
      <c r="EG138" s="641"/>
      <c r="EH138" s="641"/>
      <c r="EI138" s="641"/>
      <c r="EJ138" s="641"/>
      <c r="EK138" s="641"/>
      <c r="EL138" s="641"/>
      <c r="EM138" s="641"/>
      <c r="EN138" s="641"/>
      <c r="EO138" s="641"/>
      <c r="EP138" s="641"/>
      <c r="EQ138" s="641"/>
      <c r="ER138" s="641"/>
      <c r="ES138" s="641"/>
      <c r="ET138" s="641"/>
      <c r="EU138" s="641"/>
      <c r="EV138" s="641"/>
      <c r="EW138" s="641"/>
      <c r="EX138" s="641"/>
      <c r="EY138" s="641"/>
      <c r="EZ138" s="641"/>
      <c r="FA138" s="641"/>
      <c r="FB138" s="641"/>
      <c r="FC138" s="641"/>
      <c r="FD138" s="641"/>
      <c r="FE138" s="641"/>
      <c r="FF138" s="5"/>
      <c r="FG138" s="4"/>
      <c r="FH138" s="2"/>
      <c r="FI138" s="2"/>
      <c r="FJ138" s="2"/>
      <c r="FK138" s="2"/>
    </row>
    <row r="139" spans="1:167" ht="68.099999999999994" customHeight="1">
      <c r="A139" s="2"/>
      <c r="B139" s="162"/>
      <c r="C139" s="162"/>
      <c r="D139" s="65"/>
      <c r="E139" s="15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/>
      <c r="Y139" s="569"/>
      <c r="Z139" s="569"/>
      <c r="AA139" s="569"/>
      <c r="AB139" s="569"/>
      <c r="AC139" s="569"/>
      <c r="AD139" s="569"/>
      <c r="AE139" s="569"/>
      <c r="AF139" s="569"/>
      <c r="AG139" s="569"/>
      <c r="AH139" s="569"/>
      <c r="AI139" s="569"/>
      <c r="AJ139" s="569"/>
      <c r="AK139" s="569"/>
      <c r="AL139" s="569"/>
      <c r="AM139" s="569"/>
      <c r="AN139" s="569"/>
      <c r="AO139" s="569"/>
      <c r="AP139" s="90"/>
      <c r="AQ139" s="34"/>
      <c r="AR139" s="34"/>
      <c r="AS139" s="79"/>
      <c r="AT139" s="569"/>
      <c r="AU139" s="569"/>
      <c r="AV139" s="569"/>
      <c r="AW139" s="569"/>
      <c r="AX139" s="569"/>
      <c r="AY139" s="569"/>
      <c r="AZ139" s="569"/>
      <c r="BA139" s="569"/>
      <c r="BB139" s="569"/>
      <c r="BC139" s="569"/>
      <c r="BD139" s="569"/>
      <c r="BE139" s="569"/>
      <c r="BF139" s="569"/>
      <c r="BG139" s="569"/>
      <c r="BH139" s="569"/>
      <c r="BI139" s="569"/>
      <c r="BJ139" s="569"/>
      <c r="BK139" s="569"/>
      <c r="BL139" s="569"/>
      <c r="BM139" s="569"/>
      <c r="BN139" s="569"/>
      <c r="BO139" s="569"/>
      <c r="BP139" s="569"/>
      <c r="BQ139" s="569"/>
      <c r="BR139" s="569"/>
      <c r="BS139" s="569"/>
      <c r="BT139" s="569"/>
      <c r="BU139" s="569"/>
      <c r="BV139" s="569"/>
      <c r="BW139" s="569"/>
      <c r="BX139" s="569"/>
      <c r="BY139" s="569"/>
      <c r="BZ139" s="569"/>
      <c r="CA139" s="569"/>
      <c r="CB139" s="569"/>
      <c r="CC139" s="569"/>
      <c r="CD139" s="90"/>
      <c r="CE139" s="34"/>
      <c r="CF139" s="34"/>
      <c r="CG139" s="159"/>
      <c r="CH139" s="569"/>
      <c r="CI139" s="569"/>
      <c r="CJ139" s="569"/>
      <c r="CK139" s="569"/>
      <c r="CL139" s="569"/>
      <c r="CM139" s="569"/>
      <c r="CN139" s="569"/>
      <c r="CO139" s="569"/>
      <c r="CP139" s="569"/>
      <c r="CQ139" s="569"/>
      <c r="CR139" s="569"/>
      <c r="CS139" s="569"/>
      <c r="CT139" s="569"/>
      <c r="CU139" s="569"/>
      <c r="CV139" s="569"/>
      <c r="CW139" s="569"/>
      <c r="CX139" s="569"/>
      <c r="CY139" s="569"/>
      <c r="CZ139" s="569"/>
      <c r="DA139" s="569"/>
      <c r="DB139" s="569"/>
      <c r="DC139" s="569"/>
      <c r="DD139" s="569"/>
      <c r="DE139" s="569"/>
      <c r="DF139" s="569"/>
      <c r="DG139" s="569"/>
      <c r="DH139" s="569"/>
      <c r="DI139" s="569"/>
      <c r="DJ139" s="569"/>
      <c r="DK139" s="569"/>
      <c r="DL139" s="569"/>
      <c r="DM139" s="569"/>
      <c r="DN139" s="569"/>
      <c r="DO139" s="569"/>
      <c r="DP139" s="569"/>
      <c r="DQ139" s="569"/>
      <c r="DR139" s="5"/>
      <c r="DS139" s="34"/>
      <c r="DT139" s="34"/>
      <c r="DU139" s="159"/>
      <c r="DV139" s="569"/>
      <c r="DW139" s="569"/>
      <c r="DX139" s="569"/>
      <c r="DY139" s="569"/>
      <c r="DZ139" s="569"/>
      <c r="EA139" s="569"/>
      <c r="EB139" s="569"/>
      <c r="EC139" s="569"/>
      <c r="ED139" s="569"/>
      <c r="EE139" s="569"/>
      <c r="EF139" s="569"/>
      <c r="EG139" s="569"/>
      <c r="EH139" s="569"/>
      <c r="EI139" s="569"/>
      <c r="EJ139" s="569"/>
      <c r="EK139" s="569"/>
      <c r="EL139" s="569"/>
      <c r="EM139" s="569"/>
      <c r="EN139" s="569"/>
      <c r="EO139" s="569"/>
      <c r="EP139" s="569"/>
      <c r="EQ139" s="569"/>
      <c r="ER139" s="569"/>
      <c r="ES139" s="569"/>
      <c r="ET139" s="569"/>
      <c r="EU139" s="569"/>
      <c r="EV139" s="569"/>
      <c r="EW139" s="569"/>
      <c r="EX139" s="569"/>
      <c r="EY139" s="569"/>
      <c r="EZ139" s="569"/>
      <c r="FA139" s="569"/>
      <c r="FB139" s="569"/>
      <c r="FC139" s="569"/>
      <c r="FD139" s="569"/>
      <c r="FE139" s="569"/>
      <c r="FF139" s="5"/>
      <c r="FG139" s="73"/>
      <c r="FH139" s="2"/>
      <c r="FI139" s="2"/>
      <c r="FJ139" s="2"/>
      <c r="FK139" s="2"/>
    </row>
    <row r="140" spans="1:167" ht="12" customHeight="1">
      <c r="A140" s="2"/>
      <c r="B140" s="10"/>
      <c r="C140" s="10"/>
      <c r="D140" s="64"/>
      <c r="E140" s="159"/>
      <c r="F140" s="637"/>
      <c r="G140" s="637"/>
      <c r="H140" s="637"/>
      <c r="I140" s="637"/>
      <c r="J140" s="637"/>
      <c r="K140" s="637"/>
      <c r="L140" s="637"/>
      <c r="M140" s="637"/>
      <c r="N140" s="637"/>
      <c r="O140" s="637"/>
      <c r="P140" s="637"/>
      <c r="Q140" s="637"/>
      <c r="R140" s="637"/>
      <c r="S140" s="637"/>
      <c r="T140" s="637"/>
      <c r="U140" s="637"/>
      <c r="V140" s="637"/>
      <c r="W140" s="637"/>
      <c r="X140" s="637"/>
      <c r="Y140" s="637"/>
      <c r="Z140" s="637"/>
      <c r="AA140" s="637"/>
      <c r="AB140" s="637"/>
      <c r="AC140" s="637"/>
      <c r="AD140" s="637"/>
      <c r="AE140" s="637"/>
      <c r="AF140" s="637"/>
      <c r="AG140" s="637"/>
      <c r="AH140" s="637"/>
      <c r="AI140" s="637"/>
      <c r="AJ140" s="637"/>
      <c r="AK140" s="637"/>
      <c r="AL140" s="164"/>
      <c r="AM140" s="164"/>
      <c r="AN140" s="637"/>
      <c r="AO140" s="637"/>
      <c r="AP140" s="74"/>
      <c r="AQ140" s="34"/>
      <c r="AR140" s="34"/>
      <c r="AS140" s="79"/>
      <c r="AT140" s="637"/>
      <c r="AU140" s="637"/>
      <c r="AV140" s="637"/>
      <c r="AW140" s="637"/>
      <c r="AX140" s="637"/>
      <c r="AY140" s="637"/>
      <c r="AZ140" s="637"/>
      <c r="BA140" s="637"/>
      <c r="BB140" s="637"/>
      <c r="BC140" s="637"/>
      <c r="BD140" s="637"/>
      <c r="BE140" s="637"/>
      <c r="BF140" s="637"/>
      <c r="BG140" s="637"/>
      <c r="BH140" s="637"/>
      <c r="BI140" s="637"/>
      <c r="BJ140" s="637"/>
      <c r="BK140" s="637"/>
      <c r="BL140" s="637"/>
      <c r="BM140" s="637"/>
      <c r="BN140" s="637"/>
      <c r="BO140" s="637"/>
      <c r="BP140" s="637"/>
      <c r="BQ140" s="637"/>
      <c r="BR140" s="637"/>
      <c r="BS140" s="637"/>
      <c r="BT140" s="637"/>
      <c r="BU140" s="637"/>
      <c r="BV140" s="637"/>
      <c r="BW140" s="637"/>
      <c r="BX140" s="637"/>
      <c r="BY140" s="637"/>
      <c r="BZ140" s="164"/>
      <c r="CA140" s="164"/>
      <c r="CB140" s="637"/>
      <c r="CC140" s="637"/>
      <c r="CD140" s="74"/>
      <c r="CE140" s="34"/>
      <c r="CF140" s="34"/>
      <c r="CG140" s="159"/>
      <c r="CH140" s="637"/>
      <c r="CI140" s="637"/>
      <c r="CJ140" s="637"/>
      <c r="CK140" s="637"/>
      <c r="CL140" s="637"/>
      <c r="CM140" s="637"/>
      <c r="CN140" s="637"/>
      <c r="CO140" s="637"/>
      <c r="CP140" s="637"/>
      <c r="CQ140" s="637"/>
      <c r="CR140" s="637"/>
      <c r="CS140" s="637"/>
      <c r="CT140" s="637"/>
      <c r="CU140" s="637"/>
      <c r="CV140" s="637"/>
      <c r="CW140" s="637"/>
      <c r="CX140" s="637"/>
      <c r="CY140" s="637"/>
      <c r="CZ140" s="637"/>
      <c r="DA140" s="637"/>
      <c r="DB140" s="637"/>
      <c r="DC140" s="637"/>
      <c r="DD140" s="637"/>
      <c r="DE140" s="637"/>
      <c r="DF140" s="637"/>
      <c r="DG140" s="637"/>
      <c r="DH140" s="637"/>
      <c r="DI140" s="637"/>
      <c r="DJ140" s="637"/>
      <c r="DK140" s="637"/>
      <c r="DL140" s="637"/>
      <c r="DM140" s="637"/>
      <c r="DN140" s="164"/>
      <c r="DO140" s="164"/>
      <c r="DP140" s="637"/>
      <c r="DQ140" s="637"/>
      <c r="DR140" s="73"/>
      <c r="DS140" s="34"/>
      <c r="DT140" s="34"/>
      <c r="DU140" s="159"/>
      <c r="DV140" s="637"/>
      <c r="DW140" s="637"/>
      <c r="DX140" s="637"/>
      <c r="DY140" s="637"/>
      <c r="DZ140" s="637"/>
      <c r="EA140" s="637"/>
      <c r="EB140" s="637"/>
      <c r="EC140" s="637"/>
      <c r="ED140" s="637"/>
      <c r="EE140" s="637"/>
      <c r="EF140" s="637"/>
      <c r="EG140" s="637"/>
      <c r="EH140" s="637"/>
      <c r="EI140" s="637"/>
      <c r="EJ140" s="637"/>
      <c r="EK140" s="637"/>
      <c r="EL140" s="637"/>
      <c r="EM140" s="637"/>
      <c r="EN140" s="637"/>
      <c r="EO140" s="637"/>
      <c r="EP140" s="637"/>
      <c r="EQ140" s="637"/>
      <c r="ER140" s="637"/>
      <c r="ES140" s="637"/>
      <c r="ET140" s="637"/>
      <c r="EU140" s="637"/>
      <c r="EV140" s="637"/>
      <c r="EW140" s="637"/>
      <c r="EX140" s="637"/>
      <c r="EY140" s="637"/>
      <c r="EZ140" s="637"/>
      <c r="FA140" s="637"/>
      <c r="FB140" s="164"/>
      <c r="FC140" s="164"/>
      <c r="FD140" s="637"/>
      <c r="FE140" s="637"/>
      <c r="FF140" s="73"/>
      <c r="FG140" s="34"/>
      <c r="FH140" s="2"/>
      <c r="FI140" s="2"/>
      <c r="FJ140" s="2"/>
      <c r="FK140" s="2"/>
    </row>
    <row r="141" spans="1:167" ht="12" customHeight="1">
      <c r="A141" s="2"/>
      <c r="B141" s="10"/>
      <c r="C141" s="10"/>
      <c r="D141" s="64"/>
      <c r="E141" s="159"/>
      <c r="F141" s="637"/>
      <c r="G141" s="637"/>
      <c r="H141" s="637"/>
      <c r="I141" s="637"/>
      <c r="J141" s="637"/>
      <c r="K141" s="637"/>
      <c r="L141" s="637"/>
      <c r="M141" s="637"/>
      <c r="N141" s="637"/>
      <c r="O141" s="637"/>
      <c r="P141" s="637"/>
      <c r="Q141" s="637"/>
      <c r="R141" s="637"/>
      <c r="S141" s="637"/>
      <c r="T141" s="637"/>
      <c r="U141" s="637"/>
      <c r="V141" s="637"/>
      <c r="W141" s="637"/>
      <c r="X141" s="637"/>
      <c r="Y141" s="637"/>
      <c r="Z141" s="637"/>
      <c r="AA141" s="637"/>
      <c r="AB141" s="637" t="str">
        <f>Tab!$C$361</f>
        <v>A16.1410</v>
      </c>
      <c r="AC141" s="637"/>
      <c r="AD141" s="637"/>
      <c r="AE141" s="637"/>
      <c r="AF141" s="637"/>
      <c r="AG141" s="637"/>
      <c r="AH141" s="637"/>
      <c r="AI141" s="637"/>
      <c r="AJ141" s="637"/>
      <c r="AK141" s="637"/>
      <c r="AL141" s="164"/>
      <c r="AM141" s="164"/>
      <c r="AN141" s="637">
        <v>1</v>
      </c>
      <c r="AO141" s="637"/>
      <c r="AP141" s="74"/>
      <c r="AQ141" s="34"/>
      <c r="AR141" s="34"/>
      <c r="AS141" s="79"/>
      <c r="AT141" s="637"/>
      <c r="AU141" s="637"/>
      <c r="AV141" s="637"/>
      <c r="AW141" s="637"/>
      <c r="AX141" s="637"/>
      <c r="AY141" s="637"/>
      <c r="AZ141" s="637"/>
      <c r="BA141" s="637"/>
      <c r="BB141" s="637"/>
      <c r="BC141" s="637"/>
      <c r="BD141" s="637"/>
      <c r="BE141" s="637"/>
      <c r="BF141" s="637"/>
      <c r="BG141" s="637"/>
      <c r="BH141" s="637"/>
      <c r="BI141" s="637"/>
      <c r="BJ141" s="637"/>
      <c r="BK141" s="637"/>
      <c r="BL141" s="637"/>
      <c r="BM141" s="637"/>
      <c r="BN141" s="637"/>
      <c r="BO141" s="637"/>
      <c r="BP141" s="637" t="str">
        <f>Tab!$C$361</f>
        <v>A16.1410</v>
      </c>
      <c r="BQ141" s="637"/>
      <c r="BR141" s="637"/>
      <c r="BS141" s="637"/>
      <c r="BT141" s="637"/>
      <c r="BU141" s="637"/>
      <c r="BV141" s="637"/>
      <c r="BW141" s="637"/>
      <c r="BX141" s="637"/>
      <c r="BY141" s="637"/>
      <c r="BZ141" s="164"/>
      <c r="CA141" s="164"/>
      <c r="CB141" s="637">
        <v>1</v>
      </c>
      <c r="CC141" s="637"/>
      <c r="CD141" s="74"/>
      <c r="CE141" s="34"/>
      <c r="CF141" s="34"/>
      <c r="CG141" s="159"/>
      <c r="CH141" s="637"/>
      <c r="CI141" s="637"/>
      <c r="CJ141" s="637"/>
      <c r="CK141" s="637"/>
      <c r="CL141" s="637"/>
      <c r="CM141" s="637"/>
      <c r="CN141" s="637"/>
      <c r="CO141" s="637"/>
      <c r="CP141" s="637"/>
      <c r="CQ141" s="637"/>
      <c r="CR141" s="637"/>
      <c r="CS141" s="637"/>
      <c r="CT141" s="637"/>
      <c r="CU141" s="637"/>
      <c r="CV141" s="637"/>
      <c r="CW141" s="637"/>
      <c r="CX141" s="637"/>
      <c r="CY141" s="637"/>
      <c r="CZ141" s="637"/>
      <c r="DA141" s="637"/>
      <c r="DB141" s="637"/>
      <c r="DC141" s="637"/>
      <c r="DD141" s="637"/>
      <c r="DE141" s="637"/>
      <c r="DF141" s="637"/>
      <c r="DG141" s="637"/>
      <c r="DH141" s="637"/>
      <c r="DI141" s="637"/>
      <c r="DJ141" s="637"/>
      <c r="DK141" s="637"/>
      <c r="DL141" s="637"/>
      <c r="DM141" s="637"/>
      <c r="DN141" s="164"/>
      <c r="DO141" s="164"/>
      <c r="DP141" s="637"/>
      <c r="DQ141" s="637"/>
      <c r="DR141" s="73"/>
      <c r="DS141" s="34"/>
      <c r="DT141" s="34"/>
      <c r="DU141" s="159"/>
      <c r="DV141" s="637"/>
      <c r="DW141" s="637"/>
      <c r="DX141" s="637"/>
      <c r="DY141" s="637"/>
      <c r="DZ141" s="637"/>
      <c r="EA141" s="637"/>
      <c r="EB141" s="637"/>
      <c r="EC141" s="637"/>
      <c r="ED141" s="637"/>
      <c r="EE141" s="637"/>
      <c r="EF141" s="637"/>
      <c r="EG141" s="637"/>
      <c r="EH141" s="637"/>
      <c r="EI141" s="637"/>
      <c r="EJ141" s="637"/>
      <c r="EK141" s="637"/>
      <c r="EL141" s="637"/>
      <c r="EM141" s="637"/>
      <c r="EN141" s="637"/>
      <c r="EO141" s="637"/>
      <c r="EP141" s="637"/>
      <c r="EQ141" s="637"/>
      <c r="ER141" s="637"/>
      <c r="ES141" s="637"/>
      <c r="ET141" s="637"/>
      <c r="EU141" s="637"/>
      <c r="EV141" s="637"/>
      <c r="EW141" s="637"/>
      <c r="EX141" s="637"/>
      <c r="EY141" s="637"/>
      <c r="EZ141" s="637"/>
      <c r="FA141" s="637"/>
      <c r="FB141" s="164"/>
      <c r="FC141" s="164"/>
      <c r="FD141" s="637"/>
      <c r="FE141" s="637"/>
      <c r="FF141" s="73"/>
      <c r="FG141" s="34"/>
      <c r="FH141" s="2"/>
      <c r="FI141" s="2"/>
      <c r="FJ141" s="2"/>
      <c r="FK141" s="2"/>
    </row>
    <row r="142" spans="1:167" ht="12" customHeight="1">
      <c r="A142" s="2"/>
      <c r="B142" s="10"/>
      <c r="C142" s="10"/>
      <c r="D142" s="64"/>
      <c r="E142" s="159"/>
      <c r="F142" s="637"/>
      <c r="G142" s="637"/>
      <c r="H142" s="637"/>
      <c r="I142" s="637"/>
      <c r="J142" s="637"/>
      <c r="K142" s="637"/>
      <c r="L142" s="637"/>
      <c r="M142" s="637"/>
      <c r="N142" s="637"/>
      <c r="O142" s="637"/>
      <c r="P142" s="637"/>
      <c r="Q142" s="637"/>
      <c r="R142" s="637"/>
      <c r="S142" s="637"/>
      <c r="T142" s="637"/>
      <c r="U142" s="637"/>
      <c r="V142" s="637"/>
      <c r="W142" s="637"/>
      <c r="X142" s="637"/>
      <c r="Y142" s="637"/>
      <c r="Z142" s="637"/>
      <c r="AA142" s="637"/>
      <c r="AB142" s="637" t="str">
        <f>Tab!$C$487</f>
        <v>A16.2307</v>
      </c>
      <c r="AC142" s="637"/>
      <c r="AD142" s="637"/>
      <c r="AE142" s="637"/>
      <c r="AF142" s="637"/>
      <c r="AG142" s="637"/>
      <c r="AH142" s="637"/>
      <c r="AI142" s="637"/>
      <c r="AJ142" s="637"/>
      <c r="AK142" s="637"/>
      <c r="AL142" s="164"/>
      <c r="AM142" s="164"/>
      <c r="AN142" s="637">
        <v>1</v>
      </c>
      <c r="AO142" s="637"/>
      <c r="AP142" s="74"/>
      <c r="AQ142" s="34"/>
      <c r="AR142" s="34"/>
      <c r="AS142" s="79"/>
      <c r="AT142" s="637"/>
      <c r="AU142" s="637"/>
      <c r="AV142" s="637"/>
      <c r="AW142" s="637"/>
      <c r="AX142" s="637"/>
      <c r="AY142" s="637"/>
      <c r="AZ142" s="637"/>
      <c r="BA142" s="637"/>
      <c r="BB142" s="637"/>
      <c r="BC142" s="637"/>
      <c r="BD142" s="637"/>
      <c r="BE142" s="637"/>
      <c r="BF142" s="637"/>
      <c r="BG142" s="637"/>
      <c r="BH142" s="637"/>
      <c r="BI142" s="637"/>
      <c r="BJ142" s="637"/>
      <c r="BK142" s="637"/>
      <c r="BL142" s="637"/>
      <c r="BM142" s="637"/>
      <c r="BN142" s="637"/>
      <c r="BO142" s="637"/>
      <c r="BP142" s="637" t="str">
        <f>Tab!$C$517</f>
        <v>A16.2405</v>
      </c>
      <c r="BQ142" s="637"/>
      <c r="BR142" s="637"/>
      <c r="BS142" s="637"/>
      <c r="BT142" s="637"/>
      <c r="BU142" s="637"/>
      <c r="BV142" s="637"/>
      <c r="BW142" s="637"/>
      <c r="BX142" s="637"/>
      <c r="BY142" s="637"/>
      <c r="BZ142" s="164"/>
      <c r="CA142" s="164"/>
      <c r="CB142" s="637">
        <v>1</v>
      </c>
      <c r="CC142" s="637"/>
      <c r="CD142" s="74"/>
      <c r="CE142" s="34"/>
      <c r="CF142" s="34"/>
      <c r="CG142" s="159"/>
      <c r="CH142" s="637"/>
      <c r="CI142" s="637"/>
      <c r="CJ142" s="637"/>
      <c r="CK142" s="637"/>
      <c r="CL142" s="637"/>
      <c r="CM142" s="637"/>
      <c r="CN142" s="637"/>
      <c r="CO142" s="637"/>
      <c r="CP142" s="637"/>
      <c r="CQ142" s="637"/>
      <c r="CR142" s="637"/>
      <c r="CS142" s="637"/>
      <c r="CT142" s="637"/>
      <c r="CU142" s="637"/>
      <c r="CV142" s="637"/>
      <c r="CW142" s="637"/>
      <c r="CX142" s="637"/>
      <c r="CY142" s="637"/>
      <c r="CZ142" s="637"/>
      <c r="DA142" s="637"/>
      <c r="DB142" s="637"/>
      <c r="DC142" s="637"/>
      <c r="DD142" s="637"/>
      <c r="DE142" s="637"/>
      <c r="DF142" s="637"/>
      <c r="DG142" s="637"/>
      <c r="DH142" s="637"/>
      <c r="DI142" s="637"/>
      <c r="DJ142" s="637"/>
      <c r="DK142" s="637"/>
      <c r="DL142" s="637"/>
      <c r="DM142" s="637"/>
      <c r="DN142" s="164"/>
      <c r="DO142" s="164"/>
      <c r="DP142" s="637"/>
      <c r="DQ142" s="637"/>
      <c r="DR142" s="73"/>
      <c r="DS142" s="34"/>
      <c r="DT142" s="34"/>
      <c r="DU142" s="159"/>
      <c r="DV142" s="637"/>
      <c r="DW142" s="637"/>
      <c r="DX142" s="637"/>
      <c r="DY142" s="637"/>
      <c r="DZ142" s="637"/>
      <c r="EA142" s="637"/>
      <c r="EB142" s="637"/>
      <c r="EC142" s="637"/>
      <c r="ED142" s="637"/>
      <c r="EE142" s="637"/>
      <c r="EF142" s="637"/>
      <c r="EG142" s="637"/>
      <c r="EH142" s="637"/>
      <c r="EI142" s="637"/>
      <c r="EJ142" s="637"/>
      <c r="EK142" s="637"/>
      <c r="EL142" s="637"/>
      <c r="EM142" s="637"/>
      <c r="EN142" s="637"/>
      <c r="EO142" s="637"/>
      <c r="EP142" s="637"/>
      <c r="EQ142" s="637"/>
      <c r="ER142" s="637"/>
      <c r="ES142" s="637"/>
      <c r="ET142" s="637"/>
      <c r="EU142" s="637"/>
      <c r="EV142" s="637"/>
      <c r="EW142" s="637"/>
      <c r="EX142" s="637"/>
      <c r="EY142" s="637"/>
      <c r="EZ142" s="637"/>
      <c r="FA142" s="637"/>
      <c r="FB142" s="164"/>
      <c r="FC142" s="164"/>
      <c r="FD142" s="637"/>
      <c r="FE142" s="637"/>
      <c r="FF142" s="73"/>
      <c r="FG142" s="34"/>
      <c r="FH142" s="2"/>
      <c r="FI142" s="2"/>
      <c r="FJ142" s="2"/>
      <c r="FK142" s="2"/>
    </row>
    <row r="143" spans="1:167" ht="12" customHeight="1">
      <c r="A143" s="2"/>
      <c r="B143" s="10"/>
      <c r="C143" s="10"/>
      <c r="D143" s="64"/>
      <c r="E143" s="159"/>
      <c r="F143" s="637"/>
      <c r="G143" s="637"/>
      <c r="H143" s="637"/>
      <c r="I143" s="637"/>
      <c r="J143" s="637"/>
      <c r="K143" s="637"/>
      <c r="L143" s="637"/>
      <c r="M143" s="637"/>
      <c r="N143" s="637"/>
      <c r="O143" s="637"/>
      <c r="P143" s="637"/>
      <c r="Q143" s="637"/>
      <c r="R143" s="637"/>
      <c r="S143" s="637"/>
      <c r="T143" s="637"/>
      <c r="U143" s="637"/>
      <c r="V143" s="637"/>
      <c r="W143" s="637"/>
      <c r="X143" s="637"/>
      <c r="Y143" s="637"/>
      <c r="Z143" s="637"/>
      <c r="AA143" s="637"/>
      <c r="AB143" s="637" t="str">
        <f>Tab!$C$947</f>
        <v>A16.4315</v>
      </c>
      <c r="AC143" s="637"/>
      <c r="AD143" s="637"/>
      <c r="AE143" s="637"/>
      <c r="AF143" s="637"/>
      <c r="AG143" s="637"/>
      <c r="AH143" s="637"/>
      <c r="AI143" s="637"/>
      <c r="AJ143" s="637"/>
      <c r="AK143" s="637"/>
      <c r="AL143" s="164"/>
      <c r="AM143" s="164"/>
      <c r="AN143" s="637">
        <v>1</v>
      </c>
      <c r="AO143" s="637"/>
      <c r="AP143" s="74"/>
      <c r="AQ143" s="34"/>
      <c r="AR143" s="34"/>
      <c r="AS143" s="79"/>
      <c r="AT143" s="637"/>
      <c r="AU143" s="637"/>
      <c r="AV143" s="637"/>
      <c r="AW143" s="637"/>
      <c r="AX143" s="637"/>
      <c r="AY143" s="637"/>
      <c r="AZ143" s="637"/>
      <c r="BA143" s="637"/>
      <c r="BB143" s="637"/>
      <c r="BC143" s="637"/>
      <c r="BD143" s="637"/>
      <c r="BE143" s="637"/>
      <c r="BF143" s="637"/>
      <c r="BG143" s="637"/>
      <c r="BH143" s="637"/>
      <c r="BI143" s="637"/>
      <c r="BJ143" s="637"/>
      <c r="BK143" s="637"/>
      <c r="BL143" s="637"/>
      <c r="BM143" s="637"/>
      <c r="BN143" s="637"/>
      <c r="BO143" s="637"/>
      <c r="BP143" s="637" t="str">
        <f>Tab!$C$687</f>
        <v>A16.2805</v>
      </c>
      <c r="BQ143" s="637"/>
      <c r="BR143" s="637"/>
      <c r="BS143" s="637"/>
      <c r="BT143" s="637"/>
      <c r="BU143" s="637"/>
      <c r="BV143" s="637"/>
      <c r="BW143" s="637"/>
      <c r="BX143" s="637"/>
      <c r="BY143" s="637"/>
      <c r="BZ143" s="164"/>
      <c r="CA143" s="164"/>
      <c r="CB143" s="637">
        <v>1</v>
      </c>
      <c r="CC143" s="637"/>
      <c r="CD143" s="74"/>
      <c r="CE143" s="34"/>
      <c r="CF143" s="34"/>
      <c r="CG143" s="159"/>
      <c r="CH143" s="637"/>
      <c r="CI143" s="637"/>
      <c r="CJ143" s="637"/>
      <c r="CK143" s="637"/>
      <c r="CL143" s="637"/>
      <c r="CM143" s="637"/>
      <c r="CN143" s="637"/>
      <c r="CO143" s="637"/>
      <c r="CP143" s="637"/>
      <c r="CQ143" s="637"/>
      <c r="CR143" s="637"/>
      <c r="CS143" s="637"/>
      <c r="CT143" s="637"/>
      <c r="CU143" s="637"/>
      <c r="CV143" s="637"/>
      <c r="CW143" s="637"/>
      <c r="CX143" s="637"/>
      <c r="CY143" s="637"/>
      <c r="CZ143" s="637"/>
      <c r="DA143" s="637"/>
      <c r="DB143" s="637"/>
      <c r="DC143" s="637"/>
      <c r="DD143" s="637"/>
      <c r="DE143" s="637"/>
      <c r="DF143" s="637"/>
      <c r="DG143" s="637"/>
      <c r="DH143" s="637"/>
      <c r="DI143" s="637"/>
      <c r="DJ143" s="637"/>
      <c r="DK143" s="637"/>
      <c r="DL143" s="637"/>
      <c r="DM143" s="637"/>
      <c r="DN143" s="164"/>
      <c r="DO143" s="164"/>
      <c r="DP143" s="637"/>
      <c r="DQ143" s="637"/>
      <c r="DR143" s="73"/>
      <c r="DS143" s="34"/>
      <c r="DT143" s="34"/>
      <c r="DU143" s="159"/>
      <c r="DV143" s="637"/>
      <c r="DW143" s="637"/>
      <c r="DX143" s="637"/>
      <c r="DY143" s="637"/>
      <c r="DZ143" s="637"/>
      <c r="EA143" s="637"/>
      <c r="EB143" s="637"/>
      <c r="EC143" s="637"/>
      <c r="ED143" s="637"/>
      <c r="EE143" s="637"/>
      <c r="EF143" s="637"/>
      <c r="EG143" s="637"/>
      <c r="EH143" s="637"/>
      <c r="EI143" s="637"/>
      <c r="EJ143" s="637"/>
      <c r="EK143" s="637"/>
      <c r="EL143" s="637"/>
      <c r="EM143" s="637"/>
      <c r="EN143" s="637"/>
      <c r="EO143" s="637"/>
      <c r="EP143" s="637"/>
      <c r="EQ143" s="637"/>
      <c r="ER143" s="637"/>
      <c r="ES143" s="637"/>
      <c r="ET143" s="637"/>
      <c r="EU143" s="637"/>
      <c r="EV143" s="637"/>
      <c r="EW143" s="637"/>
      <c r="EX143" s="637"/>
      <c r="EY143" s="637"/>
      <c r="EZ143" s="637"/>
      <c r="FA143" s="637"/>
      <c r="FB143" s="164"/>
      <c r="FC143" s="164"/>
      <c r="FD143" s="637"/>
      <c r="FE143" s="637"/>
      <c r="FF143" s="73"/>
      <c r="FG143" s="34"/>
      <c r="FH143" s="2"/>
      <c r="FI143" s="2"/>
      <c r="FJ143" s="2"/>
      <c r="FK143" s="2"/>
    </row>
    <row r="144" spans="1:167" ht="12" customHeight="1">
      <c r="A144" s="2"/>
      <c r="B144" s="10"/>
      <c r="C144" s="10"/>
      <c r="D144" s="64"/>
      <c r="E144" s="34"/>
      <c r="F144" s="637"/>
      <c r="G144" s="637"/>
      <c r="H144" s="637"/>
      <c r="I144" s="637"/>
      <c r="J144" s="637"/>
      <c r="K144" s="637"/>
      <c r="L144" s="637"/>
      <c r="M144" s="637"/>
      <c r="N144" s="637"/>
      <c r="O144" s="637"/>
      <c r="P144" s="637"/>
      <c r="Q144" s="637"/>
      <c r="R144" s="637"/>
      <c r="S144" s="637"/>
      <c r="T144" s="637"/>
      <c r="U144" s="637"/>
      <c r="V144" s="637"/>
      <c r="W144" s="637"/>
      <c r="X144" s="637"/>
      <c r="Y144" s="637"/>
      <c r="Z144" s="637"/>
      <c r="AA144" s="637"/>
      <c r="AB144" s="637"/>
      <c r="AC144" s="637"/>
      <c r="AD144" s="637"/>
      <c r="AE144" s="637"/>
      <c r="AF144" s="637"/>
      <c r="AG144" s="637"/>
      <c r="AH144" s="637"/>
      <c r="AI144" s="637"/>
      <c r="AJ144" s="637"/>
      <c r="AK144" s="637"/>
      <c r="AL144" s="164"/>
      <c r="AM144" s="164"/>
      <c r="AN144" s="637"/>
      <c r="AO144" s="637"/>
      <c r="AP144" s="74"/>
      <c r="AQ144" s="34"/>
      <c r="AR144" s="34"/>
      <c r="AS144" s="83"/>
      <c r="AT144" s="637"/>
      <c r="AU144" s="637"/>
      <c r="AV144" s="637"/>
      <c r="AW144" s="637"/>
      <c r="AX144" s="637"/>
      <c r="AY144" s="637"/>
      <c r="AZ144" s="637"/>
      <c r="BA144" s="637"/>
      <c r="BB144" s="637"/>
      <c r="BC144" s="637"/>
      <c r="BD144" s="637"/>
      <c r="BE144" s="637"/>
      <c r="BF144" s="637"/>
      <c r="BG144" s="637"/>
      <c r="BH144" s="637"/>
      <c r="BI144" s="637"/>
      <c r="BJ144" s="637"/>
      <c r="BK144" s="637"/>
      <c r="BL144" s="637"/>
      <c r="BM144" s="637"/>
      <c r="BN144" s="637"/>
      <c r="BO144" s="637"/>
      <c r="BP144" s="637" t="str">
        <f>Tab!$C$898</f>
        <v>A16.4216</v>
      </c>
      <c r="BQ144" s="637"/>
      <c r="BR144" s="637"/>
      <c r="BS144" s="637"/>
      <c r="BT144" s="637"/>
      <c r="BU144" s="637"/>
      <c r="BV144" s="637"/>
      <c r="BW144" s="637"/>
      <c r="BX144" s="637"/>
      <c r="BY144" s="637"/>
      <c r="BZ144" s="164"/>
      <c r="CA144" s="164"/>
      <c r="CB144" s="637">
        <v>1</v>
      </c>
      <c r="CC144" s="637"/>
      <c r="CD144" s="74"/>
      <c r="CE144" s="34"/>
      <c r="CF144" s="34"/>
      <c r="CG144" s="34"/>
      <c r="CH144" s="637"/>
      <c r="CI144" s="637"/>
      <c r="CJ144" s="637"/>
      <c r="CK144" s="637"/>
      <c r="CL144" s="637"/>
      <c r="CM144" s="637"/>
      <c r="CN144" s="637"/>
      <c r="CO144" s="637"/>
      <c r="CP144" s="637"/>
      <c r="CQ144" s="637"/>
      <c r="CR144" s="637"/>
      <c r="CS144" s="637"/>
      <c r="CT144" s="637"/>
      <c r="CU144" s="637"/>
      <c r="CV144" s="637"/>
      <c r="CW144" s="637"/>
      <c r="CX144" s="637"/>
      <c r="CY144" s="637"/>
      <c r="CZ144" s="637"/>
      <c r="DA144" s="637"/>
      <c r="DB144" s="637"/>
      <c r="DC144" s="637"/>
      <c r="DD144" s="637"/>
      <c r="DE144" s="637"/>
      <c r="DF144" s="637"/>
      <c r="DG144" s="637"/>
      <c r="DH144" s="637"/>
      <c r="DI144" s="637"/>
      <c r="DJ144" s="637"/>
      <c r="DK144" s="637"/>
      <c r="DL144" s="637"/>
      <c r="DM144" s="637"/>
      <c r="DN144" s="164"/>
      <c r="DO144" s="164"/>
      <c r="DP144" s="637"/>
      <c r="DQ144" s="637"/>
      <c r="DR144" s="73"/>
      <c r="DS144" s="34"/>
      <c r="DT144" s="34"/>
      <c r="DU144" s="34"/>
      <c r="DV144" s="637"/>
      <c r="DW144" s="637"/>
      <c r="DX144" s="637"/>
      <c r="DY144" s="637"/>
      <c r="DZ144" s="637"/>
      <c r="EA144" s="637"/>
      <c r="EB144" s="637"/>
      <c r="EC144" s="637"/>
      <c r="ED144" s="637"/>
      <c r="EE144" s="637"/>
      <c r="EF144" s="637"/>
      <c r="EG144" s="637"/>
      <c r="EH144" s="637"/>
      <c r="EI144" s="637"/>
      <c r="EJ144" s="637"/>
      <c r="EK144" s="637"/>
      <c r="EL144" s="637"/>
      <c r="EM144" s="637"/>
      <c r="EN144" s="637"/>
      <c r="EO144" s="637"/>
      <c r="EP144" s="637"/>
      <c r="EQ144" s="637"/>
      <c r="ER144" s="637"/>
      <c r="ES144" s="637"/>
      <c r="ET144" s="637"/>
      <c r="EU144" s="637"/>
      <c r="EV144" s="637"/>
      <c r="EW144" s="637"/>
      <c r="EX144" s="637"/>
      <c r="EY144" s="637"/>
      <c r="EZ144" s="637"/>
      <c r="FA144" s="637"/>
      <c r="FB144" s="164"/>
      <c r="FC144" s="164"/>
      <c r="FD144" s="637"/>
      <c r="FE144" s="637"/>
      <c r="FF144" s="73"/>
      <c r="FG144" s="34"/>
      <c r="FH144" s="2"/>
      <c r="FI144" s="2"/>
      <c r="FJ144" s="2"/>
      <c r="FK144" s="2"/>
    </row>
    <row r="145" spans="1:167" ht="12" customHeight="1">
      <c r="A145" s="2"/>
      <c r="B145" s="155" t="s">
        <v>0</v>
      </c>
      <c r="C145" s="162"/>
      <c r="D145" s="71"/>
      <c r="E145" s="69"/>
      <c r="F145" s="638" t="s">
        <v>111</v>
      </c>
      <c r="G145" s="638"/>
      <c r="H145" s="638"/>
      <c r="I145" s="638"/>
      <c r="J145" s="638"/>
      <c r="K145" s="638"/>
      <c r="L145" s="638"/>
      <c r="M145" s="638"/>
      <c r="N145" s="638"/>
      <c r="O145" s="638"/>
      <c r="P145" s="638"/>
      <c r="Q145" s="638"/>
      <c r="R145" s="638"/>
      <c r="S145" s="638"/>
      <c r="T145" s="638"/>
      <c r="U145" s="638"/>
      <c r="V145" s="638"/>
      <c r="W145" s="638"/>
      <c r="X145" s="638"/>
      <c r="Y145" s="638"/>
      <c r="Z145" s="638"/>
      <c r="AA145" s="638"/>
      <c r="AB145" s="638"/>
      <c r="AC145" s="638"/>
      <c r="AD145" s="638"/>
      <c r="AE145" s="638"/>
      <c r="AF145" s="638"/>
      <c r="AG145" s="638"/>
      <c r="AH145" s="638"/>
      <c r="AI145" s="638"/>
      <c r="AJ145" s="638"/>
      <c r="AK145" s="638"/>
      <c r="AL145" s="638"/>
      <c r="AM145" s="638"/>
      <c r="AN145" s="638"/>
      <c r="AO145" s="638"/>
      <c r="AP145" s="88"/>
      <c r="AQ145" s="89"/>
      <c r="AR145" s="89"/>
      <c r="AS145" s="75"/>
      <c r="AT145" s="638" t="s">
        <v>112</v>
      </c>
      <c r="AU145" s="638"/>
      <c r="AV145" s="638"/>
      <c r="AW145" s="638"/>
      <c r="AX145" s="638"/>
      <c r="AY145" s="638"/>
      <c r="AZ145" s="638"/>
      <c r="BA145" s="638"/>
      <c r="BB145" s="638"/>
      <c r="BC145" s="638"/>
      <c r="BD145" s="638"/>
      <c r="BE145" s="638"/>
      <c r="BF145" s="638"/>
      <c r="BG145" s="638"/>
      <c r="BH145" s="638"/>
      <c r="BI145" s="638"/>
      <c r="BJ145" s="638"/>
      <c r="BK145" s="638"/>
      <c r="BL145" s="638"/>
      <c r="BM145" s="638"/>
      <c r="BN145" s="638"/>
      <c r="BO145" s="638"/>
      <c r="BP145" s="638"/>
      <c r="BQ145" s="638"/>
      <c r="BR145" s="638"/>
      <c r="BS145" s="638"/>
      <c r="BT145" s="638"/>
      <c r="BU145" s="638"/>
      <c r="BV145" s="638"/>
      <c r="BW145" s="638"/>
      <c r="BX145" s="638"/>
      <c r="BY145" s="638"/>
      <c r="BZ145" s="638"/>
      <c r="CA145" s="638"/>
      <c r="CB145" s="638"/>
      <c r="CC145" s="638"/>
      <c r="CD145" s="88"/>
      <c r="CE145" s="89"/>
      <c r="CF145" s="89"/>
      <c r="CG145" s="70"/>
      <c r="CH145" s="643"/>
      <c r="CI145" s="643"/>
      <c r="CJ145" s="643"/>
      <c r="CK145" s="643"/>
      <c r="CL145" s="643"/>
      <c r="CM145" s="643"/>
      <c r="CN145" s="643"/>
      <c r="CO145" s="643"/>
      <c r="CP145" s="643"/>
      <c r="CQ145" s="643"/>
      <c r="CR145" s="643"/>
      <c r="CS145" s="643"/>
      <c r="CT145" s="643"/>
      <c r="CU145" s="643"/>
      <c r="CV145" s="643"/>
      <c r="CW145" s="643"/>
      <c r="CX145" s="643"/>
      <c r="CY145" s="643"/>
      <c r="CZ145" s="643"/>
      <c r="DA145" s="643"/>
      <c r="DB145" s="643"/>
      <c r="DC145" s="643"/>
      <c r="DD145" s="643"/>
      <c r="DE145" s="643"/>
      <c r="DF145" s="643"/>
      <c r="DG145" s="643"/>
      <c r="DH145" s="643"/>
      <c r="DI145" s="643"/>
      <c r="DJ145" s="643"/>
      <c r="DK145" s="643"/>
      <c r="DL145" s="643"/>
      <c r="DM145" s="643"/>
      <c r="DN145" s="643"/>
      <c r="DO145" s="643"/>
      <c r="DP145" s="643"/>
      <c r="DQ145" s="643"/>
      <c r="DR145" s="5"/>
      <c r="DS145" s="89"/>
      <c r="DT145" s="89"/>
      <c r="DU145" s="70"/>
      <c r="DV145" s="643"/>
      <c r="DW145" s="643"/>
      <c r="DX145" s="643"/>
      <c r="DY145" s="643"/>
      <c r="DZ145" s="643"/>
      <c r="EA145" s="643"/>
      <c r="EB145" s="643"/>
      <c r="EC145" s="643"/>
      <c r="ED145" s="643"/>
      <c r="EE145" s="643"/>
      <c r="EF145" s="643"/>
      <c r="EG145" s="643"/>
      <c r="EH145" s="643"/>
      <c r="EI145" s="643"/>
      <c r="EJ145" s="643"/>
      <c r="EK145" s="643"/>
      <c r="EL145" s="643"/>
      <c r="EM145" s="643"/>
      <c r="EN145" s="643"/>
      <c r="EO145" s="643"/>
      <c r="EP145" s="643"/>
      <c r="EQ145" s="643"/>
      <c r="ER145" s="643"/>
      <c r="ES145" s="643"/>
      <c r="ET145" s="643"/>
      <c r="EU145" s="643"/>
      <c r="EV145" s="643"/>
      <c r="EW145" s="643"/>
      <c r="EX145" s="643"/>
      <c r="EY145" s="643"/>
      <c r="EZ145" s="643"/>
      <c r="FA145" s="643"/>
      <c r="FB145" s="643"/>
      <c r="FC145" s="643"/>
      <c r="FD145" s="643"/>
      <c r="FE145" s="643"/>
      <c r="FF145" s="5"/>
      <c r="FG145" s="70"/>
      <c r="FH145" s="2"/>
      <c r="FI145" s="2"/>
      <c r="FJ145" s="2"/>
      <c r="FK145" s="2"/>
    </row>
    <row r="146" spans="1:167" ht="12" customHeight="1">
      <c r="A146" s="2"/>
      <c r="B146" s="155" t="s">
        <v>1</v>
      </c>
      <c r="C146" s="10"/>
      <c r="D146" s="66"/>
      <c r="E146" s="67"/>
      <c r="F146" s="639" t="e">
        <f>Tab!#REF!*$AN$141+Tab!#REF!*$AN$142+Tab!#REF!*$AN$143</f>
        <v>#REF!</v>
      </c>
      <c r="G146" s="639"/>
      <c r="H146" s="639"/>
      <c r="I146" s="639"/>
      <c r="J146" s="639"/>
      <c r="K146" s="639"/>
      <c r="L146" s="639"/>
      <c r="M146" s="639"/>
      <c r="N146" s="639"/>
      <c r="O146" s="639"/>
      <c r="P146" s="639"/>
      <c r="Q146" s="639"/>
      <c r="R146" s="639"/>
      <c r="S146" s="639"/>
      <c r="T146" s="639"/>
      <c r="U146" s="639"/>
      <c r="V146" s="639"/>
      <c r="W146" s="639"/>
      <c r="X146" s="639"/>
      <c r="Y146" s="639"/>
      <c r="Z146" s="639"/>
      <c r="AA146" s="639"/>
      <c r="AB146" s="639"/>
      <c r="AC146" s="639"/>
      <c r="AD146" s="639"/>
      <c r="AE146" s="639"/>
      <c r="AF146" s="639"/>
      <c r="AG146" s="639"/>
      <c r="AH146" s="639"/>
      <c r="AI146" s="639"/>
      <c r="AJ146" s="639"/>
      <c r="AK146" s="639"/>
      <c r="AL146" s="639"/>
      <c r="AM146" s="639"/>
      <c r="AN146" s="639"/>
      <c r="AO146" s="639"/>
      <c r="AP146" s="151"/>
      <c r="AQ146" s="84"/>
      <c r="AR146" s="84"/>
      <c r="AS146" s="76"/>
      <c r="AT146" s="639" t="e">
        <f>Tab!#REF!*$CB$141+Tab!#REF!*$CB$142+Tab!#REF!*$CB$143+Tab!#REF!*$CB$144</f>
        <v>#REF!</v>
      </c>
      <c r="AU146" s="639"/>
      <c r="AV146" s="639"/>
      <c r="AW146" s="639"/>
      <c r="AX146" s="639"/>
      <c r="AY146" s="639"/>
      <c r="AZ146" s="639"/>
      <c r="BA146" s="639"/>
      <c r="BB146" s="639"/>
      <c r="BC146" s="639"/>
      <c r="BD146" s="639"/>
      <c r="BE146" s="639"/>
      <c r="BF146" s="639"/>
      <c r="BG146" s="639"/>
      <c r="BH146" s="639"/>
      <c r="BI146" s="639"/>
      <c r="BJ146" s="639"/>
      <c r="BK146" s="639"/>
      <c r="BL146" s="639"/>
      <c r="BM146" s="639"/>
      <c r="BN146" s="639"/>
      <c r="BO146" s="639"/>
      <c r="BP146" s="639"/>
      <c r="BQ146" s="639"/>
      <c r="BR146" s="639"/>
      <c r="BS146" s="639"/>
      <c r="BT146" s="639"/>
      <c r="BU146" s="639"/>
      <c r="BV146" s="639"/>
      <c r="BW146" s="639"/>
      <c r="BX146" s="639"/>
      <c r="BY146" s="639"/>
      <c r="BZ146" s="639"/>
      <c r="CA146" s="639"/>
      <c r="CB146" s="639"/>
      <c r="CC146" s="639"/>
      <c r="CD146" s="87"/>
      <c r="CE146" s="84"/>
      <c r="CF146" s="84"/>
      <c r="CG146" s="70"/>
      <c r="CH146" s="556"/>
      <c r="CI146" s="556"/>
      <c r="CJ146" s="556"/>
      <c r="CK146" s="556"/>
      <c r="CL146" s="556"/>
      <c r="CM146" s="556"/>
      <c r="CN146" s="556"/>
      <c r="CO146" s="556"/>
      <c r="CP146" s="556"/>
      <c r="CQ146" s="556"/>
      <c r="CR146" s="556"/>
      <c r="CS146" s="556"/>
      <c r="CT146" s="556"/>
      <c r="CU146" s="556"/>
      <c r="CV146" s="556"/>
      <c r="CW146" s="556"/>
      <c r="CX146" s="556"/>
      <c r="CY146" s="556"/>
      <c r="CZ146" s="556"/>
      <c r="DA146" s="556"/>
      <c r="DB146" s="556"/>
      <c r="DC146" s="556"/>
      <c r="DD146" s="556"/>
      <c r="DE146" s="556"/>
      <c r="DF146" s="556"/>
      <c r="DG146" s="556"/>
      <c r="DH146" s="556"/>
      <c r="DI146" s="556"/>
      <c r="DJ146" s="556"/>
      <c r="DK146" s="556"/>
      <c r="DL146" s="556"/>
      <c r="DM146" s="556"/>
      <c r="DN146" s="556"/>
      <c r="DO146" s="556"/>
      <c r="DP146" s="556"/>
      <c r="DQ146" s="556"/>
      <c r="DR146" s="5"/>
      <c r="DS146" s="84"/>
      <c r="DT146" s="84"/>
      <c r="DU146" s="70"/>
      <c r="DV146" s="556"/>
      <c r="DW146" s="556"/>
      <c r="DX146" s="556"/>
      <c r="DY146" s="556"/>
      <c r="DZ146" s="556"/>
      <c r="EA146" s="556"/>
      <c r="EB146" s="556"/>
      <c r="EC146" s="556"/>
      <c r="ED146" s="556"/>
      <c r="EE146" s="556"/>
      <c r="EF146" s="556"/>
      <c r="EG146" s="556"/>
      <c r="EH146" s="556"/>
      <c r="EI146" s="556"/>
      <c r="EJ146" s="556"/>
      <c r="EK146" s="556"/>
      <c r="EL146" s="556"/>
      <c r="EM146" s="556"/>
      <c r="EN146" s="556"/>
      <c r="EO146" s="556"/>
      <c r="EP146" s="556"/>
      <c r="EQ146" s="556"/>
      <c r="ER146" s="556"/>
      <c r="ES146" s="556"/>
      <c r="ET146" s="556"/>
      <c r="EU146" s="556"/>
      <c r="EV146" s="556"/>
      <c r="EW146" s="556"/>
      <c r="EX146" s="556"/>
      <c r="EY146" s="556"/>
      <c r="EZ146" s="556"/>
      <c r="FA146" s="556"/>
      <c r="FB146" s="556"/>
      <c r="FC146" s="556"/>
      <c r="FD146" s="556"/>
      <c r="FE146" s="556"/>
      <c r="FF146" s="5"/>
      <c r="FG146" s="70"/>
      <c r="FH146" s="2"/>
      <c r="FI146" s="2"/>
      <c r="FJ146" s="2"/>
      <c r="FK146" s="2"/>
    </row>
    <row r="147" spans="1:167" ht="12" customHeight="1">
      <c r="A147" s="2"/>
      <c r="B147" s="161"/>
      <c r="C147" s="161"/>
      <c r="D147" s="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4"/>
      <c r="T147" s="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4"/>
      <c r="AJ147" s="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4"/>
      <c r="AZ147" s="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4"/>
      <c r="BP147" s="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4"/>
      <c r="CF147" s="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4"/>
      <c r="DL147" s="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4"/>
      <c r="ER147" s="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5"/>
      <c r="FI147" s="5"/>
      <c r="FJ147" s="5"/>
      <c r="FK147" s="2"/>
    </row>
    <row r="148" spans="1:167" ht="12" customHeight="1">
      <c r="A148" s="20"/>
      <c r="B148" s="241" t="s">
        <v>296</v>
      </c>
      <c r="C148" s="161"/>
      <c r="D148" s="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4"/>
      <c r="T148" s="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4"/>
      <c r="AJ148" s="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4"/>
      <c r="AZ148" s="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4"/>
      <c r="BP148" s="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4"/>
      <c r="CF148" s="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4"/>
      <c r="DL148" s="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4"/>
      <c r="EC148" s="34"/>
      <c r="ED148" s="34"/>
      <c r="EE148" s="34"/>
      <c r="EF148" s="34"/>
      <c r="EG148" s="34"/>
      <c r="EH148" s="34"/>
      <c r="EI148" s="34"/>
      <c r="EJ148" s="34"/>
      <c r="EL148" s="34"/>
      <c r="EM148" s="34"/>
      <c r="EN148" s="34"/>
      <c r="EO148" s="34"/>
      <c r="EP148" s="34"/>
      <c r="EQ148" s="4"/>
      <c r="ER148" s="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5"/>
      <c r="FI148" s="5"/>
      <c r="FJ148" s="5"/>
      <c r="FK148" s="2"/>
    </row>
    <row r="149" spans="1:167" ht="12" customHeight="1">
      <c r="A149" s="20"/>
      <c r="B149" s="2"/>
      <c r="C149" s="2"/>
      <c r="D149" s="2"/>
      <c r="E149" s="3"/>
      <c r="F149" s="3"/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</row>
    <row r="150" spans="1:167" ht="12" customHeight="1">
      <c r="A150" s="2"/>
      <c r="B150" s="2"/>
      <c r="C150" s="2"/>
      <c r="D150" s="640" t="s">
        <v>24</v>
      </c>
      <c r="E150" s="640"/>
      <c r="F150" s="640"/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91" t="s">
        <v>123</v>
      </c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2"/>
      <c r="FK150" s="2"/>
    </row>
    <row r="151" spans="1:167" ht="12" customHeight="1">
      <c r="A151" s="2"/>
      <c r="B151" s="2"/>
      <c r="C151" s="2"/>
      <c r="D151" s="2"/>
      <c r="E151" s="3"/>
      <c r="F151" s="3"/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2"/>
      <c r="FK151" s="2"/>
    </row>
    <row r="152" spans="1:167" ht="12" customHeight="1">
      <c r="A152" s="2"/>
      <c r="B152" s="2"/>
      <c r="C152" s="2"/>
      <c r="D152" s="4"/>
      <c r="E152" s="4"/>
      <c r="F152" s="641" t="s">
        <v>126</v>
      </c>
      <c r="G152" s="641"/>
      <c r="H152" s="641"/>
      <c r="I152" s="641"/>
      <c r="J152" s="641"/>
      <c r="K152" s="641"/>
      <c r="L152" s="641"/>
      <c r="M152" s="641"/>
      <c r="N152" s="641"/>
      <c r="O152" s="641"/>
      <c r="P152" s="641"/>
      <c r="Q152" s="641"/>
      <c r="R152" s="641"/>
      <c r="S152" s="641"/>
      <c r="T152" s="641"/>
      <c r="U152" s="641"/>
      <c r="V152" s="641"/>
      <c r="W152" s="641"/>
      <c r="X152" s="641"/>
      <c r="Y152" s="641"/>
      <c r="Z152" s="641"/>
      <c r="AA152" s="641"/>
      <c r="AB152" s="641"/>
      <c r="AC152" s="641"/>
      <c r="AD152" s="641"/>
      <c r="AE152" s="641"/>
      <c r="AF152" s="641"/>
      <c r="AG152" s="641"/>
      <c r="AH152" s="641"/>
      <c r="AI152" s="641"/>
      <c r="AJ152" s="641"/>
      <c r="AK152" s="641"/>
      <c r="AL152" s="641"/>
      <c r="AM152" s="641"/>
      <c r="AN152" s="641"/>
      <c r="AO152" s="641"/>
      <c r="AP152" s="4"/>
      <c r="AQ152" s="4"/>
      <c r="AR152" s="4"/>
      <c r="AS152" s="4"/>
      <c r="AT152" s="4"/>
      <c r="AU152" s="641" t="s">
        <v>127</v>
      </c>
      <c r="AV152" s="641"/>
      <c r="AW152" s="641"/>
      <c r="AX152" s="641"/>
      <c r="AY152" s="641"/>
      <c r="AZ152" s="641"/>
      <c r="BA152" s="641"/>
      <c r="BB152" s="641"/>
      <c r="BC152" s="641"/>
      <c r="BD152" s="641"/>
      <c r="BE152" s="641"/>
      <c r="BF152" s="641"/>
      <c r="BG152" s="641"/>
      <c r="BH152" s="641"/>
      <c r="BI152" s="641"/>
      <c r="BJ152" s="641"/>
      <c r="BK152" s="641"/>
      <c r="BL152" s="641"/>
      <c r="BM152" s="641"/>
      <c r="BN152" s="641"/>
      <c r="BO152" s="641"/>
      <c r="BP152" s="641"/>
      <c r="BQ152" s="641"/>
      <c r="BR152" s="641"/>
      <c r="BS152" s="641"/>
      <c r="BT152" s="641"/>
      <c r="BU152" s="641"/>
      <c r="BV152" s="641"/>
      <c r="BW152" s="641"/>
      <c r="BX152" s="641"/>
      <c r="BY152" s="641"/>
      <c r="BZ152" s="641"/>
      <c r="CA152" s="641"/>
      <c r="CB152" s="641"/>
      <c r="CC152" s="641"/>
      <c r="CD152" s="4"/>
      <c r="CE152" s="4"/>
      <c r="CF152" s="4"/>
      <c r="CG152" s="4"/>
      <c r="CH152" s="4"/>
      <c r="CI152" s="641" t="s">
        <v>128</v>
      </c>
      <c r="CJ152" s="641"/>
      <c r="CK152" s="641"/>
      <c r="CL152" s="641"/>
      <c r="CM152" s="641"/>
      <c r="CN152" s="641"/>
      <c r="CO152" s="641"/>
      <c r="CP152" s="641"/>
      <c r="CQ152" s="641"/>
      <c r="CR152" s="641"/>
      <c r="CS152" s="641"/>
      <c r="CT152" s="641"/>
      <c r="CU152" s="641"/>
      <c r="CV152" s="641"/>
      <c r="CW152" s="641"/>
      <c r="CX152" s="641"/>
      <c r="CY152" s="641"/>
      <c r="CZ152" s="641"/>
      <c r="DA152" s="641"/>
      <c r="DB152" s="641"/>
      <c r="DC152" s="641"/>
      <c r="DD152" s="641"/>
      <c r="DE152" s="641"/>
      <c r="DF152" s="641"/>
      <c r="DG152" s="641"/>
      <c r="DH152" s="641"/>
      <c r="DI152" s="641"/>
      <c r="DJ152" s="641"/>
      <c r="DK152" s="641"/>
      <c r="DL152" s="641"/>
      <c r="DM152" s="641"/>
      <c r="DN152" s="641"/>
      <c r="DO152" s="641"/>
      <c r="DP152" s="641"/>
      <c r="DQ152" s="641"/>
      <c r="DR152" s="4"/>
      <c r="DS152" s="4"/>
      <c r="DT152" s="4"/>
      <c r="DU152" s="4"/>
      <c r="DV152" s="4"/>
      <c r="DW152" s="641" t="s">
        <v>129</v>
      </c>
      <c r="DX152" s="641"/>
      <c r="DY152" s="641"/>
      <c r="DZ152" s="641"/>
      <c r="EA152" s="641"/>
      <c r="EB152" s="641"/>
      <c r="EC152" s="641"/>
      <c r="ED152" s="641"/>
      <c r="EE152" s="641"/>
      <c r="EF152" s="641"/>
      <c r="EG152" s="641"/>
      <c r="EH152" s="641"/>
      <c r="EI152" s="641"/>
      <c r="EJ152" s="641"/>
      <c r="EK152" s="641"/>
      <c r="EL152" s="641"/>
      <c r="EM152" s="641"/>
      <c r="EN152" s="641"/>
      <c r="EO152" s="641"/>
      <c r="EP152" s="641"/>
      <c r="EQ152" s="641"/>
      <c r="ER152" s="641"/>
      <c r="ES152" s="641"/>
      <c r="ET152" s="641"/>
      <c r="EU152" s="641"/>
      <c r="EV152" s="641"/>
      <c r="EW152" s="641"/>
      <c r="EX152" s="641"/>
      <c r="EY152" s="641"/>
      <c r="EZ152" s="641"/>
      <c r="FA152" s="641"/>
      <c r="FB152" s="641"/>
      <c r="FC152" s="641"/>
      <c r="FD152" s="641"/>
      <c r="FE152" s="641"/>
      <c r="FF152" s="4"/>
      <c r="FG152" s="4"/>
      <c r="FH152" s="5"/>
      <c r="FI152" s="5"/>
      <c r="FJ152" s="2"/>
      <c r="FK152" s="2"/>
    </row>
    <row r="153" spans="1:167" ht="12" customHeight="1">
      <c r="A153" s="2"/>
      <c r="B153" s="5"/>
      <c r="C153" s="5"/>
      <c r="D153" s="63"/>
      <c r="E153" s="81"/>
      <c r="F153" s="641"/>
      <c r="G153" s="641"/>
      <c r="H153" s="641"/>
      <c r="I153" s="641"/>
      <c r="J153" s="641"/>
      <c r="K153" s="641"/>
      <c r="L153" s="641"/>
      <c r="M153" s="641"/>
      <c r="N153" s="641"/>
      <c r="O153" s="641"/>
      <c r="P153" s="641"/>
      <c r="Q153" s="641"/>
      <c r="R153" s="641"/>
      <c r="S153" s="641"/>
      <c r="T153" s="641"/>
      <c r="U153" s="641"/>
      <c r="V153" s="641"/>
      <c r="W153" s="641"/>
      <c r="X153" s="641"/>
      <c r="Y153" s="641"/>
      <c r="Z153" s="641"/>
      <c r="AA153" s="641"/>
      <c r="AB153" s="641"/>
      <c r="AC153" s="641"/>
      <c r="AD153" s="641"/>
      <c r="AE153" s="641"/>
      <c r="AF153" s="641"/>
      <c r="AG153" s="641"/>
      <c r="AH153" s="641"/>
      <c r="AI153" s="641"/>
      <c r="AJ153" s="641"/>
      <c r="AK153" s="641"/>
      <c r="AL153" s="641"/>
      <c r="AM153" s="641"/>
      <c r="AN153" s="641"/>
      <c r="AO153" s="641"/>
      <c r="AP153" s="139"/>
      <c r="AQ153" s="14"/>
      <c r="AR153" s="14"/>
      <c r="AS153" s="80"/>
      <c r="AT153" s="82"/>
      <c r="AU153" s="641"/>
      <c r="AV153" s="641"/>
      <c r="AW153" s="641"/>
      <c r="AX153" s="641"/>
      <c r="AY153" s="641"/>
      <c r="AZ153" s="641"/>
      <c r="BA153" s="641"/>
      <c r="BB153" s="641"/>
      <c r="BC153" s="641"/>
      <c r="BD153" s="641"/>
      <c r="BE153" s="641"/>
      <c r="BF153" s="641"/>
      <c r="BG153" s="641"/>
      <c r="BH153" s="641"/>
      <c r="BI153" s="641"/>
      <c r="BJ153" s="641"/>
      <c r="BK153" s="641"/>
      <c r="BL153" s="641"/>
      <c r="BM153" s="641"/>
      <c r="BN153" s="641"/>
      <c r="BO153" s="641"/>
      <c r="BP153" s="641"/>
      <c r="BQ153" s="641"/>
      <c r="BR153" s="641"/>
      <c r="BS153" s="641"/>
      <c r="BT153" s="641"/>
      <c r="BU153" s="641"/>
      <c r="BV153" s="641"/>
      <c r="BW153" s="641"/>
      <c r="BX153" s="641"/>
      <c r="BY153" s="641"/>
      <c r="BZ153" s="641"/>
      <c r="CA153" s="641"/>
      <c r="CB153" s="641"/>
      <c r="CC153" s="641"/>
      <c r="CD153" s="85"/>
      <c r="CE153" s="14"/>
      <c r="CF153" s="14"/>
      <c r="CG153" s="80"/>
      <c r="CH153" s="82"/>
      <c r="CI153" s="641"/>
      <c r="CJ153" s="641"/>
      <c r="CK153" s="641"/>
      <c r="CL153" s="641"/>
      <c r="CM153" s="641"/>
      <c r="CN153" s="641"/>
      <c r="CO153" s="641"/>
      <c r="CP153" s="641"/>
      <c r="CQ153" s="641"/>
      <c r="CR153" s="641"/>
      <c r="CS153" s="641"/>
      <c r="CT153" s="641"/>
      <c r="CU153" s="641"/>
      <c r="CV153" s="641"/>
      <c r="CW153" s="641"/>
      <c r="CX153" s="641"/>
      <c r="CY153" s="641"/>
      <c r="CZ153" s="641"/>
      <c r="DA153" s="641"/>
      <c r="DB153" s="641"/>
      <c r="DC153" s="641"/>
      <c r="DD153" s="641"/>
      <c r="DE153" s="641"/>
      <c r="DF153" s="641"/>
      <c r="DG153" s="641"/>
      <c r="DH153" s="641"/>
      <c r="DI153" s="641"/>
      <c r="DJ153" s="641"/>
      <c r="DK153" s="641"/>
      <c r="DL153" s="641"/>
      <c r="DM153" s="641"/>
      <c r="DN153" s="641"/>
      <c r="DO153" s="641"/>
      <c r="DP153" s="641"/>
      <c r="DQ153" s="641"/>
      <c r="DR153" s="85"/>
      <c r="DS153" s="14"/>
      <c r="DT153" s="14"/>
      <c r="DU153" s="80"/>
      <c r="DV153" s="82"/>
      <c r="DW153" s="641"/>
      <c r="DX153" s="641"/>
      <c r="DY153" s="641"/>
      <c r="DZ153" s="641"/>
      <c r="EA153" s="641"/>
      <c r="EB153" s="641"/>
      <c r="EC153" s="641"/>
      <c r="ED153" s="641"/>
      <c r="EE153" s="641"/>
      <c r="EF153" s="641"/>
      <c r="EG153" s="641"/>
      <c r="EH153" s="641"/>
      <c r="EI153" s="641"/>
      <c r="EJ153" s="641"/>
      <c r="EK153" s="641"/>
      <c r="EL153" s="641"/>
      <c r="EM153" s="641"/>
      <c r="EN153" s="641"/>
      <c r="EO153" s="641"/>
      <c r="EP153" s="641"/>
      <c r="EQ153" s="641"/>
      <c r="ER153" s="641"/>
      <c r="ES153" s="641"/>
      <c r="ET153" s="641"/>
      <c r="EU153" s="641"/>
      <c r="EV153" s="641"/>
      <c r="EW153" s="641"/>
      <c r="EX153" s="641"/>
      <c r="EY153" s="641"/>
      <c r="EZ153" s="641"/>
      <c r="FA153" s="641"/>
      <c r="FB153" s="641"/>
      <c r="FC153" s="641"/>
      <c r="FD153" s="641"/>
      <c r="FE153" s="641"/>
      <c r="FF153" s="94"/>
      <c r="FG153" s="77"/>
      <c r="FH153" s="2"/>
      <c r="FI153" s="2"/>
      <c r="FJ153" s="2"/>
      <c r="FK153" s="2"/>
    </row>
    <row r="154" spans="1:167" ht="68.099999999999994" customHeight="1">
      <c r="A154" s="2"/>
      <c r="B154" s="162"/>
      <c r="C154" s="162"/>
      <c r="D154" s="65"/>
      <c r="E154" s="15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/>
      <c r="Y154" s="569"/>
      <c r="Z154" s="569"/>
      <c r="AA154" s="569"/>
      <c r="AB154" s="569"/>
      <c r="AC154" s="569"/>
      <c r="AD154" s="569"/>
      <c r="AE154" s="569"/>
      <c r="AF154" s="569"/>
      <c r="AG154" s="569"/>
      <c r="AH154" s="569"/>
      <c r="AI154" s="569"/>
      <c r="AJ154" s="569"/>
      <c r="AK154" s="569"/>
      <c r="AL154" s="569"/>
      <c r="AM154" s="569"/>
      <c r="AN154" s="569"/>
      <c r="AO154" s="569"/>
      <c r="AP154" s="140"/>
      <c r="AQ154" s="34"/>
      <c r="AR154" s="34"/>
      <c r="AS154" s="79"/>
      <c r="AT154" s="569"/>
      <c r="AU154" s="569"/>
      <c r="AV154" s="569"/>
      <c r="AW154" s="569"/>
      <c r="AX154" s="569"/>
      <c r="AY154" s="569"/>
      <c r="AZ154" s="569"/>
      <c r="BA154" s="569"/>
      <c r="BB154" s="569"/>
      <c r="BC154" s="569"/>
      <c r="BD154" s="569"/>
      <c r="BE154" s="569"/>
      <c r="BF154" s="569"/>
      <c r="BG154" s="569"/>
      <c r="BH154" s="569"/>
      <c r="BI154" s="569"/>
      <c r="BJ154" s="569"/>
      <c r="BK154" s="569"/>
      <c r="BL154" s="569"/>
      <c r="BM154" s="569"/>
      <c r="BN154" s="569"/>
      <c r="BO154" s="569"/>
      <c r="BP154" s="569"/>
      <c r="BQ154" s="569"/>
      <c r="BR154" s="569"/>
      <c r="BS154" s="569"/>
      <c r="BT154" s="569"/>
      <c r="BU154" s="569"/>
      <c r="BV154" s="569"/>
      <c r="BW154" s="569"/>
      <c r="BX154" s="569"/>
      <c r="BY154" s="569"/>
      <c r="BZ154" s="569"/>
      <c r="CA154" s="569"/>
      <c r="CB154" s="569"/>
      <c r="CC154" s="569"/>
      <c r="CD154" s="90"/>
      <c r="CE154" s="34"/>
      <c r="CF154" s="34"/>
      <c r="CG154" s="79"/>
      <c r="CH154" s="569"/>
      <c r="CI154" s="569"/>
      <c r="CJ154" s="569"/>
      <c r="CK154" s="569"/>
      <c r="CL154" s="569"/>
      <c r="CM154" s="569"/>
      <c r="CN154" s="569"/>
      <c r="CO154" s="569"/>
      <c r="CP154" s="569"/>
      <c r="CQ154" s="569"/>
      <c r="CR154" s="569"/>
      <c r="CS154" s="569"/>
      <c r="CT154" s="569"/>
      <c r="CU154" s="569"/>
      <c r="CV154" s="569"/>
      <c r="CW154" s="569"/>
      <c r="CX154" s="569"/>
      <c r="CY154" s="569"/>
      <c r="CZ154" s="569"/>
      <c r="DA154" s="569"/>
      <c r="DB154" s="569"/>
      <c r="DC154" s="569"/>
      <c r="DD154" s="569"/>
      <c r="DE154" s="569"/>
      <c r="DF154" s="569"/>
      <c r="DG154" s="569"/>
      <c r="DH154" s="569"/>
      <c r="DI154" s="569"/>
      <c r="DJ154" s="569"/>
      <c r="DK154" s="569"/>
      <c r="DL154" s="569"/>
      <c r="DM154" s="569"/>
      <c r="DN154" s="569"/>
      <c r="DO154" s="569"/>
      <c r="DP154" s="569"/>
      <c r="DQ154" s="569"/>
      <c r="DR154" s="90"/>
      <c r="DS154" s="34"/>
      <c r="DT154" s="34"/>
      <c r="DU154" s="79"/>
      <c r="DV154" s="569"/>
      <c r="DW154" s="569"/>
      <c r="DX154" s="569"/>
      <c r="DY154" s="569"/>
      <c r="DZ154" s="569"/>
      <c r="EA154" s="569"/>
      <c r="EB154" s="569"/>
      <c r="EC154" s="569"/>
      <c r="ED154" s="569"/>
      <c r="EE154" s="569"/>
      <c r="EF154" s="569"/>
      <c r="EG154" s="569"/>
      <c r="EH154" s="569"/>
      <c r="EI154" s="569"/>
      <c r="EJ154" s="569"/>
      <c r="EK154" s="569"/>
      <c r="EL154" s="569"/>
      <c r="EM154" s="569"/>
      <c r="EN154" s="569"/>
      <c r="EO154" s="569"/>
      <c r="EP154" s="569"/>
      <c r="EQ154" s="569"/>
      <c r="ER154" s="569"/>
      <c r="ES154" s="569"/>
      <c r="ET154" s="569"/>
      <c r="EU154" s="569"/>
      <c r="EV154" s="569"/>
      <c r="EW154" s="569"/>
      <c r="EX154" s="569"/>
      <c r="EY154" s="569"/>
      <c r="EZ154" s="569"/>
      <c r="FA154" s="569"/>
      <c r="FB154" s="569"/>
      <c r="FC154" s="569"/>
      <c r="FD154" s="569"/>
      <c r="FE154" s="569"/>
      <c r="FF154" s="5"/>
      <c r="FG154" s="74"/>
      <c r="FH154" s="2"/>
      <c r="FI154" s="2"/>
      <c r="FJ154" s="2"/>
      <c r="FK154" s="2"/>
    </row>
    <row r="155" spans="1:167" ht="12" customHeight="1">
      <c r="A155" s="2"/>
      <c r="B155" s="10"/>
      <c r="C155" s="10"/>
      <c r="D155" s="64"/>
      <c r="E155" s="159"/>
      <c r="F155" s="637"/>
      <c r="G155" s="637"/>
      <c r="H155" s="637"/>
      <c r="I155" s="637"/>
      <c r="J155" s="637"/>
      <c r="K155" s="637"/>
      <c r="L155" s="637"/>
      <c r="M155" s="637"/>
      <c r="N155" s="637"/>
      <c r="O155" s="637"/>
      <c r="P155" s="637"/>
      <c r="Q155" s="637"/>
      <c r="R155" s="637"/>
      <c r="S155" s="637"/>
      <c r="T155" s="637"/>
      <c r="U155" s="637"/>
      <c r="V155" s="637"/>
      <c r="W155" s="637"/>
      <c r="X155" s="637"/>
      <c r="Y155" s="637"/>
      <c r="Z155" s="637"/>
      <c r="AA155" s="637"/>
      <c r="AB155" s="637"/>
      <c r="AC155" s="637"/>
      <c r="AD155" s="637"/>
      <c r="AE155" s="637"/>
      <c r="AF155" s="637"/>
      <c r="AG155" s="637"/>
      <c r="AH155" s="637"/>
      <c r="AI155" s="637"/>
      <c r="AJ155" s="637"/>
      <c r="AK155" s="637"/>
      <c r="AL155" s="164"/>
      <c r="AM155" s="164"/>
      <c r="AN155" s="637"/>
      <c r="AO155" s="637"/>
      <c r="AP155" s="133"/>
      <c r="AQ155" s="34"/>
      <c r="AR155" s="34"/>
      <c r="AS155" s="79"/>
      <c r="AT155" s="637"/>
      <c r="AU155" s="637"/>
      <c r="AV155" s="637"/>
      <c r="AW155" s="637"/>
      <c r="AX155" s="637"/>
      <c r="AY155" s="637"/>
      <c r="AZ155" s="637"/>
      <c r="BA155" s="637"/>
      <c r="BB155" s="637"/>
      <c r="BC155" s="637"/>
      <c r="BD155" s="637"/>
      <c r="BE155" s="637"/>
      <c r="BF155" s="637"/>
      <c r="BG155" s="637"/>
      <c r="BH155" s="637"/>
      <c r="BI155" s="637"/>
      <c r="BJ155" s="637"/>
      <c r="BK155" s="637"/>
      <c r="BL155" s="637"/>
      <c r="BM155" s="637"/>
      <c r="BN155" s="637"/>
      <c r="BO155" s="637"/>
      <c r="BP155" s="637"/>
      <c r="BQ155" s="637"/>
      <c r="BR155" s="637"/>
      <c r="BS155" s="637"/>
      <c r="BT155" s="637"/>
      <c r="BU155" s="637"/>
      <c r="BV155" s="637"/>
      <c r="BW155" s="637"/>
      <c r="BX155" s="637"/>
      <c r="BY155" s="637"/>
      <c r="BZ155" s="164"/>
      <c r="CA155" s="164"/>
      <c r="CB155" s="637"/>
      <c r="CC155" s="637"/>
      <c r="CD155" s="74"/>
      <c r="CE155" s="34"/>
      <c r="CF155" s="34"/>
      <c r="CG155" s="79"/>
      <c r="CH155" s="637"/>
      <c r="CI155" s="637"/>
      <c r="CJ155" s="637"/>
      <c r="CK155" s="637"/>
      <c r="CL155" s="637"/>
      <c r="CM155" s="637"/>
      <c r="CN155" s="637"/>
      <c r="CO155" s="637"/>
      <c r="CP155" s="637"/>
      <c r="CQ155" s="637"/>
      <c r="CR155" s="637"/>
      <c r="CS155" s="637"/>
      <c r="CT155" s="637"/>
      <c r="CU155" s="637"/>
      <c r="CV155" s="637"/>
      <c r="CW155" s="637"/>
      <c r="CX155" s="637"/>
      <c r="CY155" s="637"/>
      <c r="CZ155" s="637"/>
      <c r="DA155" s="637"/>
      <c r="DB155" s="637"/>
      <c r="DC155" s="637"/>
      <c r="DD155" s="637"/>
      <c r="DE155" s="637"/>
      <c r="DF155" s="637"/>
      <c r="DG155" s="637"/>
      <c r="DH155" s="637"/>
      <c r="DI155" s="637"/>
      <c r="DJ155" s="637"/>
      <c r="DK155" s="637"/>
      <c r="DL155" s="637"/>
      <c r="DM155" s="637"/>
      <c r="DN155" s="164"/>
      <c r="DO155" s="164"/>
      <c r="DP155" s="637"/>
      <c r="DQ155" s="637"/>
      <c r="DR155" s="74"/>
      <c r="DS155" s="34"/>
      <c r="DT155" s="34"/>
      <c r="DU155" s="79"/>
      <c r="DV155" s="637"/>
      <c r="DW155" s="637"/>
      <c r="DX155" s="637"/>
      <c r="DY155" s="637"/>
      <c r="DZ155" s="637"/>
      <c r="EA155" s="637"/>
      <c r="EB155" s="637"/>
      <c r="EC155" s="637"/>
      <c r="ED155" s="637"/>
      <c r="EE155" s="637"/>
      <c r="EF155" s="637"/>
      <c r="EG155" s="637"/>
      <c r="EH155" s="637"/>
      <c r="EI155" s="637"/>
      <c r="EJ155" s="637"/>
      <c r="EK155" s="637"/>
      <c r="EL155" s="637"/>
      <c r="EM155" s="637"/>
      <c r="EN155" s="637"/>
      <c r="EO155" s="637"/>
      <c r="EP155" s="637"/>
      <c r="EQ155" s="637"/>
      <c r="ER155" s="637"/>
      <c r="ES155" s="637"/>
      <c r="ET155" s="637"/>
      <c r="EU155" s="637"/>
      <c r="EV155" s="637"/>
      <c r="EW155" s="637"/>
      <c r="EX155" s="637"/>
      <c r="EY155" s="637"/>
      <c r="EZ155" s="637"/>
      <c r="FA155" s="637"/>
      <c r="FB155" s="164"/>
      <c r="FC155" s="164"/>
      <c r="FD155" s="637"/>
      <c r="FE155" s="637"/>
      <c r="FF155" s="73"/>
      <c r="FG155" s="78"/>
      <c r="FH155" s="2"/>
      <c r="FI155" s="2"/>
      <c r="FJ155" s="2"/>
      <c r="FK155" s="2"/>
    </row>
    <row r="156" spans="1:167" ht="12" customHeight="1">
      <c r="A156" s="2"/>
      <c r="B156" s="10"/>
      <c r="C156" s="10"/>
      <c r="D156" s="64"/>
      <c r="E156" s="159"/>
      <c r="F156" s="637"/>
      <c r="G156" s="637"/>
      <c r="H156" s="637"/>
      <c r="I156" s="637"/>
      <c r="J156" s="637"/>
      <c r="K156" s="637"/>
      <c r="L156" s="637"/>
      <c r="M156" s="637"/>
      <c r="N156" s="637"/>
      <c r="O156" s="637"/>
      <c r="P156" s="637"/>
      <c r="Q156" s="637"/>
      <c r="R156" s="637"/>
      <c r="S156" s="637"/>
      <c r="T156" s="637"/>
      <c r="U156" s="637"/>
      <c r="V156" s="637"/>
      <c r="W156" s="637"/>
      <c r="X156" s="637"/>
      <c r="Y156" s="637"/>
      <c r="Z156" s="637"/>
      <c r="AA156" s="637"/>
      <c r="AB156" s="637" t="str">
        <f>Tab!$C$176</f>
        <v>A16.1515</v>
      </c>
      <c r="AC156" s="637"/>
      <c r="AD156" s="637"/>
      <c r="AE156" s="637"/>
      <c r="AF156" s="637"/>
      <c r="AG156" s="637"/>
      <c r="AH156" s="637"/>
      <c r="AI156" s="637"/>
      <c r="AJ156" s="637"/>
      <c r="AK156" s="637"/>
      <c r="AL156" s="164"/>
      <c r="AM156" s="164"/>
      <c r="AN156" s="637">
        <v>1</v>
      </c>
      <c r="AO156" s="637"/>
      <c r="AP156" s="133"/>
      <c r="AQ156" s="34"/>
      <c r="AR156" s="34"/>
      <c r="AS156" s="79"/>
      <c r="AT156" s="637"/>
      <c r="AU156" s="637"/>
      <c r="AV156" s="637"/>
      <c r="AW156" s="637"/>
      <c r="AX156" s="637"/>
      <c r="AY156" s="637"/>
      <c r="AZ156" s="637"/>
      <c r="BA156" s="637"/>
      <c r="BB156" s="637"/>
      <c r="BC156" s="637"/>
      <c r="BD156" s="637"/>
      <c r="BE156" s="637"/>
      <c r="BF156" s="637"/>
      <c r="BG156" s="637"/>
      <c r="BH156" s="637"/>
      <c r="BI156" s="637"/>
      <c r="BJ156" s="637"/>
      <c r="BK156" s="637"/>
      <c r="BL156" s="637"/>
      <c r="BM156" s="637"/>
      <c r="BN156" s="637"/>
      <c r="BO156" s="637"/>
      <c r="BP156" s="637" t="str">
        <f>Tab!$C$176</f>
        <v>A16.1515</v>
      </c>
      <c r="BQ156" s="637"/>
      <c r="BR156" s="637"/>
      <c r="BS156" s="637"/>
      <c r="BT156" s="637"/>
      <c r="BU156" s="637"/>
      <c r="BV156" s="637"/>
      <c r="BW156" s="637"/>
      <c r="BX156" s="637"/>
      <c r="BY156" s="637"/>
      <c r="BZ156" s="164"/>
      <c r="CA156" s="164"/>
      <c r="CB156" s="637">
        <v>1</v>
      </c>
      <c r="CC156" s="637"/>
      <c r="CD156" s="74"/>
      <c r="CE156" s="34"/>
      <c r="CF156" s="34"/>
      <c r="CG156" s="79"/>
      <c r="CH156" s="637"/>
      <c r="CI156" s="637"/>
      <c r="CJ156" s="637"/>
      <c r="CK156" s="637"/>
      <c r="CL156" s="637"/>
      <c r="CM156" s="637"/>
      <c r="CN156" s="637"/>
      <c r="CO156" s="637"/>
      <c r="CP156" s="637"/>
      <c r="CQ156" s="637"/>
      <c r="CR156" s="637"/>
      <c r="CS156" s="637"/>
      <c r="CT156" s="637"/>
      <c r="CU156" s="637"/>
      <c r="CV156" s="637"/>
      <c r="CW156" s="637"/>
      <c r="CX156" s="637"/>
      <c r="CY156" s="637"/>
      <c r="CZ156" s="637"/>
      <c r="DA156" s="637"/>
      <c r="DB156" s="637"/>
      <c r="DC156" s="637"/>
      <c r="DD156" s="642" t="str">
        <f>Tab!$C$176</f>
        <v>A16.1515</v>
      </c>
      <c r="DE156" s="642"/>
      <c r="DF156" s="642"/>
      <c r="DG156" s="642"/>
      <c r="DH156" s="642"/>
      <c r="DI156" s="642"/>
      <c r="DJ156" s="642"/>
      <c r="DK156" s="642"/>
      <c r="DL156" s="642"/>
      <c r="DM156" s="642"/>
      <c r="DN156" s="164"/>
      <c r="DO156" s="164"/>
      <c r="DP156" s="637">
        <v>1</v>
      </c>
      <c r="DQ156" s="637"/>
      <c r="DR156" s="74"/>
      <c r="DS156" s="34"/>
      <c r="DT156" s="34"/>
      <c r="DU156" s="79"/>
      <c r="DV156" s="637"/>
      <c r="DW156" s="637"/>
      <c r="DX156" s="637"/>
      <c r="DY156" s="637"/>
      <c r="DZ156" s="637"/>
      <c r="EA156" s="637"/>
      <c r="EB156" s="637"/>
      <c r="EC156" s="637"/>
      <c r="ED156" s="637"/>
      <c r="EE156" s="637"/>
      <c r="EF156" s="637"/>
      <c r="EG156" s="637"/>
      <c r="EH156" s="637"/>
      <c r="EI156" s="637"/>
      <c r="EJ156" s="637"/>
      <c r="EK156" s="637"/>
      <c r="EL156" s="637"/>
      <c r="EM156" s="637"/>
      <c r="EN156" s="637"/>
      <c r="EO156" s="637"/>
      <c r="EP156" s="637"/>
      <c r="EQ156" s="637"/>
      <c r="ER156" s="637" t="str">
        <f>Tab!$C$176</f>
        <v>A16.1515</v>
      </c>
      <c r="ES156" s="637"/>
      <c r="ET156" s="637"/>
      <c r="EU156" s="637"/>
      <c r="EV156" s="637"/>
      <c r="EW156" s="637"/>
      <c r="EX156" s="637"/>
      <c r="EY156" s="637"/>
      <c r="EZ156" s="637"/>
      <c r="FA156" s="637"/>
      <c r="FB156" s="164"/>
      <c r="FC156" s="164"/>
      <c r="FD156" s="637">
        <v>1</v>
      </c>
      <c r="FE156" s="637"/>
      <c r="FF156" s="73"/>
      <c r="FG156" s="78"/>
      <c r="FH156" s="2"/>
      <c r="FI156" s="2"/>
      <c r="FJ156" s="2"/>
      <c r="FK156" s="2"/>
    </row>
    <row r="157" spans="1:167" ht="12" customHeight="1">
      <c r="A157" s="2"/>
      <c r="B157" s="10"/>
      <c r="C157" s="10"/>
      <c r="D157" s="64"/>
      <c r="E157" s="159"/>
      <c r="F157" s="637"/>
      <c r="G157" s="637"/>
      <c r="H157" s="637"/>
      <c r="I157" s="637"/>
      <c r="J157" s="637"/>
      <c r="K157" s="637"/>
      <c r="L157" s="637"/>
      <c r="M157" s="637"/>
      <c r="N157" s="637"/>
      <c r="O157" s="637"/>
      <c r="P157" s="637"/>
      <c r="Q157" s="637"/>
      <c r="R157" s="637"/>
      <c r="S157" s="637"/>
      <c r="T157" s="637"/>
      <c r="U157" s="637"/>
      <c r="V157" s="637"/>
      <c r="W157" s="637"/>
      <c r="X157" s="637"/>
      <c r="Y157" s="637"/>
      <c r="Z157" s="637"/>
      <c r="AA157" s="637"/>
      <c r="AB157" s="637" t="str">
        <f>Tab!$C$748</f>
        <v>A16.2001</v>
      </c>
      <c r="AC157" s="637"/>
      <c r="AD157" s="637"/>
      <c r="AE157" s="637"/>
      <c r="AF157" s="637"/>
      <c r="AG157" s="637"/>
      <c r="AH157" s="637"/>
      <c r="AI157" s="637"/>
      <c r="AJ157" s="637"/>
      <c r="AK157" s="637"/>
      <c r="AL157" s="164"/>
      <c r="AM157" s="164"/>
      <c r="AN157" s="637">
        <v>1</v>
      </c>
      <c r="AO157" s="637"/>
      <c r="AP157" s="133"/>
      <c r="AQ157" s="34"/>
      <c r="AR157" s="34"/>
      <c r="AS157" s="79"/>
      <c r="AT157" s="637"/>
      <c r="AU157" s="637"/>
      <c r="AV157" s="637"/>
      <c r="AW157" s="637"/>
      <c r="AX157" s="637"/>
      <c r="AY157" s="637"/>
      <c r="AZ157" s="637"/>
      <c r="BA157" s="637"/>
      <c r="BB157" s="637"/>
      <c r="BC157" s="637"/>
      <c r="BD157" s="637"/>
      <c r="BE157" s="637"/>
      <c r="BF157" s="637"/>
      <c r="BG157" s="637"/>
      <c r="BH157" s="637"/>
      <c r="BI157" s="637"/>
      <c r="BJ157" s="637"/>
      <c r="BK157" s="637"/>
      <c r="BL157" s="637"/>
      <c r="BM157" s="637"/>
      <c r="BN157" s="637"/>
      <c r="BO157" s="637"/>
      <c r="BP157" s="637" t="str">
        <f>Tab!$C$748</f>
        <v>A16.2001</v>
      </c>
      <c r="BQ157" s="637"/>
      <c r="BR157" s="637"/>
      <c r="BS157" s="637"/>
      <c r="BT157" s="637"/>
      <c r="BU157" s="637"/>
      <c r="BV157" s="637"/>
      <c r="BW157" s="637"/>
      <c r="BX157" s="637"/>
      <c r="BY157" s="637"/>
      <c r="BZ157" s="164"/>
      <c r="CA157" s="164"/>
      <c r="CB157" s="637">
        <v>1</v>
      </c>
      <c r="CC157" s="637"/>
      <c r="CD157" s="74"/>
      <c r="CE157" s="34"/>
      <c r="CF157" s="34"/>
      <c r="CG157" s="79"/>
      <c r="CH157" s="637"/>
      <c r="CI157" s="637"/>
      <c r="CJ157" s="637"/>
      <c r="CK157" s="637"/>
      <c r="CL157" s="637"/>
      <c r="CM157" s="637"/>
      <c r="CN157" s="637"/>
      <c r="CO157" s="637"/>
      <c r="CP157" s="637"/>
      <c r="CQ157" s="637"/>
      <c r="CR157" s="637"/>
      <c r="CS157" s="637"/>
      <c r="CT157" s="637"/>
      <c r="CU157" s="637"/>
      <c r="CV157" s="637"/>
      <c r="CW157" s="637"/>
      <c r="CX157" s="637"/>
      <c r="CY157" s="637"/>
      <c r="CZ157" s="637"/>
      <c r="DA157" s="637"/>
      <c r="DB157" s="637"/>
      <c r="DC157" s="637"/>
      <c r="DD157" s="642" t="str">
        <f>Tab!$C$619</f>
        <v>A16.2606</v>
      </c>
      <c r="DE157" s="642"/>
      <c r="DF157" s="642"/>
      <c r="DG157" s="642"/>
      <c r="DH157" s="642"/>
      <c r="DI157" s="642"/>
      <c r="DJ157" s="642"/>
      <c r="DK157" s="642"/>
      <c r="DL157" s="642"/>
      <c r="DM157" s="642"/>
      <c r="DN157" s="164"/>
      <c r="DO157" s="164"/>
      <c r="DP157" s="637">
        <v>1</v>
      </c>
      <c r="DQ157" s="637"/>
      <c r="DR157" s="74"/>
      <c r="DS157" s="34"/>
      <c r="DT157" s="34"/>
      <c r="DU157" s="79"/>
      <c r="DV157" s="637"/>
      <c r="DW157" s="637"/>
      <c r="DX157" s="637"/>
      <c r="DY157" s="637"/>
      <c r="DZ157" s="637"/>
      <c r="EA157" s="637"/>
      <c r="EB157" s="637"/>
      <c r="EC157" s="637"/>
      <c r="ED157" s="637"/>
      <c r="EE157" s="637"/>
      <c r="EF157" s="637"/>
      <c r="EG157" s="637"/>
      <c r="EH157" s="637"/>
      <c r="EI157" s="637"/>
      <c r="EJ157" s="637"/>
      <c r="EK157" s="637"/>
      <c r="EL157" s="637"/>
      <c r="EM157" s="637"/>
      <c r="EN157" s="637"/>
      <c r="EO157" s="637"/>
      <c r="EP157" s="637"/>
      <c r="EQ157" s="637"/>
      <c r="ER157" s="637" t="str">
        <f>Tab!$C$517</f>
        <v>A16.2405</v>
      </c>
      <c r="ES157" s="637"/>
      <c r="ET157" s="637"/>
      <c r="EU157" s="637"/>
      <c r="EV157" s="637"/>
      <c r="EW157" s="637"/>
      <c r="EX157" s="637"/>
      <c r="EY157" s="637"/>
      <c r="EZ157" s="637"/>
      <c r="FA157" s="637"/>
      <c r="FB157" s="164"/>
      <c r="FC157" s="164"/>
      <c r="FD157" s="637">
        <v>1</v>
      </c>
      <c r="FE157" s="637"/>
      <c r="FF157" s="73"/>
      <c r="FG157" s="78"/>
      <c r="FH157" s="2"/>
      <c r="FI157" s="2"/>
      <c r="FJ157" s="2"/>
      <c r="FK157" s="2"/>
    </row>
    <row r="158" spans="1:167" ht="12" customHeight="1">
      <c r="A158" s="2"/>
      <c r="B158" s="10"/>
      <c r="C158" s="10"/>
      <c r="D158" s="64"/>
      <c r="E158" s="159"/>
      <c r="F158" s="637"/>
      <c r="G158" s="637"/>
      <c r="H158" s="637"/>
      <c r="I158" s="637"/>
      <c r="J158" s="637"/>
      <c r="K158" s="637"/>
      <c r="L158" s="637"/>
      <c r="M158" s="637"/>
      <c r="N158" s="637"/>
      <c r="O158" s="637"/>
      <c r="P158" s="637"/>
      <c r="Q158" s="637"/>
      <c r="R158" s="637"/>
      <c r="S158" s="637"/>
      <c r="T158" s="637"/>
      <c r="U158" s="637"/>
      <c r="V158" s="637"/>
      <c r="W158" s="637"/>
      <c r="X158" s="637"/>
      <c r="Y158" s="637"/>
      <c r="Z158" s="637"/>
      <c r="AA158" s="637"/>
      <c r="AB158" s="637" t="str">
        <f>Tab!$C$895</f>
        <v>A16.4215</v>
      </c>
      <c r="AC158" s="637"/>
      <c r="AD158" s="637"/>
      <c r="AE158" s="637"/>
      <c r="AF158" s="637"/>
      <c r="AG158" s="637"/>
      <c r="AH158" s="637"/>
      <c r="AI158" s="637"/>
      <c r="AJ158" s="637"/>
      <c r="AK158" s="637"/>
      <c r="AL158" s="164"/>
      <c r="AM158" s="164"/>
      <c r="AN158" s="637">
        <v>1</v>
      </c>
      <c r="AO158" s="637"/>
      <c r="AP158" s="133"/>
      <c r="AQ158" s="34"/>
      <c r="AR158" s="34"/>
      <c r="AS158" s="79"/>
      <c r="AT158" s="637"/>
      <c r="AU158" s="637"/>
      <c r="AV158" s="637"/>
      <c r="AW158" s="637"/>
      <c r="AX158" s="637"/>
      <c r="AY158" s="637"/>
      <c r="AZ158" s="637"/>
      <c r="BA158" s="637"/>
      <c r="BB158" s="637"/>
      <c r="BC158" s="637"/>
      <c r="BD158" s="637"/>
      <c r="BE158" s="637"/>
      <c r="BF158" s="637"/>
      <c r="BG158" s="637"/>
      <c r="BH158" s="637"/>
      <c r="BI158" s="637"/>
      <c r="BJ158" s="637"/>
      <c r="BK158" s="637"/>
      <c r="BL158" s="637"/>
      <c r="BM158" s="637"/>
      <c r="BN158" s="637"/>
      <c r="BO158" s="637"/>
      <c r="BP158" s="637" t="str">
        <f>Tab!$C$947</f>
        <v>A16.4315</v>
      </c>
      <c r="BQ158" s="637"/>
      <c r="BR158" s="637"/>
      <c r="BS158" s="637"/>
      <c r="BT158" s="637"/>
      <c r="BU158" s="637"/>
      <c r="BV158" s="637"/>
      <c r="BW158" s="637"/>
      <c r="BX158" s="637"/>
      <c r="BY158" s="637"/>
      <c r="BZ158" s="164"/>
      <c r="CA158" s="164"/>
      <c r="CB158" s="637">
        <v>1</v>
      </c>
      <c r="CC158" s="637"/>
      <c r="CD158" s="74"/>
      <c r="CE158" s="34"/>
      <c r="CF158" s="34"/>
      <c r="CG158" s="79"/>
      <c r="CH158" s="637"/>
      <c r="CI158" s="637"/>
      <c r="CJ158" s="637"/>
      <c r="CK158" s="637"/>
      <c r="CL158" s="637"/>
      <c r="CM158" s="637"/>
      <c r="CN158" s="637"/>
      <c r="CO158" s="637"/>
      <c r="CP158" s="637"/>
      <c r="CQ158" s="637"/>
      <c r="CR158" s="637"/>
      <c r="CS158" s="637"/>
      <c r="CT158" s="637"/>
      <c r="CU158" s="637"/>
      <c r="CV158" s="637"/>
      <c r="CW158" s="637"/>
      <c r="CX158" s="637"/>
      <c r="CY158" s="637"/>
      <c r="CZ158" s="637"/>
      <c r="DA158" s="637"/>
      <c r="DB158" s="637"/>
      <c r="DC158" s="637"/>
      <c r="DD158" s="642" t="str">
        <f>Tab!$C$763</f>
        <v>A16.2011</v>
      </c>
      <c r="DE158" s="642"/>
      <c r="DF158" s="642"/>
      <c r="DG158" s="642"/>
      <c r="DH158" s="642"/>
      <c r="DI158" s="642"/>
      <c r="DJ158" s="642"/>
      <c r="DK158" s="642"/>
      <c r="DL158" s="642"/>
      <c r="DM158" s="642"/>
      <c r="DN158" s="164"/>
      <c r="DO158" s="164"/>
      <c r="DP158" s="637">
        <v>1</v>
      </c>
      <c r="DQ158" s="637"/>
      <c r="DR158" s="74"/>
      <c r="DS158" s="34"/>
      <c r="DT158" s="34"/>
      <c r="DU158" s="79"/>
      <c r="DV158" s="637"/>
      <c r="DW158" s="637"/>
      <c r="DX158" s="637"/>
      <c r="DY158" s="637"/>
      <c r="DZ158" s="637"/>
      <c r="EA158" s="637"/>
      <c r="EB158" s="637"/>
      <c r="EC158" s="637"/>
      <c r="ED158" s="637"/>
      <c r="EE158" s="637"/>
      <c r="EF158" s="637"/>
      <c r="EG158" s="637"/>
      <c r="EH158" s="637"/>
      <c r="EI158" s="637"/>
      <c r="EJ158" s="637"/>
      <c r="EK158" s="637"/>
      <c r="EL158" s="637"/>
      <c r="EM158" s="637"/>
      <c r="EN158" s="637"/>
      <c r="EO158" s="637"/>
      <c r="EP158" s="637"/>
      <c r="EQ158" s="637"/>
      <c r="ER158" s="637" t="str">
        <f>Tab!$C$895</f>
        <v>A16.4215</v>
      </c>
      <c r="ES158" s="637"/>
      <c r="ET158" s="637"/>
      <c r="EU158" s="637"/>
      <c r="EV158" s="637"/>
      <c r="EW158" s="637"/>
      <c r="EX158" s="637"/>
      <c r="EY158" s="637"/>
      <c r="EZ158" s="637"/>
      <c r="FA158" s="637"/>
      <c r="FB158" s="164"/>
      <c r="FC158" s="164"/>
      <c r="FD158" s="637">
        <v>1</v>
      </c>
      <c r="FE158" s="637"/>
      <c r="FF158" s="73"/>
      <c r="FG158" s="78"/>
      <c r="FH158" s="2"/>
      <c r="FI158" s="2"/>
      <c r="FJ158" s="2"/>
      <c r="FK158" s="2"/>
    </row>
    <row r="159" spans="1:167" ht="12" customHeight="1">
      <c r="A159" s="2"/>
      <c r="B159" s="10"/>
      <c r="C159" s="10"/>
      <c r="D159" s="64"/>
      <c r="E159" s="34"/>
      <c r="F159" s="637"/>
      <c r="G159" s="637"/>
      <c r="H159" s="637"/>
      <c r="I159" s="637"/>
      <c r="J159" s="637"/>
      <c r="K159" s="637"/>
      <c r="L159" s="637"/>
      <c r="M159" s="637"/>
      <c r="N159" s="637"/>
      <c r="O159" s="637"/>
      <c r="P159" s="637"/>
      <c r="Q159" s="637"/>
      <c r="R159" s="637"/>
      <c r="S159" s="637"/>
      <c r="T159" s="637"/>
      <c r="U159" s="637"/>
      <c r="V159" s="637"/>
      <c r="W159" s="637"/>
      <c r="X159" s="637"/>
      <c r="Y159" s="637"/>
      <c r="Z159" s="637"/>
      <c r="AA159" s="637"/>
      <c r="AB159" s="637"/>
      <c r="AC159" s="637"/>
      <c r="AD159" s="637"/>
      <c r="AE159" s="637"/>
      <c r="AF159" s="637"/>
      <c r="AG159" s="637"/>
      <c r="AH159" s="637"/>
      <c r="AI159" s="637"/>
      <c r="AJ159" s="637"/>
      <c r="AK159" s="637"/>
      <c r="AL159" s="164"/>
      <c r="AM159" s="164"/>
      <c r="AN159" s="637"/>
      <c r="AO159" s="637"/>
      <c r="AP159" s="133"/>
      <c r="AQ159" s="34"/>
      <c r="AR159" s="34"/>
      <c r="AS159" s="83"/>
      <c r="AT159" s="637"/>
      <c r="AU159" s="637"/>
      <c r="AV159" s="637"/>
      <c r="AW159" s="637"/>
      <c r="AX159" s="637"/>
      <c r="AY159" s="637"/>
      <c r="AZ159" s="637"/>
      <c r="BA159" s="637"/>
      <c r="BB159" s="637"/>
      <c r="BC159" s="637"/>
      <c r="BD159" s="637"/>
      <c r="BE159" s="637"/>
      <c r="BF159" s="637"/>
      <c r="BG159" s="637"/>
      <c r="BH159" s="637"/>
      <c r="BI159" s="637"/>
      <c r="BJ159" s="637"/>
      <c r="BK159" s="637"/>
      <c r="BL159" s="637"/>
      <c r="BM159" s="637"/>
      <c r="BN159" s="637"/>
      <c r="BO159" s="637"/>
      <c r="BP159" s="637"/>
      <c r="BQ159" s="637"/>
      <c r="BR159" s="637"/>
      <c r="BS159" s="637"/>
      <c r="BT159" s="637"/>
      <c r="BU159" s="637"/>
      <c r="BV159" s="637"/>
      <c r="BW159" s="637"/>
      <c r="BX159" s="637"/>
      <c r="BY159" s="637"/>
      <c r="BZ159" s="164"/>
      <c r="CA159" s="164"/>
      <c r="CB159" s="637"/>
      <c r="CC159" s="637"/>
      <c r="CD159" s="74"/>
      <c r="CE159" s="34"/>
      <c r="CF159" s="34"/>
      <c r="CG159" s="83"/>
      <c r="CH159" s="637"/>
      <c r="CI159" s="637"/>
      <c r="CJ159" s="637"/>
      <c r="CK159" s="637"/>
      <c r="CL159" s="637"/>
      <c r="CM159" s="637"/>
      <c r="CN159" s="637"/>
      <c r="CO159" s="637"/>
      <c r="CP159" s="637"/>
      <c r="CQ159" s="637"/>
      <c r="CR159" s="637"/>
      <c r="CS159" s="637"/>
      <c r="CT159" s="637"/>
      <c r="CU159" s="637"/>
      <c r="CV159" s="637"/>
      <c r="CW159" s="637"/>
      <c r="CX159" s="637"/>
      <c r="CY159" s="637"/>
      <c r="CZ159" s="637"/>
      <c r="DA159" s="637"/>
      <c r="DB159" s="637"/>
      <c r="DC159" s="637"/>
      <c r="DD159" s="644"/>
      <c r="DE159" s="644"/>
      <c r="DF159" s="644"/>
      <c r="DG159" s="644"/>
      <c r="DH159" s="644"/>
      <c r="DI159" s="644"/>
      <c r="DJ159" s="644"/>
      <c r="DK159" s="644"/>
      <c r="DL159" s="644"/>
      <c r="DM159" s="644"/>
      <c r="DN159" s="164"/>
      <c r="DO159" s="164"/>
      <c r="DP159" s="637"/>
      <c r="DQ159" s="637"/>
      <c r="DR159" s="74"/>
      <c r="DS159" s="34"/>
      <c r="DT159" s="34"/>
      <c r="DU159" s="83"/>
      <c r="DV159" s="637"/>
      <c r="DW159" s="637"/>
      <c r="DX159" s="637"/>
      <c r="DY159" s="637"/>
      <c r="DZ159" s="637"/>
      <c r="EA159" s="637"/>
      <c r="EB159" s="637"/>
      <c r="EC159" s="637"/>
      <c r="ED159" s="637"/>
      <c r="EE159" s="637"/>
      <c r="EF159" s="637"/>
      <c r="EG159" s="637"/>
      <c r="EH159" s="637"/>
      <c r="EI159" s="637"/>
      <c r="EJ159" s="637"/>
      <c r="EK159" s="637"/>
      <c r="EL159" s="637"/>
      <c r="EM159" s="637"/>
      <c r="EN159" s="637"/>
      <c r="EO159" s="637"/>
      <c r="EP159" s="637"/>
      <c r="EQ159" s="637"/>
      <c r="ER159" s="637" t="str">
        <f>Tab!$C$777</f>
        <v>A16.3407</v>
      </c>
      <c r="ES159" s="637"/>
      <c r="ET159" s="637"/>
      <c r="EU159" s="637"/>
      <c r="EV159" s="637"/>
      <c r="EW159" s="637"/>
      <c r="EX159" s="637"/>
      <c r="EY159" s="637"/>
      <c r="EZ159" s="637"/>
      <c r="FA159" s="637"/>
      <c r="FB159" s="164"/>
      <c r="FC159" s="164"/>
      <c r="FD159" s="637">
        <v>1</v>
      </c>
      <c r="FE159" s="637"/>
      <c r="FF159" s="73"/>
      <c r="FG159" s="78"/>
      <c r="FH159" s="2"/>
      <c r="FI159" s="2"/>
      <c r="FJ159" s="2"/>
      <c r="FK159" s="2"/>
    </row>
    <row r="160" spans="1:167" ht="12" customHeight="1">
      <c r="A160" s="2"/>
      <c r="B160" s="155" t="s">
        <v>0</v>
      </c>
      <c r="C160" s="162"/>
      <c r="D160" s="71"/>
      <c r="E160" s="69"/>
      <c r="F160" s="638" t="s">
        <v>113</v>
      </c>
      <c r="G160" s="638"/>
      <c r="H160" s="638"/>
      <c r="I160" s="638"/>
      <c r="J160" s="638"/>
      <c r="K160" s="638"/>
      <c r="L160" s="638"/>
      <c r="M160" s="638"/>
      <c r="N160" s="638"/>
      <c r="O160" s="638"/>
      <c r="P160" s="638"/>
      <c r="Q160" s="638"/>
      <c r="R160" s="638"/>
      <c r="S160" s="638"/>
      <c r="T160" s="638"/>
      <c r="U160" s="638"/>
      <c r="V160" s="638"/>
      <c r="W160" s="638"/>
      <c r="X160" s="638"/>
      <c r="Y160" s="638"/>
      <c r="Z160" s="638"/>
      <c r="AA160" s="638"/>
      <c r="AB160" s="638"/>
      <c r="AC160" s="638"/>
      <c r="AD160" s="638"/>
      <c r="AE160" s="638"/>
      <c r="AF160" s="638"/>
      <c r="AG160" s="638"/>
      <c r="AH160" s="638"/>
      <c r="AI160" s="638"/>
      <c r="AJ160" s="638"/>
      <c r="AK160" s="638"/>
      <c r="AL160" s="638"/>
      <c r="AM160" s="638"/>
      <c r="AN160" s="638"/>
      <c r="AO160" s="638"/>
      <c r="AP160" s="134"/>
      <c r="AQ160" s="89"/>
      <c r="AR160" s="89"/>
      <c r="AS160" s="75"/>
      <c r="AT160" s="638" t="s">
        <v>114</v>
      </c>
      <c r="AU160" s="638"/>
      <c r="AV160" s="638"/>
      <c r="AW160" s="638"/>
      <c r="AX160" s="638"/>
      <c r="AY160" s="638"/>
      <c r="AZ160" s="638"/>
      <c r="BA160" s="638"/>
      <c r="BB160" s="638"/>
      <c r="BC160" s="638"/>
      <c r="BD160" s="638"/>
      <c r="BE160" s="638"/>
      <c r="BF160" s="638"/>
      <c r="BG160" s="638"/>
      <c r="BH160" s="638"/>
      <c r="BI160" s="638"/>
      <c r="BJ160" s="638"/>
      <c r="BK160" s="638"/>
      <c r="BL160" s="638"/>
      <c r="BM160" s="638"/>
      <c r="BN160" s="638"/>
      <c r="BO160" s="638"/>
      <c r="BP160" s="638"/>
      <c r="BQ160" s="638"/>
      <c r="BR160" s="638"/>
      <c r="BS160" s="638"/>
      <c r="BT160" s="638"/>
      <c r="BU160" s="638"/>
      <c r="BV160" s="638"/>
      <c r="BW160" s="638"/>
      <c r="BX160" s="638"/>
      <c r="BY160" s="638"/>
      <c r="BZ160" s="638"/>
      <c r="CA160" s="638"/>
      <c r="CB160" s="638"/>
      <c r="CC160" s="638"/>
      <c r="CD160" s="88"/>
      <c r="CE160" s="89"/>
      <c r="CF160" s="89"/>
      <c r="CG160" s="75"/>
      <c r="CH160" s="638" t="s">
        <v>115</v>
      </c>
      <c r="CI160" s="638"/>
      <c r="CJ160" s="638"/>
      <c r="CK160" s="638"/>
      <c r="CL160" s="638"/>
      <c r="CM160" s="638"/>
      <c r="CN160" s="638"/>
      <c r="CO160" s="638"/>
      <c r="CP160" s="638"/>
      <c r="CQ160" s="638"/>
      <c r="CR160" s="638"/>
      <c r="CS160" s="638"/>
      <c r="CT160" s="638"/>
      <c r="CU160" s="638"/>
      <c r="CV160" s="638"/>
      <c r="CW160" s="638"/>
      <c r="CX160" s="638"/>
      <c r="CY160" s="638"/>
      <c r="CZ160" s="638"/>
      <c r="DA160" s="638"/>
      <c r="DB160" s="638"/>
      <c r="DC160" s="638"/>
      <c r="DD160" s="638"/>
      <c r="DE160" s="638"/>
      <c r="DF160" s="638"/>
      <c r="DG160" s="638"/>
      <c r="DH160" s="638"/>
      <c r="DI160" s="638"/>
      <c r="DJ160" s="638"/>
      <c r="DK160" s="638"/>
      <c r="DL160" s="638"/>
      <c r="DM160" s="638"/>
      <c r="DN160" s="638"/>
      <c r="DO160" s="638"/>
      <c r="DP160" s="638"/>
      <c r="DQ160" s="638"/>
      <c r="DR160" s="88"/>
      <c r="DS160" s="89"/>
      <c r="DT160" s="89"/>
      <c r="DU160" s="75"/>
      <c r="DV160" s="638" t="s">
        <v>116</v>
      </c>
      <c r="DW160" s="638"/>
      <c r="DX160" s="638"/>
      <c r="DY160" s="638"/>
      <c r="DZ160" s="638"/>
      <c r="EA160" s="638"/>
      <c r="EB160" s="638"/>
      <c r="EC160" s="638"/>
      <c r="ED160" s="638"/>
      <c r="EE160" s="638"/>
      <c r="EF160" s="638"/>
      <c r="EG160" s="638"/>
      <c r="EH160" s="638"/>
      <c r="EI160" s="638"/>
      <c r="EJ160" s="638"/>
      <c r="EK160" s="638"/>
      <c r="EL160" s="638"/>
      <c r="EM160" s="638"/>
      <c r="EN160" s="638"/>
      <c r="EO160" s="638"/>
      <c r="EP160" s="638"/>
      <c r="EQ160" s="638"/>
      <c r="ER160" s="638"/>
      <c r="ES160" s="638"/>
      <c r="ET160" s="638"/>
      <c r="EU160" s="638"/>
      <c r="EV160" s="638"/>
      <c r="EW160" s="638"/>
      <c r="EX160" s="638"/>
      <c r="EY160" s="638"/>
      <c r="EZ160" s="638"/>
      <c r="FA160" s="638"/>
      <c r="FB160" s="638"/>
      <c r="FC160" s="638"/>
      <c r="FD160" s="638"/>
      <c r="FE160" s="638"/>
      <c r="FF160" s="93"/>
      <c r="FG160" s="72"/>
      <c r="FH160" s="2"/>
      <c r="FI160" s="2"/>
      <c r="FJ160" s="2"/>
      <c r="FK160" s="2"/>
    </row>
    <row r="161" spans="1:167" ht="12" customHeight="1">
      <c r="A161" s="2"/>
      <c r="B161" s="155" t="s">
        <v>1</v>
      </c>
      <c r="C161" s="10"/>
      <c r="D161" s="66"/>
      <c r="E161" s="67"/>
      <c r="F161" s="639">
        <f>Tab!$J$176*$AN$156+Tab!$J$748*$AN$157+Tab!$J$895*$AN$158</f>
        <v>5425.0727272727272</v>
      </c>
      <c r="G161" s="639"/>
      <c r="H161" s="639"/>
      <c r="I161" s="639"/>
      <c r="J161" s="639"/>
      <c r="K161" s="639"/>
      <c r="L161" s="639"/>
      <c r="M161" s="639"/>
      <c r="N161" s="639"/>
      <c r="O161" s="639"/>
      <c r="P161" s="639"/>
      <c r="Q161" s="639"/>
      <c r="R161" s="639"/>
      <c r="S161" s="639"/>
      <c r="T161" s="639"/>
      <c r="U161" s="639"/>
      <c r="V161" s="639"/>
      <c r="W161" s="639"/>
      <c r="X161" s="639"/>
      <c r="Y161" s="639"/>
      <c r="Z161" s="639"/>
      <c r="AA161" s="639"/>
      <c r="AB161" s="639"/>
      <c r="AC161" s="639"/>
      <c r="AD161" s="639"/>
      <c r="AE161" s="639"/>
      <c r="AF161" s="639"/>
      <c r="AG161" s="639"/>
      <c r="AH161" s="639"/>
      <c r="AI161" s="639"/>
      <c r="AJ161" s="639"/>
      <c r="AK161" s="639"/>
      <c r="AL161" s="639"/>
      <c r="AM161" s="639"/>
      <c r="AN161" s="639"/>
      <c r="AO161" s="639"/>
      <c r="AP161" s="141"/>
      <c r="AQ161" s="84"/>
      <c r="AR161" s="84"/>
      <c r="AS161" s="76"/>
      <c r="AT161" s="639">
        <f>Tab!$J$176*$CB$156+Tab!$J$748*$CB$157+Tab!$J$493*$CB$158</f>
        <v>3984.7499999999995</v>
      </c>
      <c r="AU161" s="639"/>
      <c r="AV161" s="639"/>
      <c r="AW161" s="639"/>
      <c r="AX161" s="639"/>
      <c r="AY161" s="639"/>
      <c r="AZ161" s="639"/>
      <c r="BA161" s="639"/>
      <c r="BB161" s="639"/>
      <c r="BC161" s="639"/>
      <c r="BD161" s="639"/>
      <c r="BE161" s="639"/>
      <c r="BF161" s="639"/>
      <c r="BG161" s="639"/>
      <c r="BH161" s="639"/>
      <c r="BI161" s="639"/>
      <c r="BJ161" s="639"/>
      <c r="BK161" s="639"/>
      <c r="BL161" s="639"/>
      <c r="BM161" s="639"/>
      <c r="BN161" s="639"/>
      <c r="BO161" s="639"/>
      <c r="BP161" s="639"/>
      <c r="BQ161" s="639"/>
      <c r="BR161" s="639"/>
      <c r="BS161" s="639"/>
      <c r="BT161" s="639"/>
      <c r="BU161" s="639"/>
      <c r="BV161" s="639"/>
      <c r="BW161" s="639"/>
      <c r="BX161" s="639"/>
      <c r="BY161" s="639"/>
      <c r="BZ161" s="639"/>
      <c r="CA161" s="639"/>
      <c r="CB161" s="639"/>
      <c r="CC161" s="639"/>
      <c r="CD161" s="87"/>
      <c r="CE161" s="84"/>
      <c r="CF161" s="84"/>
      <c r="CG161" s="76"/>
      <c r="CH161" s="639">
        <f>Tab!$J$176*$DP$156+Tab!$J$619*$DP$157+Tab!$J$763*$DP$158</f>
        <v>9510.2253242320839</v>
      </c>
      <c r="CI161" s="639"/>
      <c r="CJ161" s="639"/>
      <c r="CK161" s="639"/>
      <c r="CL161" s="639"/>
      <c r="CM161" s="639"/>
      <c r="CN161" s="639"/>
      <c r="CO161" s="639"/>
      <c r="CP161" s="639"/>
      <c r="CQ161" s="639"/>
      <c r="CR161" s="639"/>
      <c r="CS161" s="639"/>
      <c r="CT161" s="639"/>
      <c r="CU161" s="639"/>
      <c r="CV161" s="639"/>
      <c r="CW161" s="639"/>
      <c r="CX161" s="639"/>
      <c r="CY161" s="639"/>
      <c r="CZ161" s="639"/>
      <c r="DA161" s="639"/>
      <c r="DB161" s="639"/>
      <c r="DC161" s="639"/>
      <c r="DD161" s="639"/>
      <c r="DE161" s="639"/>
      <c r="DF161" s="639"/>
      <c r="DG161" s="639"/>
      <c r="DH161" s="639"/>
      <c r="DI161" s="639"/>
      <c r="DJ161" s="639"/>
      <c r="DK161" s="639"/>
      <c r="DL161" s="639"/>
      <c r="DM161" s="639"/>
      <c r="DN161" s="639"/>
      <c r="DO161" s="639"/>
      <c r="DP161" s="639"/>
      <c r="DQ161" s="639"/>
      <c r="DR161" s="87"/>
      <c r="DS161" s="84"/>
      <c r="DT161" s="84"/>
      <c r="DU161" s="76"/>
      <c r="DV161" s="639">
        <f>Tab!$J$176*$FD$156+Tab!$J$517*$FD$157+Tab!$J$895*$FD$158+Tab!$J$777*$FD$159</f>
        <v>8541.6450822215338</v>
      </c>
      <c r="DW161" s="639"/>
      <c r="DX161" s="639"/>
      <c r="DY161" s="639"/>
      <c r="DZ161" s="639"/>
      <c r="EA161" s="639"/>
      <c r="EB161" s="639"/>
      <c r="EC161" s="639"/>
      <c r="ED161" s="639"/>
      <c r="EE161" s="639"/>
      <c r="EF161" s="639"/>
      <c r="EG161" s="639"/>
      <c r="EH161" s="639"/>
      <c r="EI161" s="639"/>
      <c r="EJ161" s="639"/>
      <c r="EK161" s="639"/>
      <c r="EL161" s="639"/>
      <c r="EM161" s="639"/>
      <c r="EN161" s="639"/>
      <c r="EO161" s="639"/>
      <c r="EP161" s="639"/>
      <c r="EQ161" s="639"/>
      <c r="ER161" s="639"/>
      <c r="ES161" s="639"/>
      <c r="ET161" s="639"/>
      <c r="EU161" s="639"/>
      <c r="EV161" s="639"/>
      <c r="EW161" s="639"/>
      <c r="EX161" s="639"/>
      <c r="EY161" s="639"/>
      <c r="EZ161" s="639"/>
      <c r="FA161" s="639"/>
      <c r="FB161" s="639"/>
      <c r="FC161" s="639"/>
      <c r="FD161" s="639"/>
      <c r="FE161" s="639"/>
      <c r="FF161" s="95"/>
      <c r="FG161" s="68"/>
      <c r="FH161" s="2"/>
      <c r="FI161" s="2"/>
      <c r="FJ161" s="2"/>
      <c r="FK161" s="2"/>
    </row>
    <row r="162" spans="1:167" ht="12" customHeight="1">
      <c r="A162" s="2"/>
      <c r="B162" s="10"/>
      <c r="C162" s="10"/>
      <c r="D162" s="161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5"/>
      <c r="W162" s="148"/>
      <c r="X162" s="148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2"/>
      <c r="FI162" s="2"/>
      <c r="FJ162" s="2"/>
      <c r="FK162" s="2"/>
    </row>
    <row r="163" spans="1:167" ht="12" customHeight="1">
      <c r="A163" s="2"/>
      <c r="B163" s="2"/>
      <c r="C163" s="2"/>
      <c r="D163" s="4"/>
      <c r="E163" s="4"/>
      <c r="F163" s="641" t="s">
        <v>128</v>
      </c>
      <c r="G163" s="641"/>
      <c r="H163" s="641"/>
      <c r="I163" s="641"/>
      <c r="J163" s="641"/>
      <c r="K163" s="641"/>
      <c r="L163" s="641"/>
      <c r="M163" s="641"/>
      <c r="N163" s="641"/>
      <c r="O163" s="641"/>
      <c r="P163" s="641"/>
      <c r="Q163" s="641"/>
      <c r="R163" s="641"/>
      <c r="S163" s="641"/>
      <c r="T163" s="641"/>
      <c r="U163" s="641"/>
      <c r="V163" s="641"/>
      <c r="W163" s="641"/>
      <c r="X163" s="641"/>
      <c r="Y163" s="641"/>
      <c r="Z163" s="641"/>
      <c r="AA163" s="641"/>
      <c r="AB163" s="641"/>
      <c r="AC163" s="641"/>
      <c r="AD163" s="641"/>
      <c r="AE163" s="641"/>
      <c r="AF163" s="641"/>
      <c r="AG163" s="641"/>
      <c r="AH163" s="641"/>
      <c r="AI163" s="641"/>
      <c r="AJ163" s="641"/>
      <c r="AK163" s="641"/>
      <c r="AL163" s="641"/>
      <c r="AM163" s="641"/>
      <c r="AN163" s="641"/>
      <c r="AO163" s="641"/>
      <c r="AP163" s="4"/>
      <c r="AQ163" s="4"/>
      <c r="AR163" s="4"/>
      <c r="AS163" s="4"/>
      <c r="AT163" s="4"/>
      <c r="AU163" s="641" t="s">
        <v>208</v>
      </c>
      <c r="AV163" s="641"/>
      <c r="AW163" s="641"/>
      <c r="AX163" s="641"/>
      <c r="AY163" s="641"/>
      <c r="AZ163" s="641"/>
      <c r="BA163" s="641"/>
      <c r="BB163" s="641"/>
      <c r="BC163" s="641"/>
      <c r="BD163" s="641"/>
      <c r="BE163" s="641"/>
      <c r="BF163" s="641"/>
      <c r="BG163" s="641"/>
      <c r="BH163" s="641"/>
      <c r="BI163" s="641"/>
      <c r="BJ163" s="641"/>
      <c r="BK163" s="641"/>
      <c r="BL163" s="641"/>
      <c r="BM163" s="641"/>
      <c r="BN163" s="641"/>
      <c r="BO163" s="641"/>
      <c r="BP163" s="641"/>
      <c r="BQ163" s="641"/>
      <c r="BR163" s="641"/>
      <c r="BS163" s="641"/>
      <c r="BT163" s="641"/>
      <c r="BU163" s="641"/>
      <c r="BV163" s="641"/>
      <c r="BW163" s="641"/>
      <c r="BX163" s="641"/>
      <c r="BY163" s="641"/>
      <c r="BZ163" s="641"/>
      <c r="CA163" s="641"/>
      <c r="CB163" s="641"/>
      <c r="CC163" s="641"/>
      <c r="CD163" s="4"/>
      <c r="CE163" s="4"/>
      <c r="CF163" s="4"/>
      <c r="CG163" s="4"/>
      <c r="CH163" s="4"/>
      <c r="CI163" s="641" t="s">
        <v>209</v>
      </c>
      <c r="CJ163" s="641"/>
      <c r="CK163" s="641"/>
      <c r="CL163" s="641"/>
      <c r="CM163" s="641"/>
      <c r="CN163" s="641"/>
      <c r="CO163" s="641"/>
      <c r="CP163" s="641"/>
      <c r="CQ163" s="641"/>
      <c r="CR163" s="641"/>
      <c r="CS163" s="641"/>
      <c r="CT163" s="641"/>
      <c r="CU163" s="641"/>
      <c r="CV163" s="641"/>
      <c r="CW163" s="641"/>
      <c r="CX163" s="641"/>
      <c r="CY163" s="641"/>
      <c r="CZ163" s="641"/>
      <c r="DA163" s="641"/>
      <c r="DB163" s="641"/>
      <c r="DC163" s="641"/>
      <c r="DD163" s="641"/>
      <c r="DE163" s="641"/>
      <c r="DF163" s="641"/>
      <c r="DG163" s="641"/>
      <c r="DH163" s="641"/>
      <c r="DI163" s="641"/>
      <c r="DJ163" s="641"/>
      <c r="DK163" s="641"/>
      <c r="DL163" s="641"/>
      <c r="DM163" s="641"/>
      <c r="DN163" s="641"/>
      <c r="DO163" s="641"/>
      <c r="DP163" s="641"/>
      <c r="DQ163" s="641"/>
      <c r="DR163" s="4"/>
      <c r="DS163" s="4"/>
      <c r="DT163" s="4"/>
      <c r="DU163" s="4"/>
      <c r="DV163" s="4"/>
      <c r="DW163" s="641" t="s">
        <v>124</v>
      </c>
      <c r="DX163" s="641"/>
      <c r="DY163" s="641"/>
      <c r="DZ163" s="641"/>
      <c r="EA163" s="641"/>
      <c r="EB163" s="641"/>
      <c r="EC163" s="641"/>
      <c r="ED163" s="641"/>
      <c r="EE163" s="641"/>
      <c r="EF163" s="641"/>
      <c r="EG163" s="641"/>
      <c r="EH163" s="641"/>
      <c r="EI163" s="641"/>
      <c r="EJ163" s="641"/>
      <c r="EK163" s="641"/>
      <c r="EL163" s="641"/>
      <c r="EM163" s="641"/>
      <c r="EN163" s="641"/>
      <c r="EO163" s="641"/>
      <c r="EP163" s="641"/>
      <c r="EQ163" s="641"/>
      <c r="ER163" s="641"/>
      <c r="ES163" s="641"/>
      <c r="ET163" s="641"/>
      <c r="EU163" s="641"/>
      <c r="EV163" s="641"/>
      <c r="EW163" s="641"/>
      <c r="EX163" s="641"/>
      <c r="EY163" s="641"/>
      <c r="EZ163" s="641"/>
      <c r="FA163" s="641"/>
      <c r="FB163" s="641"/>
      <c r="FC163" s="641"/>
      <c r="FD163" s="641"/>
      <c r="FE163" s="641"/>
      <c r="FF163" s="4"/>
      <c r="FG163" s="4"/>
      <c r="FH163" s="5"/>
      <c r="FI163" s="5"/>
      <c r="FJ163" s="2"/>
      <c r="FK163" s="2"/>
    </row>
    <row r="164" spans="1:167" ht="12" customHeight="1">
      <c r="A164" s="2"/>
      <c r="B164" s="5"/>
      <c r="C164" s="5"/>
      <c r="D164" s="63"/>
      <c r="E164" s="81"/>
      <c r="F164" s="641"/>
      <c r="G164" s="641"/>
      <c r="H164" s="641"/>
      <c r="I164" s="641"/>
      <c r="J164" s="641"/>
      <c r="K164" s="641"/>
      <c r="L164" s="641"/>
      <c r="M164" s="641"/>
      <c r="N164" s="641"/>
      <c r="O164" s="641"/>
      <c r="P164" s="641"/>
      <c r="Q164" s="641"/>
      <c r="R164" s="641"/>
      <c r="S164" s="641"/>
      <c r="T164" s="641"/>
      <c r="U164" s="641"/>
      <c r="V164" s="641"/>
      <c r="W164" s="641"/>
      <c r="X164" s="641"/>
      <c r="Y164" s="641"/>
      <c r="Z164" s="641"/>
      <c r="AA164" s="641"/>
      <c r="AB164" s="641"/>
      <c r="AC164" s="641"/>
      <c r="AD164" s="641"/>
      <c r="AE164" s="641"/>
      <c r="AF164" s="641"/>
      <c r="AG164" s="641"/>
      <c r="AH164" s="641"/>
      <c r="AI164" s="641"/>
      <c r="AJ164" s="641"/>
      <c r="AK164" s="641"/>
      <c r="AL164" s="641"/>
      <c r="AM164" s="641"/>
      <c r="AN164" s="641"/>
      <c r="AO164" s="641"/>
      <c r="AP164" s="142"/>
      <c r="AQ164" s="14"/>
      <c r="AR164" s="14"/>
      <c r="AS164" s="80"/>
      <c r="AT164" s="82"/>
      <c r="AU164" s="641"/>
      <c r="AV164" s="641"/>
      <c r="AW164" s="641"/>
      <c r="AX164" s="641"/>
      <c r="AY164" s="641"/>
      <c r="AZ164" s="641"/>
      <c r="BA164" s="641"/>
      <c r="BB164" s="641"/>
      <c r="BC164" s="641"/>
      <c r="BD164" s="641"/>
      <c r="BE164" s="641"/>
      <c r="BF164" s="641"/>
      <c r="BG164" s="641"/>
      <c r="BH164" s="641"/>
      <c r="BI164" s="641"/>
      <c r="BJ164" s="641"/>
      <c r="BK164" s="641"/>
      <c r="BL164" s="641"/>
      <c r="BM164" s="641"/>
      <c r="BN164" s="641"/>
      <c r="BO164" s="641"/>
      <c r="BP164" s="641"/>
      <c r="BQ164" s="641"/>
      <c r="BR164" s="641"/>
      <c r="BS164" s="641"/>
      <c r="BT164" s="641"/>
      <c r="BU164" s="641"/>
      <c r="BV164" s="641"/>
      <c r="BW164" s="641"/>
      <c r="BX164" s="641"/>
      <c r="BY164" s="641"/>
      <c r="BZ164" s="641"/>
      <c r="CA164" s="641"/>
      <c r="CB164" s="641"/>
      <c r="CC164" s="641"/>
      <c r="CD164" s="85"/>
      <c r="CE164" s="14"/>
      <c r="CF164" s="14"/>
      <c r="CG164" s="80"/>
      <c r="CH164" s="82"/>
      <c r="CI164" s="641"/>
      <c r="CJ164" s="641"/>
      <c r="CK164" s="641"/>
      <c r="CL164" s="641"/>
      <c r="CM164" s="641"/>
      <c r="CN164" s="641"/>
      <c r="CO164" s="641"/>
      <c r="CP164" s="641"/>
      <c r="CQ164" s="641"/>
      <c r="CR164" s="641"/>
      <c r="CS164" s="641"/>
      <c r="CT164" s="641"/>
      <c r="CU164" s="641"/>
      <c r="CV164" s="641"/>
      <c r="CW164" s="641"/>
      <c r="CX164" s="641"/>
      <c r="CY164" s="641"/>
      <c r="CZ164" s="641"/>
      <c r="DA164" s="641"/>
      <c r="DB164" s="641"/>
      <c r="DC164" s="641"/>
      <c r="DD164" s="641"/>
      <c r="DE164" s="641"/>
      <c r="DF164" s="641"/>
      <c r="DG164" s="641"/>
      <c r="DH164" s="641"/>
      <c r="DI164" s="641"/>
      <c r="DJ164" s="641"/>
      <c r="DK164" s="641"/>
      <c r="DL164" s="641"/>
      <c r="DM164" s="641"/>
      <c r="DN164" s="641"/>
      <c r="DO164" s="641"/>
      <c r="DP164" s="641"/>
      <c r="DQ164" s="641"/>
      <c r="DR164" s="85"/>
      <c r="DS164" s="14"/>
      <c r="DT164" s="14"/>
      <c r="DU164" s="80"/>
      <c r="DV164" s="82"/>
      <c r="DW164" s="641"/>
      <c r="DX164" s="641"/>
      <c r="DY164" s="641"/>
      <c r="DZ164" s="641"/>
      <c r="EA164" s="641"/>
      <c r="EB164" s="641"/>
      <c r="EC164" s="641"/>
      <c r="ED164" s="641"/>
      <c r="EE164" s="641"/>
      <c r="EF164" s="641"/>
      <c r="EG164" s="641"/>
      <c r="EH164" s="641"/>
      <c r="EI164" s="641"/>
      <c r="EJ164" s="641"/>
      <c r="EK164" s="641"/>
      <c r="EL164" s="641"/>
      <c r="EM164" s="641"/>
      <c r="EN164" s="641"/>
      <c r="EO164" s="641"/>
      <c r="EP164" s="641"/>
      <c r="EQ164" s="641"/>
      <c r="ER164" s="641"/>
      <c r="ES164" s="641"/>
      <c r="ET164" s="641"/>
      <c r="EU164" s="641"/>
      <c r="EV164" s="641"/>
      <c r="EW164" s="641"/>
      <c r="EX164" s="641"/>
      <c r="EY164" s="641"/>
      <c r="EZ164" s="641"/>
      <c r="FA164" s="641"/>
      <c r="FB164" s="641"/>
      <c r="FC164" s="641"/>
      <c r="FD164" s="641"/>
      <c r="FE164" s="641"/>
      <c r="FF164" s="94"/>
      <c r="FG164" s="77"/>
      <c r="FH164" s="2"/>
      <c r="FI164" s="2"/>
      <c r="FJ164" s="2"/>
      <c r="FK164" s="2"/>
    </row>
    <row r="165" spans="1:167" ht="68.099999999999994" customHeight="1">
      <c r="A165" s="2"/>
      <c r="B165" s="162"/>
      <c r="C165" s="162"/>
      <c r="D165" s="65"/>
      <c r="E165" s="159"/>
      <c r="F165" s="569"/>
      <c r="G165" s="569"/>
      <c r="H165" s="569"/>
      <c r="I165" s="569"/>
      <c r="J165" s="569"/>
      <c r="K165" s="569"/>
      <c r="L165" s="569"/>
      <c r="M165" s="569"/>
      <c r="N165" s="569"/>
      <c r="O165" s="569"/>
      <c r="P165" s="569"/>
      <c r="Q165" s="569"/>
      <c r="R165" s="569"/>
      <c r="S165" s="569"/>
      <c r="T165" s="569"/>
      <c r="U165" s="569"/>
      <c r="V165" s="569"/>
      <c r="W165" s="569"/>
      <c r="X165" s="569"/>
      <c r="Y165" s="569"/>
      <c r="Z165" s="569"/>
      <c r="AA165" s="569"/>
      <c r="AB165" s="569"/>
      <c r="AC165" s="569"/>
      <c r="AD165" s="569"/>
      <c r="AE165" s="569"/>
      <c r="AF165" s="569"/>
      <c r="AG165" s="569"/>
      <c r="AH165" s="569"/>
      <c r="AI165" s="569"/>
      <c r="AJ165" s="569"/>
      <c r="AK165" s="569"/>
      <c r="AL165" s="569"/>
      <c r="AM165" s="569"/>
      <c r="AN165" s="569"/>
      <c r="AO165" s="569"/>
      <c r="AP165" s="90"/>
      <c r="AQ165" s="34"/>
      <c r="AR165" s="34"/>
      <c r="AS165" s="79"/>
      <c r="AT165" s="569"/>
      <c r="AU165" s="569"/>
      <c r="AV165" s="569"/>
      <c r="AW165" s="569"/>
      <c r="AX165" s="569"/>
      <c r="AY165" s="569"/>
      <c r="AZ165" s="569"/>
      <c r="BA165" s="569"/>
      <c r="BB165" s="569"/>
      <c r="BC165" s="569"/>
      <c r="BD165" s="569"/>
      <c r="BE165" s="569"/>
      <c r="BF165" s="569"/>
      <c r="BG165" s="569"/>
      <c r="BH165" s="569"/>
      <c r="BI165" s="569"/>
      <c r="BJ165" s="569"/>
      <c r="BK165" s="569"/>
      <c r="BL165" s="569"/>
      <c r="BM165" s="569"/>
      <c r="BN165" s="569"/>
      <c r="BO165" s="569"/>
      <c r="BP165" s="569"/>
      <c r="BQ165" s="569"/>
      <c r="BR165" s="569"/>
      <c r="BS165" s="569"/>
      <c r="BT165" s="569"/>
      <c r="BU165" s="569"/>
      <c r="BV165" s="569"/>
      <c r="BW165" s="569"/>
      <c r="BX165" s="569"/>
      <c r="BY165" s="569"/>
      <c r="BZ165" s="569"/>
      <c r="CA165" s="569"/>
      <c r="CB165" s="569"/>
      <c r="CC165" s="569"/>
      <c r="CD165" s="90"/>
      <c r="CE165" s="34"/>
      <c r="CF165" s="34"/>
      <c r="CG165" s="79"/>
      <c r="CH165" s="569"/>
      <c r="CI165" s="569"/>
      <c r="CJ165" s="569"/>
      <c r="CK165" s="569"/>
      <c r="CL165" s="569"/>
      <c r="CM165" s="569"/>
      <c r="CN165" s="569"/>
      <c r="CO165" s="569"/>
      <c r="CP165" s="569"/>
      <c r="CQ165" s="569"/>
      <c r="CR165" s="569"/>
      <c r="CS165" s="569"/>
      <c r="CT165" s="569"/>
      <c r="CU165" s="569"/>
      <c r="CV165" s="569"/>
      <c r="CW165" s="569"/>
      <c r="CX165" s="569"/>
      <c r="CY165" s="569"/>
      <c r="CZ165" s="569"/>
      <c r="DA165" s="569"/>
      <c r="DB165" s="569"/>
      <c r="DC165" s="569"/>
      <c r="DD165" s="569"/>
      <c r="DE165" s="569"/>
      <c r="DF165" s="569"/>
      <c r="DG165" s="569"/>
      <c r="DH165" s="569"/>
      <c r="DI165" s="569"/>
      <c r="DJ165" s="569"/>
      <c r="DK165" s="569"/>
      <c r="DL165" s="569"/>
      <c r="DM165" s="569"/>
      <c r="DN165" s="569"/>
      <c r="DO165" s="569"/>
      <c r="DP165" s="569"/>
      <c r="DQ165" s="569"/>
      <c r="DR165" s="90"/>
      <c r="DS165" s="34"/>
      <c r="DT165" s="34"/>
      <c r="DU165" s="79"/>
      <c r="DV165" s="569"/>
      <c r="DW165" s="569"/>
      <c r="DX165" s="569"/>
      <c r="DY165" s="569"/>
      <c r="DZ165" s="569"/>
      <c r="EA165" s="569"/>
      <c r="EB165" s="569"/>
      <c r="EC165" s="569"/>
      <c r="ED165" s="569"/>
      <c r="EE165" s="569"/>
      <c r="EF165" s="569"/>
      <c r="EG165" s="569"/>
      <c r="EH165" s="569"/>
      <c r="EI165" s="569"/>
      <c r="EJ165" s="569"/>
      <c r="EK165" s="569"/>
      <c r="EL165" s="569"/>
      <c r="EM165" s="569"/>
      <c r="EN165" s="569"/>
      <c r="EO165" s="569"/>
      <c r="EP165" s="569"/>
      <c r="EQ165" s="569"/>
      <c r="ER165" s="569"/>
      <c r="ES165" s="569"/>
      <c r="ET165" s="569"/>
      <c r="EU165" s="569"/>
      <c r="EV165" s="569"/>
      <c r="EW165" s="569"/>
      <c r="EX165" s="569"/>
      <c r="EY165" s="569"/>
      <c r="EZ165" s="569"/>
      <c r="FA165" s="569"/>
      <c r="FB165" s="569"/>
      <c r="FC165" s="569"/>
      <c r="FD165" s="569"/>
      <c r="FE165" s="569"/>
      <c r="FF165" s="5"/>
      <c r="FG165" s="74"/>
      <c r="FH165" s="2"/>
      <c r="FI165" s="2"/>
      <c r="FJ165" s="2"/>
      <c r="FK165" s="2"/>
    </row>
    <row r="166" spans="1:167" ht="12" customHeight="1">
      <c r="A166" s="2"/>
      <c r="B166" s="10"/>
      <c r="C166" s="10"/>
      <c r="D166" s="64"/>
      <c r="E166" s="159"/>
      <c r="F166" s="637"/>
      <c r="G166" s="637"/>
      <c r="H166" s="637"/>
      <c r="I166" s="637"/>
      <c r="J166" s="637"/>
      <c r="K166" s="637"/>
      <c r="L166" s="637"/>
      <c r="M166" s="637"/>
      <c r="N166" s="637"/>
      <c r="O166" s="637"/>
      <c r="P166" s="637"/>
      <c r="Q166" s="637"/>
      <c r="R166" s="637"/>
      <c r="S166" s="637"/>
      <c r="T166" s="637"/>
      <c r="U166" s="637"/>
      <c r="V166" s="637"/>
      <c r="W166" s="637"/>
      <c r="X166" s="637"/>
      <c r="Y166" s="637"/>
      <c r="Z166" s="637"/>
      <c r="AA166" s="637"/>
      <c r="AB166" s="637"/>
      <c r="AC166" s="637"/>
      <c r="AD166" s="637"/>
      <c r="AE166" s="637"/>
      <c r="AF166" s="637"/>
      <c r="AG166" s="637"/>
      <c r="AH166" s="637"/>
      <c r="AI166" s="637"/>
      <c r="AJ166" s="637"/>
      <c r="AK166" s="637"/>
      <c r="AL166" s="164"/>
      <c r="AM166" s="164"/>
      <c r="AN166" s="637"/>
      <c r="AO166" s="637"/>
      <c r="AP166" s="74"/>
      <c r="AQ166" s="34"/>
      <c r="AR166" s="34"/>
      <c r="AS166" s="79"/>
      <c r="AT166" s="637"/>
      <c r="AU166" s="637"/>
      <c r="AV166" s="637"/>
      <c r="AW166" s="637"/>
      <c r="AX166" s="637"/>
      <c r="AY166" s="637"/>
      <c r="AZ166" s="637"/>
      <c r="BA166" s="637"/>
      <c r="BB166" s="637"/>
      <c r="BC166" s="637"/>
      <c r="BD166" s="637"/>
      <c r="BE166" s="637"/>
      <c r="BF166" s="637"/>
      <c r="BG166" s="637"/>
      <c r="BH166" s="637"/>
      <c r="BI166" s="637"/>
      <c r="BJ166" s="637"/>
      <c r="BK166" s="637"/>
      <c r="BL166" s="637"/>
      <c r="BM166" s="637"/>
      <c r="BN166" s="637"/>
      <c r="BO166" s="637"/>
      <c r="BP166" s="637"/>
      <c r="BQ166" s="637"/>
      <c r="BR166" s="637"/>
      <c r="BS166" s="637"/>
      <c r="BT166" s="637"/>
      <c r="BU166" s="637"/>
      <c r="BV166" s="637"/>
      <c r="BW166" s="637"/>
      <c r="BX166" s="637"/>
      <c r="BY166" s="637"/>
      <c r="BZ166" s="164"/>
      <c r="CA166" s="164"/>
      <c r="CB166" s="637"/>
      <c r="CC166" s="637"/>
      <c r="CD166" s="74"/>
      <c r="CE166" s="34"/>
      <c r="CF166" s="34"/>
      <c r="CG166" s="79"/>
      <c r="CH166" s="637"/>
      <c r="CI166" s="637"/>
      <c r="CJ166" s="637"/>
      <c r="CK166" s="637"/>
      <c r="CL166" s="637"/>
      <c r="CM166" s="637"/>
      <c r="CN166" s="637"/>
      <c r="CO166" s="637"/>
      <c r="CP166" s="637"/>
      <c r="CQ166" s="637"/>
      <c r="CR166" s="637"/>
      <c r="CS166" s="637"/>
      <c r="CT166" s="637"/>
      <c r="CU166" s="637"/>
      <c r="CV166" s="637"/>
      <c r="CW166" s="637"/>
      <c r="CX166" s="637"/>
      <c r="CY166" s="637"/>
      <c r="CZ166" s="637"/>
      <c r="DA166" s="637"/>
      <c r="DB166" s="637"/>
      <c r="DC166" s="637"/>
      <c r="DD166" s="637"/>
      <c r="DE166" s="637"/>
      <c r="DF166" s="637"/>
      <c r="DG166" s="637"/>
      <c r="DH166" s="637"/>
      <c r="DI166" s="637"/>
      <c r="DJ166" s="637"/>
      <c r="DK166" s="637"/>
      <c r="DL166" s="637"/>
      <c r="DM166" s="637"/>
      <c r="DN166" s="164"/>
      <c r="DO166" s="164"/>
      <c r="DP166" s="637"/>
      <c r="DQ166" s="637"/>
      <c r="DR166" s="74"/>
      <c r="DS166" s="34"/>
      <c r="DT166" s="34"/>
      <c r="DU166" s="79"/>
      <c r="DV166" s="637"/>
      <c r="DW166" s="637"/>
      <c r="DX166" s="637"/>
      <c r="DY166" s="637"/>
      <c r="DZ166" s="637"/>
      <c r="EA166" s="637"/>
      <c r="EB166" s="637"/>
      <c r="EC166" s="637"/>
      <c r="ED166" s="637"/>
      <c r="EE166" s="637"/>
      <c r="EF166" s="637"/>
      <c r="EG166" s="637"/>
      <c r="EH166" s="637"/>
      <c r="EI166" s="637"/>
      <c r="EJ166" s="637"/>
      <c r="EK166" s="637"/>
      <c r="EL166" s="637"/>
      <c r="EM166" s="637"/>
      <c r="EN166" s="637"/>
      <c r="EO166" s="637"/>
      <c r="EP166" s="637"/>
      <c r="EQ166" s="637"/>
      <c r="ER166" s="637"/>
      <c r="ES166" s="637"/>
      <c r="ET166" s="637"/>
      <c r="EU166" s="637"/>
      <c r="EV166" s="637"/>
      <c r="EW166" s="637"/>
      <c r="EX166" s="637"/>
      <c r="EY166" s="637"/>
      <c r="EZ166" s="637"/>
      <c r="FA166" s="637"/>
      <c r="FB166" s="164"/>
      <c r="FC166" s="164"/>
      <c r="FD166" s="637"/>
      <c r="FE166" s="637"/>
      <c r="FF166" s="73"/>
      <c r="FG166" s="78"/>
      <c r="FH166" s="2"/>
      <c r="FI166" s="2"/>
      <c r="FJ166" s="2"/>
      <c r="FK166" s="2"/>
    </row>
    <row r="167" spans="1:167" ht="12" customHeight="1">
      <c r="A167" s="2"/>
      <c r="B167" s="10"/>
      <c r="C167" s="10"/>
      <c r="D167" s="64"/>
      <c r="E167" s="159"/>
      <c r="F167" s="637"/>
      <c r="G167" s="637"/>
      <c r="H167" s="637"/>
      <c r="I167" s="637"/>
      <c r="J167" s="637"/>
      <c r="K167" s="637"/>
      <c r="L167" s="637"/>
      <c r="M167" s="637"/>
      <c r="N167" s="637"/>
      <c r="O167" s="637"/>
      <c r="P167" s="637"/>
      <c r="Q167" s="637"/>
      <c r="R167" s="637"/>
      <c r="S167" s="637"/>
      <c r="T167" s="637"/>
      <c r="U167" s="637"/>
      <c r="V167" s="637"/>
      <c r="W167" s="637"/>
      <c r="X167" s="637"/>
      <c r="Y167" s="637"/>
      <c r="Z167" s="637"/>
      <c r="AA167" s="637"/>
      <c r="AB167" s="637" t="str">
        <f>Tab!$C$176</f>
        <v>A16.1515</v>
      </c>
      <c r="AC167" s="637"/>
      <c r="AD167" s="637"/>
      <c r="AE167" s="637"/>
      <c r="AF167" s="637"/>
      <c r="AG167" s="637"/>
      <c r="AH167" s="637"/>
      <c r="AI167" s="637"/>
      <c r="AJ167" s="637"/>
      <c r="AK167" s="637"/>
      <c r="AL167" s="164"/>
      <c r="AM167" s="164"/>
      <c r="AN167" s="637">
        <v>1</v>
      </c>
      <c r="AO167" s="637"/>
      <c r="AP167" s="74"/>
      <c r="AQ167" s="34"/>
      <c r="AR167" s="34"/>
      <c r="AS167" s="79"/>
      <c r="AT167" s="637"/>
      <c r="AU167" s="637"/>
      <c r="AV167" s="637"/>
      <c r="AW167" s="637"/>
      <c r="AX167" s="637"/>
      <c r="AY167" s="637"/>
      <c r="AZ167" s="637"/>
      <c r="BA167" s="637"/>
      <c r="BB167" s="637"/>
      <c r="BC167" s="637"/>
      <c r="BD167" s="637"/>
      <c r="BE167" s="637"/>
      <c r="BF167" s="637"/>
      <c r="BG167" s="637"/>
      <c r="BH167" s="637"/>
      <c r="BI167" s="637"/>
      <c r="BJ167" s="637"/>
      <c r="BK167" s="637"/>
      <c r="BL167" s="637"/>
      <c r="BM167" s="637"/>
      <c r="BN167" s="637"/>
      <c r="BO167" s="637"/>
      <c r="BP167" s="637" t="str">
        <f>Tab!$C$394</f>
        <v>A16.1608</v>
      </c>
      <c r="BQ167" s="637"/>
      <c r="BR167" s="637"/>
      <c r="BS167" s="637"/>
      <c r="BT167" s="637"/>
      <c r="BU167" s="637"/>
      <c r="BV167" s="637"/>
      <c r="BW167" s="637"/>
      <c r="BX167" s="637"/>
      <c r="BY167" s="637"/>
      <c r="BZ167" s="164"/>
      <c r="CA167" s="164"/>
      <c r="CB167" s="637">
        <v>1</v>
      </c>
      <c r="CC167" s="637"/>
      <c r="CD167" s="74"/>
      <c r="CE167" s="34"/>
      <c r="CF167" s="34"/>
      <c r="CG167" s="79"/>
      <c r="CH167" s="637"/>
      <c r="CI167" s="637"/>
      <c r="CJ167" s="637"/>
      <c r="CK167" s="637"/>
      <c r="CL167" s="637"/>
      <c r="CM167" s="637"/>
      <c r="CN167" s="637"/>
      <c r="CO167" s="637"/>
      <c r="CP167" s="637"/>
      <c r="CQ167" s="637"/>
      <c r="CR167" s="637"/>
      <c r="CS167" s="637"/>
      <c r="CT167" s="637"/>
      <c r="CU167" s="637"/>
      <c r="CV167" s="637"/>
      <c r="CW167" s="637"/>
      <c r="CX167" s="637"/>
      <c r="CY167" s="637"/>
      <c r="CZ167" s="637"/>
      <c r="DA167" s="637"/>
      <c r="DB167" s="637"/>
      <c r="DC167" s="637"/>
      <c r="DD167" s="637" t="str">
        <f>Tab!$C$394</f>
        <v>A16.1608</v>
      </c>
      <c r="DE167" s="637"/>
      <c r="DF167" s="637"/>
      <c r="DG167" s="637"/>
      <c r="DH167" s="637"/>
      <c r="DI167" s="637"/>
      <c r="DJ167" s="637"/>
      <c r="DK167" s="637"/>
      <c r="DL167" s="637"/>
      <c r="DM167" s="637"/>
      <c r="DN167" s="164"/>
      <c r="DO167" s="164"/>
      <c r="DP167" s="637">
        <v>1</v>
      </c>
      <c r="DQ167" s="637"/>
      <c r="DR167" s="74"/>
      <c r="DS167" s="34"/>
      <c r="DT167" s="34"/>
      <c r="DU167" s="79"/>
      <c r="DV167" s="637"/>
      <c r="DW167" s="637"/>
      <c r="DX167" s="637"/>
      <c r="DY167" s="637"/>
      <c r="DZ167" s="637"/>
      <c r="EA167" s="637"/>
      <c r="EB167" s="637"/>
      <c r="EC167" s="637"/>
      <c r="ED167" s="637"/>
      <c r="EE167" s="637"/>
      <c r="EF167" s="637"/>
      <c r="EG167" s="637"/>
      <c r="EH167" s="637"/>
      <c r="EI167" s="637"/>
      <c r="EJ167" s="637"/>
      <c r="EK167" s="637"/>
      <c r="EL167" s="637"/>
      <c r="EM167" s="637"/>
      <c r="EN167" s="637"/>
      <c r="EO167" s="637"/>
      <c r="EP167" s="637"/>
      <c r="EQ167" s="637"/>
      <c r="ER167" s="637" t="str">
        <f>Tab!$C$394</f>
        <v>A16.1608</v>
      </c>
      <c r="ES167" s="637"/>
      <c r="ET167" s="637"/>
      <c r="EU167" s="637"/>
      <c r="EV167" s="637"/>
      <c r="EW167" s="637"/>
      <c r="EX167" s="637"/>
      <c r="EY167" s="637"/>
      <c r="EZ167" s="637"/>
      <c r="FA167" s="637"/>
      <c r="FB167" s="164"/>
      <c r="FC167" s="164"/>
      <c r="FD167" s="637">
        <v>1</v>
      </c>
      <c r="FE167" s="637"/>
      <c r="FF167" s="73"/>
      <c r="FG167" s="78"/>
      <c r="FH167" s="2"/>
      <c r="FI167" s="2"/>
      <c r="FJ167" s="2"/>
      <c r="FK167" s="2"/>
    </row>
    <row r="168" spans="1:167" ht="12" customHeight="1">
      <c r="A168" s="2"/>
      <c r="B168" s="10"/>
      <c r="C168" s="10"/>
      <c r="D168" s="64"/>
      <c r="E168" s="159"/>
      <c r="F168" s="637"/>
      <c r="G168" s="637"/>
      <c r="H168" s="637"/>
      <c r="I168" s="637"/>
      <c r="J168" s="637"/>
      <c r="K168" s="637"/>
      <c r="L168" s="637"/>
      <c r="M168" s="637"/>
      <c r="N168" s="637"/>
      <c r="O168" s="637"/>
      <c r="P168" s="637"/>
      <c r="Q168" s="637"/>
      <c r="R168" s="637"/>
      <c r="S168" s="637"/>
      <c r="T168" s="637"/>
      <c r="U168" s="637"/>
      <c r="V168" s="637"/>
      <c r="W168" s="637"/>
      <c r="X168" s="637"/>
      <c r="Y168" s="637"/>
      <c r="Z168" s="637"/>
      <c r="AA168" s="637"/>
      <c r="AB168" s="637" t="str">
        <f>Tab!$C$453</f>
        <v>A16.2207</v>
      </c>
      <c r="AC168" s="637"/>
      <c r="AD168" s="637"/>
      <c r="AE168" s="637"/>
      <c r="AF168" s="637"/>
      <c r="AG168" s="637"/>
      <c r="AH168" s="637"/>
      <c r="AI168" s="637"/>
      <c r="AJ168" s="637"/>
      <c r="AK168" s="637"/>
      <c r="AL168" s="164"/>
      <c r="AM168" s="164"/>
      <c r="AN168" s="637">
        <v>1</v>
      </c>
      <c r="AO168" s="637"/>
      <c r="AP168" s="74"/>
      <c r="AQ168" s="34"/>
      <c r="AR168" s="34"/>
      <c r="AS168" s="79"/>
      <c r="AT168" s="637"/>
      <c r="AU168" s="637"/>
      <c r="AV168" s="637"/>
      <c r="AW168" s="637"/>
      <c r="AX168" s="637"/>
      <c r="AY168" s="637"/>
      <c r="AZ168" s="637"/>
      <c r="BA168" s="637"/>
      <c r="BB168" s="637"/>
      <c r="BC168" s="637"/>
      <c r="BD168" s="637"/>
      <c r="BE168" s="637"/>
      <c r="BF168" s="637"/>
      <c r="BG168" s="637"/>
      <c r="BH168" s="637"/>
      <c r="BI168" s="637"/>
      <c r="BJ168" s="637"/>
      <c r="BK168" s="637"/>
      <c r="BL168" s="637"/>
      <c r="BM168" s="637"/>
      <c r="BN168" s="637"/>
      <c r="BO168" s="637"/>
      <c r="BP168" s="637" t="str">
        <f>Tab!$C$517</f>
        <v>A16.2405</v>
      </c>
      <c r="BQ168" s="637"/>
      <c r="BR168" s="637"/>
      <c r="BS168" s="637"/>
      <c r="BT168" s="637"/>
      <c r="BU168" s="637"/>
      <c r="BV168" s="637"/>
      <c r="BW168" s="637"/>
      <c r="BX168" s="637"/>
      <c r="BY168" s="637"/>
      <c r="BZ168" s="164"/>
      <c r="CA168" s="164"/>
      <c r="CB168" s="637">
        <v>1</v>
      </c>
      <c r="CC168" s="637"/>
      <c r="CD168" s="74"/>
      <c r="CE168" s="34"/>
      <c r="CF168" s="34"/>
      <c r="CG168" s="79"/>
      <c r="CH168" s="637"/>
      <c r="CI168" s="637"/>
      <c r="CJ168" s="637"/>
      <c r="CK168" s="637"/>
      <c r="CL168" s="637"/>
      <c r="CM168" s="637"/>
      <c r="CN168" s="637"/>
      <c r="CO168" s="637"/>
      <c r="CP168" s="637"/>
      <c r="CQ168" s="637"/>
      <c r="CR168" s="637"/>
      <c r="CS168" s="637"/>
      <c r="CT168" s="637"/>
      <c r="CU168" s="637"/>
      <c r="CV168" s="637"/>
      <c r="CW168" s="637"/>
      <c r="CX168" s="637"/>
      <c r="CY168" s="637"/>
      <c r="CZ168" s="637"/>
      <c r="DA168" s="637"/>
      <c r="DB168" s="637"/>
      <c r="DC168" s="637"/>
      <c r="DD168" s="637" t="str">
        <f>Tab!$C$513</f>
        <v>A16.2403</v>
      </c>
      <c r="DE168" s="637"/>
      <c r="DF168" s="637"/>
      <c r="DG168" s="637"/>
      <c r="DH168" s="637"/>
      <c r="DI168" s="637"/>
      <c r="DJ168" s="637"/>
      <c r="DK168" s="637"/>
      <c r="DL168" s="637"/>
      <c r="DM168" s="637"/>
      <c r="DN168" s="164"/>
      <c r="DO168" s="164"/>
      <c r="DP168" s="637">
        <v>1</v>
      </c>
      <c r="DQ168" s="637"/>
      <c r="DR168" s="74"/>
      <c r="DS168" s="34"/>
      <c r="DT168" s="34"/>
      <c r="DU168" s="79"/>
      <c r="DV168" s="637"/>
      <c r="DW168" s="637"/>
      <c r="DX168" s="637"/>
      <c r="DY168" s="637"/>
      <c r="DZ168" s="637"/>
      <c r="EA168" s="637"/>
      <c r="EB168" s="637"/>
      <c r="EC168" s="637"/>
      <c r="ED168" s="637"/>
      <c r="EE168" s="637"/>
      <c r="EF168" s="637"/>
      <c r="EG168" s="637"/>
      <c r="EH168" s="637"/>
      <c r="EI168" s="637"/>
      <c r="EJ168" s="637"/>
      <c r="EK168" s="637"/>
      <c r="EL168" s="637"/>
      <c r="EM168" s="637"/>
      <c r="EN168" s="637"/>
      <c r="EO168" s="637"/>
      <c r="EP168" s="637"/>
      <c r="EQ168" s="637"/>
      <c r="ER168" s="637" t="str">
        <f>Tab!$C$517</f>
        <v>A16.2405</v>
      </c>
      <c r="ES168" s="637"/>
      <c r="ET168" s="637"/>
      <c r="EU168" s="637"/>
      <c r="EV168" s="637"/>
      <c r="EW168" s="637"/>
      <c r="EX168" s="637"/>
      <c r="EY168" s="637"/>
      <c r="EZ168" s="637"/>
      <c r="FA168" s="637"/>
      <c r="FB168" s="164"/>
      <c r="FC168" s="164"/>
      <c r="FD168" s="637">
        <v>1</v>
      </c>
      <c r="FE168" s="637"/>
      <c r="FF168" s="73"/>
      <c r="FG168" s="78"/>
      <c r="FH168" s="2"/>
      <c r="FI168" s="2"/>
      <c r="FJ168" s="2"/>
      <c r="FK168" s="2"/>
    </row>
    <row r="169" spans="1:167" ht="12" customHeight="1">
      <c r="A169" s="2"/>
      <c r="B169" s="10"/>
      <c r="C169" s="10"/>
      <c r="D169" s="64"/>
      <c r="E169" s="159"/>
      <c r="F169" s="637"/>
      <c r="G169" s="637"/>
      <c r="H169" s="637"/>
      <c r="I169" s="637"/>
      <c r="J169" s="637"/>
      <c r="K169" s="637"/>
      <c r="L169" s="637"/>
      <c r="M169" s="637"/>
      <c r="N169" s="637"/>
      <c r="O169" s="637"/>
      <c r="P169" s="637"/>
      <c r="Q169" s="637"/>
      <c r="R169" s="637"/>
      <c r="S169" s="637"/>
      <c r="T169" s="637"/>
      <c r="U169" s="637"/>
      <c r="V169" s="637"/>
      <c r="W169" s="637"/>
      <c r="X169" s="637"/>
      <c r="Y169" s="637"/>
      <c r="Z169" s="637"/>
      <c r="AA169" s="637"/>
      <c r="AB169" s="637" t="str">
        <f>Tab!$C$687</f>
        <v>A16.2805</v>
      </c>
      <c r="AC169" s="637"/>
      <c r="AD169" s="637"/>
      <c r="AE169" s="637"/>
      <c r="AF169" s="637"/>
      <c r="AG169" s="637"/>
      <c r="AH169" s="637"/>
      <c r="AI169" s="637"/>
      <c r="AJ169" s="637"/>
      <c r="AK169" s="637"/>
      <c r="AL169" s="164"/>
      <c r="AM169" s="164"/>
      <c r="AN169" s="637">
        <v>1</v>
      </c>
      <c r="AO169" s="637"/>
      <c r="AP169" s="74"/>
      <c r="AQ169" s="34"/>
      <c r="AR169" s="34"/>
      <c r="AS169" s="79"/>
      <c r="AT169" s="637"/>
      <c r="AU169" s="637"/>
      <c r="AV169" s="637"/>
      <c r="AW169" s="637"/>
      <c r="AX169" s="637"/>
      <c r="AY169" s="637"/>
      <c r="AZ169" s="637"/>
      <c r="BA169" s="637"/>
      <c r="BB169" s="637"/>
      <c r="BC169" s="637"/>
      <c r="BD169" s="637"/>
      <c r="BE169" s="637"/>
      <c r="BF169" s="637"/>
      <c r="BG169" s="637"/>
      <c r="BH169" s="637"/>
      <c r="BI169" s="637"/>
      <c r="BJ169" s="637"/>
      <c r="BK169" s="637"/>
      <c r="BL169" s="637"/>
      <c r="BM169" s="637"/>
      <c r="BN169" s="637"/>
      <c r="BO169" s="637"/>
      <c r="BP169" s="637" t="str">
        <f>Tab!$C$895</f>
        <v>A16.4215</v>
      </c>
      <c r="BQ169" s="637"/>
      <c r="BR169" s="637"/>
      <c r="BS169" s="637"/>
      <c r="BT169" s="637"/>
      <c r="BU169" s="637"/>
      <c r="BV169" s="637"/>
      <c r="BW169" s="637"/>
      <c r="BX169" s="637"/>
      <c r="BY169" s="637"/>
      <c r="BZ169" s="164"/>
      <c r="CA169" s="164"/>
      <c r="CB169" s="637">
        <v>1</v>
      </c>
      <c r="CC169" s="637"/>
      <c r="CD169" s="74"/>
      <c r="CE169" s="34"/>
      <c r="CF169" s="34"/>
      <c r="CG169" s="79"/>
      <c r="CH169" s="637"/>
      <c r="CI169" s="637"/>
      <c r="CJ169" s="637"/>
      <c r="CK169" s="637"/>
      <c r="CL169" s="637"/>
      <c r="CM169" s="637"/>
      <c r="CN169" s="637"/>
      <c r="CO169" s="637"/>
      <c r="CP169" s="637"/>
      <c r="CQ169" s="637"/>
      <c r="CR169" s="637"/>
      <c r="CS169" s="637"/>
      <c r="CT169" s="637"/>
      <c r="CU169" s="637"/>
      <c r="CV169" s="637"/>
      <c r="CW169" s="637"/>
      <c r="CX169" s="637"/>
      <c r="CY169" s="637"/>
      <c r="CZ169" s="637"/>
      <c r="DA169" s="637"/>
      <c r="DB169" s="637"/>
      <c r="DC169" s="637"/>
      <c r="DD169" s="637" t="str">
        <f>Tab!$C$777</f>
        <v>A16.3407</v>
      </c>
      <c r="DE169" s="637"/>
      <c r="DF169" s="637"/>
      <c r="DG169" s="637"/>
      <c r="DH169" s="637"/>
      <c r="DI169" s="637"/>
      <c r="DJ169" s="637"/>
      <c r="DK169" s="637"/>
      <c r="DL169" s="637"/>
      <c r="DM169" s="637"/>
      <c r="DN169" s="164"/>
      <c r="DO169" s="164"/>
      <c r="DP169" s="637">
        <v>1</v>
      </c>
      <c r="DQ169" s="637"/>
      <c r="DR169" s="74"/>
      <c r="DS169" s="34"/>
      <c r="DT169" s="34"/>
      <c r="DU169" s="79"/>
      <c r="DV169" s="637"/>
      <c r="DW169" s="637"/>
      <c r="DX169" s="637"/>
      <c r="DY169" s="637"/>
      <c r="DZ169" s="637"/>
      <c r="EA169" s="637"/>
      <c r="EB169" s="637"/>
      <c r="EC169" s="637"/>
      <c r="ED169" s="637"/>
      <c r="EE169" s="637"/>
      <c r="EF169" s="637"/>
      <c r="EG169" s="637"/>
      <c r="EH169" s="637"/>
      <c r="EI169" s="637"/>
      <c r="EJ169" s="637"/>
      <c r="EK169" s="637"/>
      <c r="EL169" s="637"/>
      <c r="EM169" s="637"/>
      <c r="EN169" s="637"/>
      <c r="EO169" s="637"/>
      <c r="EP169" s="637"/>
      <c r="EQ169" s="637"/>
      <c r="ER169" s="637" t="str">
        <f>Tab!$C$687</f>
        <v>A16.2805</v>
      </c>
      <c r="ES169" s="637"/>
      <c r="ET169" s="637"/>
      <c r="EU169" s="637"/>
      <c r="EV169" s="637"/>
      <c r="EW169" s="637"/>
      <c r="EX169" s="637"/>
      <c r="EY169" s="637"/>
      <c r="EZ169" s="637"/>
      <c r="FA169" s="637"/>
      <c r="FB169" s="164"/>
      <c r="FC169" s="164"/>
      <c r="FD169" s="637">
        <v>1</v>
      </c>
      <c r="FE169" s="637"/>
      <c r="FF169" s="73"/>
      <c r="FG169" s="78"/>
      <c r="FH169" s="2"/>
      <c r="FI169" s="2"/>
      <c r="FJ169" s="2"/>
      <c r="FK169" s="2"/>
    </row>
    <row r="170" spans="1:167" ht="12" customHeight="1">
      <c r="A170" s="2"/>
      <c r="B170" s="10"/>
      <c r="C170" s="10"/>
      <c r="D170" s="64"/>
      <c r="E170" s="34"/>
      <c r="F170" s="637"/>
      <c r="G170" s="637"/>
      <c r="H170" s="637"/>
      <c r="I170" s="637"/>
      <c r="J170" s="637"/>
      <c r="K170" s="637"/>
      <c r="L170" s="637"/>
      <c r="M170" s="637"/>
      <c r="N170" s="637"/>
      <c r="O170" s="637"/>
      <c r="P170" s="637"/>
      <c r="Q170" s="637"/>
      <c r="R170" s="637"/>
      <c r="S170" s="637"/>
      <c r="T170" s="637"/>
      <c r="U170" s="637"/>
      <c r="V170" s="637"/>
      <c r="W170" s="637"/>
      <c r="X170" s="637"/>
      <c r="Y170" s="637"/>
      <c r="Z170" s="637"/>
      <c r="AA170" s="637"/>
      <c r="AB170" s="637" t="str">
        <f>Tab!$C$895</f>
        <v>A16.4215</v>
      </c>
      <c r="AC170" s="637"/>
      <c r="AD170" s="637"/>
      <c r="AE170" s="637"/>
      <c r="AF170" s="637"/>
      <c r="AG170" s="637"/>
      <c r="AH170" s="637"/>
      <c r="AI170" s="637"/>
      <c r="AJ170" s="637"/>
      <c r="AK170" s="637"/>
      <c r="AL170" s="164"/>
      <c r="AM170" s="164"/>
      <c r="AN170" s="637">
        <v>1</v>
      </c>
      <c r="AO170" s="637"/>
      <c r="AP170" s="74"/>
      <c r="AQ170" s="34"/>
      <c r="AR170" s="34"/>
      <c r="AS170" s="83"/>
      <c r="AT170" s="637"/>
      <c r="AU170" s="637"/>
      <c r="AV170" s="637"/>
      <c r="AW170" s="637"/>
      <c r="AX170" s="637"/>
      <c r="AY170" s="637"/>
      <c r="AZ170" s="637"/>
      <c r="BA170" s="637"/>
      <c r="BB170" s="637"/>
      <c r="BC170" s="637"/>
      <c r="BD170" s="637"/>
      <c r="BE170" s="637"/>
      <c r="BF170" s="637"/>
      <c r="BG170" s="637"/>
      <c r="BH170" s="637"/>
      <c r="BI170" s="637"/>
      <c r="BJ170" s="637"/>
      <c r="BK170" s="637"/>
      <c r="BL170" s="637"/>
      <c r="BM170" s="637"/>
      <c r="BN170" s="637"/>
      <c r="BO170" s="637"/>
      <c r="BP170" s="637"/>
      <c r="BQ170" s="637"/>
      <c r="BR170" s="637"/>
      <c r="BS170" s="637"/>
      <c r="BT170" s="637"/>
      <c r="BU170" s="637"/>
      <c r="BV170" s="637"/>
      <c r="BW170" s="637"/>
      <c r="BX170" s="637"/>
      <c r="BY170" s="637"/>
      <c r="BZ170" s="164"/>
      <c r="CA170" s="164"/>
      <c r="CB170" s="637"/>
      <c r="CC170" s="637"/>
      <c r="CD170" s="74"/>
      <c r="CE170" s="34"/>
      <c r="CF170" s="34"/>
      <c r="CG170" s="83"/>
      <c r="CH170" s="637"/>
      <c r="CI170" s="637"/>
      <c r="CJ170" s="637"/>
      <c r="CK170" s="637"/>
      <c r="CL170" s="637"/>
      <c r="CM170" s="637"/>
      <c r="CN170" s="637"/>
      <c r="CO170" s="637"/>
      <c r="CP170" s="637"/>
      <c r="CQ170" s="637"/>
      <c r="CR170" s="637"/>
      <c r="CS170" s="637"/>
      <c r="CT170" s="637"/>
      <c r="CU170" s="637"/>
      <c r="CV170" s="637"/>
      <c r="CW170" s="637"/>
      <c r="CX170" s="637"/>
      <c r="CY170" s="637"/>
      <c r="CZ170" s="637"/>
      <c r="DA170" s="637"/>
      <c r="DB170" s="637"/>
      <c r="DC170" s="637"/>
      <c r="DD170" s="637"/>
      <c r="DE170" s="637"/>
      <c r="DF170" s="637"/>
      <c r="DG170" s="637"/>
      <c r="DH170" s="637"/>
      <c r="DI170" s="637"/>
      <c r="DJ170" s="637"/>
      <c r="DK170" s="637"/>
      <c r="DL170" s="637"/>
      <c r="DM170" s="637"/>
      <c r="DN170" s="164"/>
      <c r="DO170" s="164"/>
      <c r="DP170" s="637"/>
      <c r="DQ170" s="637"/>
      <c r="DR170" s="74"/>
      <c r="DS170" s="34"/>
      <c r="DT170" s="34"/>
      <c r="DU170" s="83"/>
      <c r="DV170" s="637"/>
      <c r="DW170" s="637"/>
      <c r="DX170" s="637"/>
      <c r="DY170" s="637"/>
      <c r="DZ170" s="637"/>
      <c r="EA170" s="637"/>
      <c r="EB170" s="637"/>
      <c r="EC170" s="637"/>
      <c r="ED170" s="637"/>
      <c r="EE170" s="637"/>
      <c r="EF170" s="637"/>
      <c r="EG170" s="637"/>
      <c r="EH170" s="637"/>
      <c r="EI170" s="637"/>
      <c r="EJ170" s="637"/>
      <c r="EK170" s="637"/>
      <c r="EL170" s="637"/>
      <c r="EM170" s="637"/>
      <c r="EN170" s="637"/>
      <c r="EO170" s="637"/>
      <c r="EP170" s="637"/>
      <c r="EQ170" s="637"/>
      <c r="ER170" s="637"/>
      <c r="ES170" s="637"/>
      <c r="ET170" s="637"/>
      <c r="EU170" s="637"/>
      <c r="EV170" s="637"/>
      <c r="EW170" s="637"/>
      <c r="EX170" s="637"/>
      <c r="EY170" s="637"/>
      <c r="EZ170" s="637"/>
      <c r="FA170" s="637"/>
      <c r="FB170" s="164"/>
      <c r="FC170" s="164"/>
      <c r="FD170" s="637"/>
      <c r="FE170" s="637"/>
      <c r="FF170" s="73"/>
      <c r="FG170" s="78"/>
      <c r="FH170" s="2"/>
      <c r="FI170" s="2"/>
      <c r="FJ170" s="2"/>
      <c r="FK170" s="2"/>
    </row>
    <row r="171" spans="1:167" ht="12" customHeight="1">
      <c r="A171" s="2"/>
      <c r="B171" s="155" t="s">
        <v>0</v>
      </c>
      <c r="C171" s="162"/>
      <c r="D171" s="71"/>
      <c r="E171" s="69"/>
      <c r="F171" s="638" t="s">
        <v>117</v>
      </c>
      <c r="G171" s="638"/>
      <c r="H171" s="638"/>
      <c r="I171" s="638"/>
      <c r="J171" s="638"/>
      <c r="K171" s="638"/>
      <c r="L171" s="638"/>
      <c r="M171" s="638"/>
      <c r="N171" s="638"/>
      <c r="O171" s="638"/>
      <c r="P171" s="638"/>
      <c r="Q171" s="638"/>
      <c r="R171" s="638"/>
      <c r="S171" s="638"/>
      <c r="T171" s="638"/>
      <c r="U171" s="638"/>
      <c r="V171" s="638"/>
      <c r="W171" s="638"/>
      <c r="X171" s="638"/>
      <c r="Y171" s="638"/>
      <c r="Z171" s="638"/>
      <c r="AA171" s="638"/>
      <c r="AB171" s="638"/>
      <c r="AC171" s="638"/>
      <c r="AD171" s="638"/>
      <c r="AE171" s="638"/>
      <c r="AF171" s="638"/>
      <c r="AG171" s="638"/>
      <c r="AH171" s="638"/>
      <c r="AI171" s="638"/>
      <c r="AJ171" s="638"/>
      <c r="AK171" s="638"/>
      <c r="AL171" s="638"/>
      <c r="AM171" s="638"/>
      <c r="AN171" s="638"/>
      <c r="AO171" s="638"/>
      <c r="AP171" s="88"/>
      <c r="AQ171" s="89"/>
      <c r="AR171" s="89"/>
      <c r="AS171" s="75"/>
      <c r="AT171" s="638" t="s">
        <v>118</v>
      </c>
      <c r="AU171" s="638"/>
      <c r="AV171" s="638"/>
      <c r="AW171" s="638"/>
      <c r="AX171" s="638"/>
      <c r="AY171" s="638"/>
      <c r="AZ171" s="638"/>
      <c r="BA171" s="638"/>
      <c r="BB171" s="638"/>
      <c r="BC171" s="638"/>
      <c r="BD171" s="638"/>
      <c r="BE171" s="638"/>
      <c r="BF171" s="638"/>
      <c r="BG171" s="638"/>
      <c r="BH171" s="638"/>
      <c r="BI171" s="638"/>
      <c r="BJ171" s="638"/>
      <c r="BK171" s="638"/>
      <c r="BL171" s="638"/>
      <c r="BM171" s="638"/>
      <c r="BN171" s="638"/>
      <c r="BO171" s="638"/>
      <c r="BP171" s="638"/>
      <c r="BQ171" s="638"/>
      <c r="BR171" s="638"/>
      <c r="BS171" s="638"/>
      <c r="BT171" s="638"/>
      <c r="BU171" s="638"/>
      <c r="BV171" s="638"/>
      <c r="BW171" s="638"/>
      <c r="BX171" s="638"/>
      <c r="BY171" s="638"/>
      <c r="BZ171" s="638"/>
      <c r="CA171" s="638"/>
      <c r="CB171" s="638"/>
      <c r="CC171" s="638"/>
      <c r="CD171" s="88"/>
      <c r="CE171" s="89"/>
      <c r="CF171" s="89"/>
      <c r="CG171" s="75"/>
      <c r="CH171" s="638" t="s">
        <v>119</v>
      </c>
      <c r="CI171" s="638"/>
      <c r="CJ171" s="638"/>
      <c r="CK171" s="638"/>
      <c r="CL171" s="638"/>
      <c r="CM171" s="638"/>
      <c r="CN171" s="638"/>
      <c r="CO171" s="638"/>
      <c r="CP171" s="638"/>
      <c r="CQ171" s="638"/>
      <c r="CR171" s="638"/>
      <c r="CS171" s="638"/>
      <c r="CT171" s="638"/>
      <c r="CU171" s="638"/>
      <c r="CV171" s="638"/>
      <c r="CW171" s="638"/>
      <c r="CX171" s="638"/>
      <c r="CY171" s="638"/>
      <c r="CZ171" s="638"/>
      <c r="DA171" s="638"/>
      <c r="DB171" s="638"/>
      <c r="DC171" s="638"/>
      <c r="DD171" s="638"/>
      <c r="DE171" s="638"/>
      <c r="DF171" s="638"/>
      <c r="DG171" s="638"/>
      <c r="DH171" s="638"/>
      <c r="DI171" s="638"/>
      <c r="DJ171" s="638"/>
      <c r="DK171" s="638"/>
      <c r="DL171" s="638"/>
      <c r="DM171" s="638"/>
      <c r="DN171" s="638"/>
      <c r="DO171" s="638"/>
      <c r="DP171" s="638"/>
      <c r="DQ171" s="638"/>
      <c r="DR171" s="88"/>
      <c r="DS171" s="89"/>
      <c r="DT171" s="89"/>
      <c r="DU171" s="75"/>
      <c r="DV171" s="638" t="s">
        <v>120</v>
      </c>
      <c r="DW171" s="638"/>
      <c r="DX171" s="638"/>
      <c r="DY171" s="638"/>
      <c r="DZ171" s="638"/>
      <c r="EA171" s="638"/>
      <c r="EB171" s="638"/>
      <c r="EC171" s="638"/>
      <c r="ED171" s="638"/>
      <c r="EE171" s="638"/>
      <c r="EF171" s="638"/>
      <c r="EG171" s="638"/>
      <c r="EH171" s="638"/>
      <c r="EI171" s="638"/>
      <c r="EJ171" s="638"/>
      <c r="EK171" s="638"/>
      <c r="EL171" s="638"/>
      <c r="EM171" s="638"/>
      <c r="EN171" s="638"/>
      <c r="EO171" s="638"/>
      <c r="EP171" s="638"/>
      <c r="EQ171" s="638"/>
      <c r="ER171" s="638"/>
      <c r="ES171" s="638"/>
      <c r="ET171" s="638"/>
      <c r="EU171" s="638"/>
      <c r="EV171" s="638"/>
      <c r="EW171" s="638"/>
      <c r="EX171" s="638"/>
      <c r="EY171" s="638"/>
      <c r="EZ171" s="638"/>
      <c r="FA171" s="638"/>
      <c r="FB171" s="638"/>
      <c r="FC171" s="638"/>
      <c r="FD171" s="638"/>
      <c r="FE171" s="638"/>
      <c r="FF171" s="93"/>
      <c r="FG171" s="72"/>
      <c r="FH171" s="2"/>
      <c r="FI171" s="2"/>
      <c r="FJ171" s="2"/>
      <c r="FK171" s="2"/>
    </row>
    <row r="172" spans="1:167" ht="12" customHeight="1">
      <c r="A172" s="2"/>
      <c r="B172" s="155" t="s">
        <v>1</v>
      </c>
      <c r="C172" s="10"/>
      <c r="D172" s="66"/>
      <c r="E172" s="67"/>
      <c r="F172" s="639">
        <f>Tab!$J$176*$AN$167+Tab!$J$453*$AN$168+Tab!$J$687*$AN$169+Tab!$J$895*$AN$170</f>
        <v>9772.5508842693143</v>
      </c>
      <c r="G172" s="639"/>
      <c r="H172" s="639"/>
      <c r="I172" s="639"/>
      <c r="J172" s="639"/>
      <c r="K172" s="639"/>
      <c r="L172" s="639"/>
      <c r="M172" s="639"/>
      <c r="N172" s="639"/>
      <c r="O172" s="639"/>
      <c r="P172" s="639"/>
      <c r="Q172" s="639"/>
      <c r="R172" s="639"/>
      <c r="S172" s="639"/>
      <c r="T172" s="639"/>
      <c r="U172" s="639"/>
      <c r="V172" s="639"/>
      <c r="W172" s="639"/>
      <c r="X172" s="639"/>
      <c r="Y172" s="639"/>
      <c r="Z172" s="639"/>
      <c r="AA172" s="639"/>
      <c r="AB172" s="639"/>
      <c r="AC172" s="639"/>
      <c r="AD172" s="639"/>
      <c r="AE172" s="639"/>
      <c r="AF172" s="639"/>
      <c r="AG172" s="639"/>
      <c r="AH172" s="639"/>
      <c r="AI172" s="639"/>
      <c r="AJ172" s="639"/>
      <c r="AK172" s="639"/>
      <c r="AL172" s="639"/>
      <c r="AM172" s="639"/>
      <c r="AN172" s="639"/>
      <c r="AO172" s="639"/>
      <c r="AP172" s="87"/>
      <c r="AQ172" s="84"/>
      <c r="AR172" s="84"/>
      <c r="AS172" s="76"/>
      <c r="AT172" s="639">
        <f>Tab!$J$394*$CB$167+Tab!$J$517*$CB$168+Tab!$J$895*$CB$169</f>
        <v>6490.0450822215334</v>
      </c>
      <c r="AU172" s="639"/>
      <c r="AV172" s="639"/>
      <c r="AW172" s="639"/>
      <c r="AX172" s="639"/>
      <c r="AY172" s="639"/>
      <c r="AZ172" s="639"/>
      <c r="BA172" s="639"/>
      <c r="BB172" s="639"/>
      <c r="BC172" s="639"/>
      <c r="BD172" s="639"/>
      <c r="BE172" s="639"/>
      <c r="BF172" s="639"/>
      <c r="BG172" s="639"/>
      <c r="BH172" s="639"/>
      <c r="BI172" s="639"/>
      <c r="BJ172" s="639"/>
      <c r="BK172" s="639"/>
      <c r="BL172" s="639"/>
      <c r="BM172" s="639"/>
      <c r="BN172" s="639"/>
      <c r="BO172" s="639"/>
      <c r="BP172" s="639"/>
      <c r="BQ172" s="639"/>
      <c r="BR172" s="639"/>
      <c r="BS172" s="639"/>
      <c r="BT172" s="639"/>
      <c r="BU172" s="639"/>
      <c r="BV172" s="639"/>
      <c r="BW172" s="639"/>
      <c r="BX172" s="639"/>
      <c r="BY172" s="639"/>
      <c r="BZ172" s="639"/>
      <c r="CA172" s="639"/>
      <c r="CB172" s="639"/>
      <c r="CC172" s="639"/>
      <c r="CD172" s="87"/>
      <c r="CE172" s="84"/>
      <c r="CF172" s="84"/>
      <c r="CG172" s="76"/>
      <c r="CH172" s="639">
        <f>Tab!$J$394*$DP$167+Tab!$J$352*$DP$168+Tab!$J$777*$DP$169</f>
        <v>2051.6</v>
      </c>
      <c r="CI172" s="639"/>
      <c r="CJ172" s="639"/>
      <c r="CK172" s="639"/>
      <c r="CL172" s="639"/>
      <c r="CM172" s="639"/>
      <c r="CN172" s="639"/>
      <c r="CO172" s="639"/>
      <c r="CP172" s="639"/>
      <c r="CQ172" s="639"/>
      <c r="CR172" s="639"/>
      <c r="CS172" s="639"/>
      <c r="CT172" s="639"/>
      <c r="CU172" s="639"/>
      <c r="CV172" s="639"/>
      <c r="CW172" s="639"/>
      <c r="CX172" s="639"/>
      <c r="CY172" s="639"/>
      <c r="CZ172" s="639"/>
      <c r="DA172" s="639"/>
      <c r="DB172" s="639"/>
      <c r="DC172" s="639"/>
      <c r="DD172" s="639"/>
      <c r="DE172" s="639"/>
      <c r="DF172" s="639"/>
      <c r="DG172" s="639"/>
      <c r="DH172" s="639"/>
      <c r="DI172" s="639"/>
      <c r="DJ172" s="639"/>
      <c r="DK172" s="639"/>
      <c r="DL172" s="639"/>
      <c r="DM172" s="639"/>
      <c r="DN172" s="639"/>
      <c r="DO172" s="639"/>
      <c r="DP172" s="639"/>
      <c r="DQ172" s="639"/>
      <c r="DR172" s="87"/>
      <c r="DS172" s="84"/>
      <c r="DT172" s="84"/>
      <c r="DU172" s="76"/>
      <c r="DV172" s="639">
        <f>Tab!$J$394*$FD$167+Tab!$J$517*$FD$168+Tab!$J$687*$FD$169</f>
        <v>10267.172354948805</v>
      </c>
      <c r="DW172" s="639"/>
      <c r="DX172" s="639"/>
      <c r="DY172" s="639"/>
      <c r="DZ172" s="639"/>
      <c r="EA172" s="639"/>
      <c r="EB172" s="639"/>
      <c r="EC172" s="639"/>
      <c r="ED172" s="639"/>
      <c r="EE172" s="639"/>
      <c r="EF172" s="639"/>
      <c r="EG172" s="639"/>
      <c r="EH172" s="639"/>
      <c r="EI172" s="639"/>
      <c r="EJ172" s="639"/>
      <c r="EK172" s="639"/>
      <c r="EL172" s="639"/>
      <c r="EM172" s="639"/>
      <c r="EN172" s="639"/>
      <c r="EO172" s="639"/>
      <c r="EP172" s="639"/>
      <c r="EQ172" s="639"/>
      <c r="ER172" s="639"/>
      <c r="ES172" s="639"/>
      <c r="ET172" s="639"/>
      <c r="EU172" s="639"/>
      <c r="EV172" s="639"/>
      <c r="EW172" s="639"/>
      <c r="EX172" s="639"/>
      <c r="EY172" s="639"/>
      <c r="EZ172" s="639"/>
      <c r="FA172" s="639"/>
      <c r="FB172" s="639"/>
      <c r="FC172" s="639"/>
      <c r="FD172" s="639"/>
      <c r="FE172" s="639"/>
      <c r="FF172" s="95"/>
      <c r="FG172" s="68"/>
      <c r="FH172" s="2"/>
      <c r="FI172" s="2"/>
      <c r="FJ172" s="2"/>
      <c r="FK172" s="2"/>
    </row>
    <row r="173" spans="1:167" ht="12" customHeight="1">
      <c r="A173" s="2"/>
      <c r="B173" s="165"/>
      <c r="C173" s="161"/>
      <c r="D173" s="43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43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0"/>
      <c r="CP173" s="70"/>
      <c r="CQ173" s="70"/>
      <c r="CR173" s="70"/>
      <c r="CS173" s="70"/>
      <c r="CT173" s="70"/>
      <c r="CU173" s="48"/>
      <c r="CV173" s="33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33"/>
      <c r="EB173" s="33"/>
      <c r="EC173" s="70"/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0"/>
      <c r="FG173" s="70"/>
      <c r="FH173" s="5"/>
      <c r="FI173" s="5"/>
      <c r="FJ173" s="5"/>
      <c r="FK173" s="2"/>
    </row>
    <row r="174" spans="1:167" ht="12" customHeight="1">
      <c r="A174" s="2"/>
      <c r="B174" s="2"/>
      <c r="C174" s="2"/>
      <c r="D174" s="4"/>
      <c r="E174" s="4"/>
      <c r="F174" s="641" t="s">
        <v>125</v>
      </c>
      <c r="G174" s="641"/>
      <c r="H174" s="641"/>
      <c r="I174" s="641"/>
      <c r="J174" s="641"/>
      <c r="K174" s="641"/>
      <c r="L174" s="641"/>
      <c r="M174" s="641"/>
      <c r="N174" s="641"/>
      <c r="O174" s="641"/>
      <c r="P174" s="641"/>
      <c r="Q174" s="641"/>
      <c r="R174" s="641"/>
      <c r="S174" s="641"/>
      <c r="T174" s="641"/>
      <c r="U174" s="641"/>
      <c r="V174" s="641"/>
      <c r="W174" s="641"/>
      <c r="X174" s="641"/>
      <c r="Y174" s="641"/>
      <c r="Z174" s="641"/>
      <c r="AA174" s="641"/>
      <c r="AB174" s="641"/>
      <c r="AC174" s="641"/>
      <c r="AD174" s="641"/>
      <c r="AE174" s="641"/>
      <c r="AF174" s="641"/>
      <c r="AG174" s="641"/>
      <c r="AH174" s="641"/>
      <c r="AI174" s="641"/>
      <c r="AJ174" s="641"/>
      <c r="AK174" s="641"/>
      <c r="AL174" s="641"/>
      <c r="AM174" s="641"/>
      <c r="AN174" s="641"/>
      <c r="AO174" s="4"/>
      <c r="AP174" s="4"/>
      <c r="AQ174" s="4"/>
      <c r="AR174" s="4"/>
      <c r="AS174" s="4"/>
      <c r="AT174" s="4"/>
      <c r="AU174" s="641" t="s">
        <v>124</v>
      </c>
      <c r="AV174" s="641"/>
      <c r="AW174" s="641"/>
      <c r="AX174" s="641"/>
      <c r="AY174" s="641"/>
      <c r="AZ174" s="641"/>
      <c r="BA174" s="641"/>
      <c r="BB174" s="641"/>
      <c r="BC174" s="641"/>
      <c r="BD174" s="641"/>
      <c r="BE174" s="641"/>
      <c r="BF174" s="641"/>
      <c r="BG174" s="641"/>
      <c r="BH174" s="641"/>
      <c r="BI174" s="641"/>
      <c r="BJ174" s="641"/>
      <c r="BK174" s="641"/>
      <c r="BL174" s="641"/>
      <c r="BM174" s="641"/>
      <c r="BN174" s="641"/>
      <c r="BO174" s="641"/>
      <c r="BP174" s="641"/>
      <c r="BQ174" s="641"/>
      <c r="BR174" s="641"/>
      <c r="BS174" s="641"/>
      <c r="BT174" s="641"/>
      <c r="BU174" s="641"/>
      <c r="BV174" s="641"/>
      <c r="BW174" s="641"/>
      <c r="BX174" s="641"/>
      <c r="BY174" s="641"/>
      <c r="BZ174" s="641"/>
      <c r="CA174" s="641"/>
      <c r="CB174" s="641"/>
      <c r="CC174" s="641"/>
      <c r="CD174" s="4"/>
      <c r="CE174" s="4"/>
      <c r="CF174" s="4"/>
      <c r="CG174" s="4"/>
      <c r="CH174" s="4"/>
      <c r="CI174" s="641"/>
      <c r="CJ174" s="641"/>
      <c r="CK174" s="641"/>
      <c r="CL174" s="641"/>
      <c r="CM174" s="641"/>
      <c r="CN174" s="641"/>
      <c r="CO174" s="641"/>
      <c r="CP174" s="641"/>
      <c r="CQ174" s="641"/>
      <c r="CR174" s="641"/>
      <c r="CS174" s="641"/>
      <c r="CT174" s="641"/>
      <c r="CU174" s="641"/>
      <c r="CV174" s="641"/>
      <c r="CW174" s="641"/>
      <c r="CX174" s="641"/>
      <c r="CY174" s="641"/>
      <c r="CZ174" s="641"/>
      <c r="DA174" s="641"/>
      <c r="DB174" s="641"/>
      <c r="DC174" s="641"/>
      <c r="DD174" s="641"/>
      <c r="DE174" s="641"/>
      <c r="DF174" s="641"/>
      <c r="DG174" s="641"/>
      <c r="DH174" s="641"/>
      <c r="DI174" s="641"/>
      <c r="DJ174" s="641"/>
      <c r="DK174" s="641"/>
      <c r="DL174" s="641"/>
      <c r="DM174" s="641"/>
      <c r="DN174" s="641"/>
      <c r="DO174" s="641"/>
      <c r="DP174" s="641"/>
      <c r="DQ174" s="641"/>
      <c r="DR174" s="4"/>
      <c r="DS174" s="4"/>
      <c r="DT174" s="4"/>
      <c r="DU174" s="4"/>
      <c r="DV174" s="4"/>
      <c r="DW174" s="641"/>
      <c r="DX174" s="641"/>
      <c r="DY174" s="641"/>
      <c r="DZ174" s="641"/>
      <c r="EA174" s="641"/>
      <c r="EB174" s="641"/>
      <c r="EC174" s="641"/>
      <c r="ED174" s="641"/>
      <c r="EE174" s="641"/>
      <c r="EF174" s="641"/>
      <c r="EG174" s="641"/>
      <c r="EH174" s="641"/>
      <c r="EI174" s="641"/>
      <c r="EJ174" s="641"/>
      <c r="EK174" s="641"/>
      <c r="EL174" s="641"/>
      <c r="EM174" s="641"/>
      <c r="EN174" s="641"/>
      <c r="EO174" s="641"/>
      <c r="EP174" s="641"/>
      <c r="EQ174" s="641"/>
      <c r="ER174" s="641"/>
      <c r="ES174" s="641"/>
      <c r="ET174" s="641"/>
      <c r="EU174" s="641"/>
      <c r="EV174" s="641"/>
      <c r="EW174" s="641"/>
      <c r="EX174" s="641"/>
      <c r="EY174" s="641"/>
      <c r="EZ174" s="641"/>
      <c r="FA174" s="641"/>
      <c r="FB174" s="641"/>
      <c r="FC174" s="641"/>
      <c r="FD174" s="641"/>
      <c r="FE174" s="641"/>
      <c r="FF174" s="4"/>
      <c r="FG174" s="4"/>
      <c r="FH174" s="5"/>
      <c r="FI174" s="5"/>
      <c r="FJ174" s="2"/>
      <c r="FK174" s="2"/>
    </row>
    <row r="175" spans="1:167" ht="12" customHeight="1">
      <c r="A175" s="2"/>
      <c r="B175" s="5"/>
      <c r="C175" s="5"/>
      <c r="D175" s="63"/>
      <c r="E175" s="81"/>
      <c r="F175" s="641"/>
      <c r="G175" s="641"/>
      <c r="H175" s="641"/>
      <c r="I175" s="641"/>
      <c r="J175" s="641"/>
      <c r="K175" s="641"/>
      <c r="L175" s="641"/>
      <c r="M175" s="641"/>
      <c r="N175" s="641"/>
      <c r="O175" s="641"/>
      <c r="P175" s="641"/>
      <c r="Q175" s="641"/>
      <c r="R175" s="641"/>
      <c r="S175" s="641"/>
      <c r="T175" s="641"/>
      <c r="U175" s="641"/>
      <c r="V175" s="641"/>
      <c r="W175" s="641"/>
      <c r="X175" s="641"/>
      <c r="Y175" s="641"/>
      <c r="Z175" s="641"/>
      <c r="AA175" s="641"/>
      <c r="AB175" s="641"/>
      <c r="AC175" s="641"/>
      <c r="AD175" s="641"/>
      <c r="AE175" s="641"/>
      <c r="AF175" s="641"/>
      <c r="AG175" s="641"/>
      <c r="AH175" s="641"/>
      <c r="AI175" s="641"/>
      <c r="AJ175" s="641"/>
      <c r="AK175" s="641"/>
      <c r="AL175" s="641"/>
      <c r="AM175" s="641"/>
      <c r="AN175" s="641"/>
      <c r="AO175" s="82"/>
      <c r="AP175" s="142"/>
      <c r="AQ175" s="14"/>
      <c r="AR175" s="14"/>
      <c r="AS175" s="80"/>
      <c r="AT175" s="82"/>
      <c r="AU175" s="641"/>
      <c r="AV175" s="641"/>
      <c r="AW175" s="641"/>
      <c r="AX175" s="641"/>
      <c r="AY175" s="641"/>
      <c r="AZ175" s="641"/>
      <c r="BA175" s="641"/>
      <c r="BB175" s="641"/>
      <c r="BC175" s="641"/>
      <c r="BD175" s="641"/>
      <c r="BE175" s="641"/>
      <c r="BF175" s="641"/>
      <c r="BG175" s="641"/>
      <c r="BH175" s="641"/>
      <c r="BI175" s="641"/>
      <c r="BJ175" s="641"/>
      <c r="BK175" s="641"/>
      <c r="BL175" s="641"/>
      <c r="BM175" s="641"/>
      <c r="BN175" s="641"/>
      <c r="BO175" s="641"/>
      <c r="BP175" s="641"/>
      <c r="BQ175" s="641"/>
      <c r="BR175" s="641"/>
      <c r="BS175" s="641"/>
      <c r="BT175" s="641"/>
      <c r="BU175" s="641"/>
      <c r="BV175" s="641"/>
      <c r="BW175" s="641"/>
      <c r="BX175" s="641"/>
      <c r="BY175" s="641"/>
      <c r="BZ175" s="641"/>
      <c r="CA175" s="641"/>
      <c r="CB175" s="641"/>
      <c r="CC175" s="641"/>
      <c r="CD175" s="85"/>
      <c r="CE175" s="14"/>
      <c r="CF175" s="14"/>
      <c r="CG175" s="159"/>
      <c r="CH175" s="14"/>
      <c r="CI175" s="641"/>
      <c r="CJ175" s="641"/>
      <c r="CK175" s="641"/>
      <c r="CL175" s="641"/>
      <c r="CM175" s="641"/>
      <c r="CN175" s="641"/>
      <c r="CO175" s="641"/>
      <c r="CP175" s="641"/>
      <c r="CQ175" s="641"/>
      <c r="CR175" s="641"/>
      <c r="CS175" s="641"/>
      <c r="CT175" s="641"/>
      <c r="CU175" s="641"/>
      <c r="CV175" s="641"/>
      <c r="CW175" s="641"/>
      <c r="CX175" s="641"/>
      <c r="CY175" s="641"/>
      <c r="CZ175" s="641"/>
      <c r="DA175" s="641"/>
      <c r="DB175" s="641"/>
      <c r="DC175" s="641"/>
      <c r="DD175" s="641"/>
      <c r="DE175" s="641"/>
      <c r="DF175" s="641"/>
      <c r="DG175" s="641"/>
      <c r="DH175" s="641"/>
      <c r="DI175" s="641"/>
      <c r="DJ175" s="641"/>
      <c r="DK175" s="641"/>
      <c r="DL175" s="641"/>
      <c r="DM175" s="641"/>
      <c r="DN175" s="641"/>
      <c r="DO175" s="641"/>
      <c r="DP175" s="641"/>
      <c r="DQ175" s="641"/>
      <c r="DR175" s="5"/>
      <c r="DS175" s="14"/>
      <c r="DT175" s="14"/>
      <c r="DU175" s="159"/>
      <c r="DV175" s="14"/>
      <c r="DW175" s="641"/>
      <c r="DX175" s="641"/>
      <c r="DY175" s="641"/>
      <c r="DZ175" s="641"/>
      <c r="EA175" s="641"/>
      <c r="EB175" s="641"/>
      <c r="EC175" s="641"/>
      <c r="ED175" s="641"/>
      <c r="EE175" s="641"/>
      <c r="EF175" s="641"/>
      <c r="EG175" s="641"/>
      <c r="EH175" s="641"/>
      <c r="EI175" s="641"/>
      <c r="EJ175" s="641"/>
      <c r="EK175" s="641"/>
      <c r="EL175" s="641"/>
      <c r="EM175" s="641"/>
      <c r="EN175" s="641"/>
      <c r="EO175" s="641"/>
      <c r="EP175" s="641"/>
      <c r="EQ175" s="641"/>
      <c r="ER175" s="641"/>
      <c r="ES175" s="641"/>
      <c r="ET175" s="641"/>
      <c r="EU175" s="641"/>
      <c r="EV175" s="641"/>
      <c r="EW175" s="641"/>
      <c r="EX175" s="641"/>
      <c r="EY175" s="641"/>
      <c r="EZ175" s="641"/>
      <c r="FA175" s="641"/>
      <c r="FB175" s="641"/>
      <c r="FC175" s="641"/>
      <c r="FD175" s="641"/>
      <c r="FE175" s="641"/>
      <c r="FF175" s="5"/>
      <c r="FG175" s="4"/>
      <c r="FH175" s="2"/>
      <c r="FI175" s="2"/>
      <c r="FJ175" s="2"/>
      <c r="FK175" s="2"/>
    </row>
    <row r="176" spans="1:167" ht="68.099999999999994" customHeight="1">
      <c r="A176" s="2"/>
      <c r="B176" s="162"/>
      <c r="C176" s="162"/>
      <c r="D176" s="65"/>
      <c r="E176" s="15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9"/>
      <c r="Y176" s="569"/>
      <c r="Z176" s="569"/>
      <c r="AA176" s="569"/>
      <c r="AB176" s="569"/>
      <c r="AC176" s="569"/>
      <c r="AD176" s="569"/>
      <c r="AE176" s="569"/>
      <c r="AF176" s="569"/>
      <c r="AG176" s="569"/>
      <c r="AH176" s="569"/>
      <c r="AI176" s="569"/>
      <c r="AJ176" s="569"/>
      <c r="AK176" s="569"/>
      <c r="AL176" s="569"/>
      <c r="AM176" s="569"/>
      <c r="AN176" s="569"/>
      <c r="AO176" s="569"/>
      <c r="AP176" s="90"/>
      <c r="AQ176" s="34"/>
      <c r="AR176" s="34"/>
      <c r="AS176" s="79"/>
      <c r="AT176" s="569"/>
      <c r="AU176" s="569"/>
      <c r="AV176" s="569"/>
      <c r="AW176" s="569"/>
      <c r="AX176" s="569"/>
      <c r="AY176" s="569"/>
      <c r="AZ176" s="569"/>
      <c r="BA176" s="569"/>
      <c r="BB176" s="569"/>
      <c r="BC176" s="569"/>
      <c r="BD176" s="569"/>
      <c r="BE176" s="569"/>
      <c r="BF176" s="569"/>
      <c r="BG176" s="569"/>
      <c r="BH176" s="569"/>
      <c r="BI176" s="569"/>
      <c r="BJ176" s="569"/>
      <c r="BK176" s="569"/>
      <c r="BL176" s="569"/>
      <c r="BM176" s="569"/>
      <c r="BN176" s="569"/>
      <c r="BO176" s="569"/>
      <c r="BP176" s="569"/>
      <c r="BQ176" s="569"/>
      <c r="BR176" s="569"/>
      <c r="BS176" s="569"/>
      <c r="BT176" s="569"/>
      <c r="BU176" s="569"/>
      <c r="BV176" s="569"/>
      <c r="BW176" s="569"/>
      <c r="BX176" s="569"/>
      <c r="BY176" s="569"/>
      <c r="BZ176" s="569"/>
      <c r="CA176" s="569"/>
      <c r="CB176" s="569"/>
      <c r="CC176" s="569"/>
      <c r="CD176" s="90"/>
      <c r="CE176" s="34"/>
      <c r="CF176" s="34"/>
      <c r="CG176" s="159"/>
      <c r="CH176" s="569"/>
      <c r="CI176" s="569"/>
      <c r="CJ176" s="569"/>
      <c r="CK176" s="569"/>
      <c r="CL176" s="569"/>
      <c r="CM176" s="569"/>
      <c r="CN176" s="569"/>
      <c r="CO176" s="569"/>
      <c r="CP176" s="569"/>
      <c r="CQ176" s="569"/>
      <c r="CR176" s="569"/>
      <c r="CS176" s="569"/>
      <c r="CT176" s="569"/>
      <c r="CU176" s="569"/>
      <c r="CV176" s="569"/>
      <c r="CW176" s="569"/>
      <c r="CX176" s="569"/>
      <c r="CY176" s="569"/>
      <c r="CZ176" s="569"/>
      <c r="DA176" s="569"/>
      <c r="DB176" s="569"/>
      <c r="DC176" s="569"/>
      <c r="DD176" s="569"/>
      <c r="DE176" s="569"/>
      <c r="DF176" s="569"/>
      <c r="DG176" s="569"/>
      <c r="DH176" s="569"/>
      <c r="DI176" s="569"/>
      <c r="DJ176" s="569"/>
      <c r="DK176" s="569"/>
      <c r="DL176" s="569"/>
      <c r="DM176" s="569"/>
      <c r="DN176" s="569"/>
      <c r="DO176" s="569"/>
      <c r="DP176" s="569"/>
      <c r="DQ176" s="569"/>
      <c r="DR176" s="5"/>
      <c r="DS176" s="34"/>
      <c r="DT176" s="34"/>
      <c r="DU176" s="159"/>
      <c r="DV176" s="569"/>
      <c r="DW176" s="569"/>
      <c r="DX176" s="569"/>
      <c r="DY176" s="569"/>
      <c r="DZ176" s="569"/>
      <c r="EA176" s="569"/>
      <c r="EB176" s="569"/>
      <c r="EC176" s="569"/>
      <c r="ED176" s="569"/>
      <c r="EE176" s="569"/>
      <c r="EF176" s="569"/>
      <c r="EG176" s="569"/>
      <c r="EH176" s="569"/>
      <c r="EI176" s="569"/>
      <c r="EJ176" s="569"/>
      <c r="EK176" s="569"/>
      <c r="EL176" s="569"/>
      <c r="EM176" s="569"/>
      <c r="EN176" s="569"/>
      <c r="EO176" s="569"/>
      <c r="EP176" s="569"/>
      <c r="EQ176" s="569"/>
      <c r="ER176" s="569"/>
      <c r="ES176" s="569"/>
      <c r="ET176" s="569"/>
      <c r="EU176" s="569"/>
      <c r="EV176" s="569"/>
      <c r="EW176" s="569"/>
      <c r="EX176" s="569"/>
      <c r="EY176" s="569"/>
      <c r="EZ176" s="569"/>
      <c r="FA176" s="569"/>
      <c r="FB176" s="569"/>
      <c r="FC176" s="569"/>
      <c r="FD176" s="569"/>
      <c r="FE176" s="569"/>
      <c r="FF176" s="5"/>
      <c r="FG176" s="73"/>
      <c r="FH176" s="2"/>
      <c r="FI176" s="2"/>
      <c r="FJ176" s="2"/>
      <c r="FK176" s="2"/>
    </row>
    <row r="177" spans="1:167" ht="12" customHeight="1">
      <c r="A177" s="2"/>
      <c r="B177" s="10"/>
      <c r="C177" s="10"/>
      <c r="D177" s="64"/>
      <c r="E177" s="159"/>
      <c r="F177" s="637"/>
      <c r="G177" s="637"/>
      <c r="H177" s="637"/>
      <c r="I177" s="637"/>
      <c r="J177" s="637"/>
      <c r="K177" s="637"/>
      <c r="L177" s="637"/>
      <c r="M177" s="637"/>
      <c r="N177" s="637"/>
      <c r="O177" s="637"/>
      <c r="P177" s="637"/>
      <c r="Q177" s="637"/>
      <c r="R177" s="637"/>
      <c r="S177" s="637"/>
      <c r="T177" s="637"/>
      <c r="U177" s="637"/>
      <c r="V177" s="637"/>
      <c r="W177" s="637"/>
      <c r="X177" s="637"/>
      <c r="Y177" s="637"/>
      <c r="Z177" s="637"/>
      <c r="AA177" s="637"/>
      <c r="AB177" s="637"/>
      <c r="AC177" s="637"/>
      <c r="AD177" s="637"/>
      <c r="AE177" s="637"/>
      <c r="AF177" s="637"/>
      <c r="AG177" s="637"/>
      <c r="AH177" s="637"/>
      <c r="AI177" s="637"/>
      <c r="AJ177" s="637"/>
      <c r="AK177" s="637"/>
      <c r="AL177" s="164"/>
      <c r="AM177" s="164"/>
      <c r="AN177" s="637"/>
      <c r="AO177" s="637"/>
      <c r="AP177" s="74"/>
      <c r="AQ177" s="34"/>
      <c r="AR177" s="34"/>
      <c r="AS177" s="79"/>
      <c r="AT177" s="637"/>
      <c r="AU177" s="637"/>
      <c r="AV177" s="637"/>
      <c r="AW177" s="637"/>
      <c r="AX177" s="637"/>
      <c r="AY177" s="637"/>
      <c r="AZ177" s="637"/>
      <c r="BA177" s="637"/>
      <c r="BB177" s="637"/>
      <c r="BC177" s="637"/>
      <c r="BD177" s="637"/>
      <c r="BE177" s="637"/>
      <c r="BF177" s="637"/>
      <c r="BG177" s="637"/>
      <c r="BH177" s="637"/>
      <c r="BI177" s="637"/>
      <c r="BJ177" s="637"/>
      <c r="BK177" s="637"/>
      <c r="BL177" s="637"/>
      <c r="BM177" s="637"/>
      <c r="BN177" s="637"/>
      <c r="BO177" s="637"/>
      <c r="BP177" s="637"/>
      <c r="BQ177" s="637"/>
      <c r="BR177" s="637"/>
      <c r="BS177" s="637"/>
      <c r="BT177" s="637"/>
      <c r="BU177" s="637"/>
      <c r="BV177" s="637"/>
      <c r="BW177" s="637"/>
      <c r="BX177" s="637"/>
      <c r="BY177" s="637"/>
      <c r="BZ177" s="164"/>
      <c r="CA177" s="164"/>
      <c r="CB177" s="637"/>
      <c r="CC177" s="637"/>
      <c r="CD177" s="74"/>
      <c r="CE177" s="34"/>
      <c r="CF177" s="34"/>
      <c r="CG177" s="159"/>
      <c r="CH177" s="637"/>
      <c r="CI177" s="637"/>
      <c r="CJ177" s="637"/>
      <c r="CK177" s="637"/>
      <c r="CL177" s="637"/>
      <c r="CM177" s="637"/>
      <c r="CN177" s="637"/>
      <c r="CO177" s="637"/>
      <c r="CP177" s="637"/>
      <c r="CQ177" s="637"/>
      <c r="CR177" s="637"/>
      <c r="CS177" s="637"/>
      <c r="CT177" s="637"/>
      <c r="CU177" s="637"/>
      <c r="CV177" s="637"/>
      <c r="CW177" s="637"/>
      <c r="CX177" s="637"/>
      <c r="CY177" s="637"/>
      <c r="CZ177" s="637"/>
      <c r="DA177" s="637"/>
      <c r="DB177" s="637"/>
      <c r="DC177" s="637"/>
      <c r="DD177" s="637"/>
      <c r="DE177" s="637"/>
      <c r="DF177" s="637"/>
      <c r="DG177" s="637"/>
      <c r="DH177" s="637"/>
      <c r="DI177" s="637"/>
      <c r="DJ177" s="637"/>
      <c r="DK177" s="637"/>
      <c r="DL177" s="637"/>
      <c r="DM177" s="637"/>
      <c r="DN177" s="164"/>
      <c r="DO177" s="164"/>
      <c r="DP177" s="637"/>
      <c r="DQ177" s="637"/>
      <c r="DR177" s="73"/>
      <c r="DS177" s="34"/>
      <c r="DT177" s="34"/>
      <c r="DU177" s="159"/>
      <c r="DV177" s="637"/>
      <c r="DW177" s="637"/>
      <c r="DX177" s="637"/>
      <c r="DY177" s="637"/>
      <c r="DZ177" s="637"/>
      <c r="EA177" s="637"/>
      <c r="EB177" s="637"/>
      <c r="EC177" s="637"/>
      <c r="ED177" s="637"/>
      <c r="EE177" s="637"/>
      <c r="EF177" s="637"/>
      <c r="EG177" s="637"/>
      <c r="EH177" s="637"/>
      <c r="EI177" s="637"/>
      <c r="EJ177" s="637"/>
      <c r="EK177" s="637"/>
      <c r="EL177" s="637"/>
      <c r="EM177" s="637"/>
      <c r="EN177" s="637"/>
      <c r="EO177" s="637"/>
      <c r="EP177" s="637"/>
      <c r="EQ177" s="637"/>
      <c r="ER177" s="637"/>
      <c r="ES177" s="637"/>
      <c r="ET177" s="637"/>
      <c r="EU177" s="637"/>
      <c r="EV177" s="637"/>
      <c r="EW177" s="637"/>
      <c r="EX177" s="637"/>
      <c r="EY177" s="637"/>
      <c r="EZ177" s="637"/>
      <c r="FA177" s="637"/>
      <c r="FB177" s="164"/>
      <c r="FC177" s="164"/>
      <c r="FD177" s="637"/>
      <c r="FE177" s="637"/>
      <c r="FF177" s="73"/>
      <c r="FG177" s="34"/>
      <c r="FH177" s="2"/>
      <c r="FI177" s="2"/>
      <c r="FJ177" s="2"/>
      <c r="FK177" s="2"/>
    </row>
    <row r="178" spans="1:167" ht="12" customHeight="1">
      <c r="A178" s="2"/>
      <c r="B178" s="10"/>
      <c r="C178" s="10"/>
      <c r="D178" s="64"/>
      <c r="E178" s="159"/>
      <c r="F178" s="637"/>
      <c r="G178" s="637"/>
      <c r="H178" s="637"/>
      <c r="I178" s="637"/>
      <c r="J178" s="637"/>
      <c r="K178" s="637"/>
      <c r="L178" s="637"/>
      <c r="M178" s="637"/>
      <c r="N178" s="637"/>
      <c r="O178" s="637"/>
      <c r="P178" s="637"/>
      <c r="Q178" s="637"/>
      <c r="R178" s="637"/>
      <c r="S178" s="637"/>
      <c r="T178" s="637"/>
      <c r="U178" s="637"/>
      <c r="V178" s="637"/>
      <c r="W178" s="637"/>
      <c r="X178" s="637"/>
      <c r="Y178" s="637"/>
      <c r="Z178" s="637"/>
      <c r="AA178" s="637"/>
      <c r="AB178" s="637" t="str">
        <f>Tab!$C$394</f>
        <v>A16.1608</v>
      </c>
      <c r="AC178" s="637"/>
      <c r="AD178" s="637"/>
      <c r="AE178" s="637"/>
      <c r="AF178" s="637"/>
      <c r="AG178" s="637"/>
      <c r="AH178" s="637"/>
      <c r="AI178" s="637"/>
      <c r="AJ178" s="637"/>
      <c r="AK178" s="637"/>
      <c r="AL178" s="164"/>
      <c r="AM178" s="164"/>
      <c r="AN178" s="637">
        <v>1</v>
      </c>
      <c r="AO178" s="637"/>
      <c r="AP178" s="74"/>
      <c r="AQ178" s="34"/>
      <c r="AR178" s="34"/>
      <c r="AS178" s="79"/>
      <c r="AT178" s="637"/>
      <c r="AU178" s="637"/>
      <c r="AV178" s="637"/>
      <c r="AW178" s="637"/>
      <c r="AX178" s="637"/>
      <c r="AY178" s="637"/>
      <c r="AZ178" s="637"/>
      <c r="BA178" s="637"/>
      <c r="BB178" s="637"/>
      <c r="BC178" s="637"/>
      <c r="BD178" s="637"/>
      <c r="BE178" s="637"/>
      <c r="BF178" s="637"/>
      <c r="BG178" s="637"/>
      <c r="BH178" s="637"/>
      <c r="BI178" s="637"/>
      <c r="BJ178" s="637"/>
      <c r="BK178" s="637"/>
      <c r="BL178" s="637"/>
      <c r="BM178" s="637"/>
      <c r="BN178" s="637"/>
      <c r="BO178" s="637"/>
      <c r="BP178" s="642" t="str">
        <f>Tab!$C$394</f>
        <v>A16.1608</v>
      </c>
      <c r="BQ178" s="642"/>
      <c r="BR178" s="642"/>
      <c r="BS178" s="642"/>
      <c r="BT178" s="642"/>
      <c r="BU178" s="642"/>
      <c r="BV178" s="642"/>
      <c r="BW178" s="642"/>
      <c r="BX178" s="642"/>
      <c r="BY178" s="642"/>
      <c r="BZ178" s="164"/>
      <c r="CA178" s="164"/>
      <c r="CB178" s="637">
        <v>1</v>
      </c>
      <c r="CC178" s="637"/>
      <c r="CD178" s="74"/>
      <c r="CE178" s="34"/>
      <c r="CF178" s="34"/>
      <c r="CG178" s="159"/>
      <c r="CH178" s="637"/>
      <c r="CI178" s="637"/>
      <c r="CJ178" s="637"/>
      <c r="CK178" s="637"/>
      <c r="CL178" s="637"/>
      <c r="CM178" s="637"/>
      <c r="CN178" s="637"/>
      <c r="CO178" s="637"/>
      <c r="CP178" s="637"/>
      <c r="CQ178" s="637"/>
      <c r="CR178" s="637"/>
      <c r="CS178" s="637"/>
      <c r="CT178" s="637"/>
      <c r="CU178" s="637"/>
      <c r="CV178" s="637"/>
      <c r="CW178" s="637"/>
      <c r="CX178" s="637"/>
      <c r="CY178" s="637"/>
      <c r="CZ178" s="637"/>
      <c r="DA178" s="637"/>
      <c r="DB178" s="637"/>
      <c r="DC178" s="637"/>
      <c r="DD178" s="637"/>
      <c r="DE178" s="637"/>
      <c r="DF178" s="637"/>
      <c r="DG178" s="637"/>
      <c r="DH178" s="637"/>
      <c r="DI178" s="637"/>
      <c r="DJ178" s="637"/>
      <c r="DK178" s="637"/>
      <c r="DL178" s="637"/>
      <c r="DM178" s="637"/>
      <c r="DN178" s="164"/>
      <c r="DO178" s="164"/>
      <c r="DP178" s="637"/>
      <c r="DQ178" s="637"/>
      <c r="DR178" s="73"/>
      <c r="DS178" s="34"/>
      <c r="DT178" s="34"/>
      <c r="DU178" s="159"/>
      <c r="DV178" s="637"/>
      <c r="DW178" s="637"/>
      <c r="DX178" s="637"/>
      <c r="DY178" s="637"/>
      <c r="DZ178" s="637"/>
      <c r="EA178" s="637"/>
      <c r="EB178" s="637"/>
      <c r="EC178" s="637"/>
      <c r="ED178" s="637"/>
      <c r="EE178" s="637"/>
      <c r="EF178" s="637"/>
      <c r="EG178" s="637"/>
      <c r="EH178" s="637"/>
      <c r="EI178" s="637"/>
      <c r="EJ178" s="637"/>
      <c r="EK178" s="637"/>
      <c r="EL178" s="637"/>
      <c r="EM178" s="637"/>
      <c r="EN178" s="637"/>
      <c r="EO178" s="637"/>
      <c r="EP178" s="637"/>
      <c r="EQ178" s="637"/>
      <c r="ER178" s="637"/>
      <c r="ES178" s="637"/>
      <c r="ET178" s="637"/>
      <c r="EU178" s="637"/>
      <c r="EV178" s="637"/>
      <c r="EW178" s="637"/>
      <c r="EX178" s="637"/>
      <c r="EY178" s="637"/>
      <c r="EZ178" s="637"/>
      <c r="FA178" s="637"/>
      <c r="FB178" s="164"/>
      <c r="FC178" s="164"/>
      <c r="FD178" s="637"/>
      <c r="FE178" s="637"/>
      <c r="FF178" s="73"/>
      <c r="FG178" s="34"/>
      <c r="FH178" s="2"/>
      <c r="FI178" s="2"/>
      <c r="FJ178" s="2"/>
      <c r="FK178" s="2"/>
    </row>
    <row r="179" spans="1:167" ht="12" customHeight="1">
      <c r="A179" s="2"/>
      <c r="B179" s="10"/>
      <c r="C179" s="10"/>
      <c r="D179" s="64"/>
      <c r="E179" s="159"/>
      <c r="F179" s="637"/>
      <c r="G179" s="637"/>
      <c r="H179" s="637"/>
      <c r="I179" s="637"/>
      <c r="J179" s="637"/>
      <c r="K179" s="637"/>
      <c r="L179" s="637"/>
      <c r="M179" s="637"/>
      <c r="N179" s="637"/>
      <c r="O179" s="637"/>
      <c r="P179" s="637"/>
      <c r="Q179" s="637"/>
      <c r="R179" s="637"/>
      <c r="S179" s="637"/>
      <c r="T179" s="637"/>
      <c r="U179" s="637"/>
      <c r="V179" s="637"/>
      <c r="W179" s="637"/>
      <c r="X179" s="637"/>
      <c r="Y179" s="637"/>
      <c r="Z179" s="637"/>
      <c r="AA179" s="637"/>
      <c r="AB179" s="637" t="str">
        <f>Tab!$C$748</f>
        <v>A16.2001</v>
      </c>
      <c r="AC179" s="637"/>
      <c r="AD179" s="637"/>
      <c r="AE179" s="637"/>
      <c r="AF179" s="637"/>
      <c r="AG179" s="637"/>
      <c r="AH179" s="637"/>
      <c r="AI179" s="637"/>
      <c r="AJ179" s="637"/>
      <c r="AK179" s="637"/>
      <c r="AL179" s="164"/>
      <c r="AM179" s="164"/>
      <c r="AN179" s="637">
        <v>1</v>
      </c>
      <c r="AO179" s="637"/>
      <c r="AP179" s="74"/>
      <c r="AQ179" s="34"/>
      <c r="AR179" s="34"/>
      <c r="AS179" s="79"/>
      <c r="AT179" s="637"/>
      <c r="AU179" s="637"/>
      <c r="AV179" s="637"/>
      <c r="AW179" s="637"/>
      <c r="AX179" s="637"/>
      <c r="AY179" s="637"/>
      <c r="AZ179" s="637"/>
      <c r="BA179" s="637"/>
      <c r="BB179" s="637"/>
      <c r="BC179" s="637"/>
      <c r="BD179" s="637"/>
      <c r="BE179" s="637"/>
      <c r="BF179" s="637"/>
      <c r="BG179" s="637"/>
      <c r="BH179" s="637"/>
      <c r="BI179" s="637"/>
      <c r="BJ179" s="637"/>
      <c r="BK179" s="637"/>
      <c r="BL179" s="637"/>
      <c r="BM179" s="637"/>
      <c r="BN179" s="637"/>
      <c r="BO179" s="637"/>
      <c r="BP179" s="642" t="str">
        <f>Tab!$C$479</f>
        <v>A16.2303</v>
      </c>
      <c r="BQ179" s="642"/>
      <c r="BR179" s="642"/>
      <c r="BS179" s="642"/>
      <c r="BT179" s="642"/>
      <c r="BU179" s="642"/>
      <c r="BV179" s="642"/>
      <c r="BW179" s="642"/>
      <c r="BX179" s="642"/>
      <c r="BY179" s="642"/>
      <c r="BZ179" s="164"/>
      <c r="CA179" s="164"/>
      <c r="CB179" s="637">
        <v>1</v>
      </c>
      <c r="CC179" s="637"/>
      <c r="CD179" s="74"/>
      <c r="CE179" s="34"/>
      <c r="CF179" s="34"/>
      <c r="CG179" s="159"/>
      <c r="CH179" s="637"/>
      <c r="CI179" s="637"/>
      <c r="CJ179" s="637"/>
      <c r="CK179" s="637"/>
      <c r="CL179" s="637"/>
      <c r="CM179" s="637"/>
      <c r="CN179" s="637"/>
      <c r="CO179" s="637"/>
      <c r="CP179" s="637"/>
      <c r="CQ179" s="637"/>
      <c r="CR179" s="637"/>
      <c r="CS179" s="637"/>
      <c r="CT179" s="637"/>
      <c r="CU179" s="637"/>
      <c r="CV179" s="637"/>
      <c r="CW179" s="637"/>
      <c r="CX179" s="637"/>
      <c r="CY179" s="637"/>
      <c r="CZ179" s="637"/>
      <c r="DA179" s="637"/>
      <c r="DB179" s="637"/>
      <c r="DC179" s="637"/>
      <c r="DD179" s="637"/>
      <c r="DE179" s="637"/>
      <c r="DF179" s="637"/>
      <c r="DG179" s="637"/>
      <c r="DH179" s="637"/>
      <c r="DI179" s="637"/>
      <c r="DJ179" s="637"/>
      <c r="DK179" s="637"/>
      <c r="DL179" s="637"/>
      <c r="DM179" s="637"/>
      <c r="DN179" s="164"/>
      <c r="DO179" s="164"/>
      <c r="DP179" s="637"/>
      <c r="DQ179" s="637"/>
      <c r="DR179" s="73"/>
      <c r="DS179" s="34"/>
      <c r="DT179" s="34"/>
      <c r="DU179" s="159"/>
      <c r="DV179" s="637"/>
      <c r="DW179" s="637"/>
      <c r="DX179" s="637"/>
      <c r="DY179" s="637"/>
      <c r="DZ179" s="637"/>
      <c r="EA179" s="637"/>
      <c r="EB179" s="637"/>
      <c r="EC179" s="637"/>
      <c r="ED179" s="637"/>
      <c r="EE179" s="637"/>
      <c r="EF179" s="637"/>
      <c r="EG179" s="637"/>
      <c r="EH179" s="637"/>
      <c r="EI179" s="637"/>
      <c r="EJ179" s="637"/>
      <c r="EK179" s="637"/>
      <c r="EL179" s="637"/>
      <c r="EM179" s="637"/>
      <c r="EN179" s="637"/>
      <c r="EO179" s="637"/>
      <c r="EP179" s="637"/>
      <c r="EQ179" s="637"/>
      <c r="ER179" s="637"/>
      <c r="ES179" s="637"/>
      <c r="ET179" s="637"/>
      <c r="EU179" s="637"/>
      <c r="EV179" s="637"/>
      <c r="EW179" s="637"/>
      <c r="EX179" s="637"/>
      <c r="EY179" s="637"/>
      <c r="EZ179" s="637"/>
      <c r="FA179" s="637"/>
      <c r="FB179" s="164"/>
      <c r="FC179" s="164"/>
      <c r="FD179" s="637"/>
      <c r="FE179" s="637"/>
      <c r="FF179" s="73"/>
      <c r="FG179" s="34"/>
      <c r="FH179" s="2"/>
      <c r="FI179" s="2"/>
      <c r="FJ179" s="2"/>
      <c r="FK179" s="2"/>
    </row>
    <row r="180" spans="1:167" ht="12" customHeight="1">
      <c r="A180" s="2"/>
      <c r="B180" s="10"/>
      <c r="C180" s="10"/>
      <c r="D180" s="64"/>
      <c r="E180" s="159"/>
      <c r="F180" s="637"/>
      <c r="G180" s="637"/>
      <c r="H180" s="637"/>
      <c r="I180" s="637"/>
      <c r="J180" s="637"/>
      <c r="K180" s="637"/>
      <c r="L180" s="637"/>
      <c r="M180" s="637"/>
      <c r="N180" s="637"/>
      <c r="O180" s="637"/>
      <c r="P180" s="637"/>
      <c r="Q180" s="637"/>
      <c r="R180" s="637"/>
      <c r="S180" s="637"/>
      <c r="T180" s="637"/>
      <c r="U180" s="637"/>
      <c r="V180" s="637"/>
      <c r="W180" s="637"/>
      <c r="X180" s="637"/>
      <c r="Y180" s="637"/>
      <c r="Z180" s="637"/>
      <c r="AA180" s="637"/>
      <c r="AB180" s="637" t="str">
        <f>Tab!$C$517</f>
        <v>A16.2405</v>
      </c>
      <c r="AC180" s="637"/>
      <c r="AD180" s="637"/>
      <c r="AE180" s="637"/>
      <c r="AF180" s="637"/>
      <c r="AG180" s="637"/>
      <c r="AH180" s="637"/>
      <c r="AI180" s="637"/>
      <c r="AJ180" s="637"/>
      <c r="AK180" s="637"/>
      <c r="AL180" s="164"/>
      <c r="AM180" s="164"/>
      <c r="AN180" s="637">
        <v>1</v>
      </c>
      <c r="AO180" s="637"/>
      <c r="AP180" s="74"/>
      <c r="AQ180" s="34"/>
      <c r="AR180" s="34"/>
      <c r="AS180" s="79"/>
      <c r="AT180" s="637"/>
      <c r="AU180" s="637"/>
      <c r="AV180" s="637"/>
      <c r="AW180" s="637"/>
      <c r="AX180" s="637"/>
      <c r="AY180" s="637"/>
      <c r="AZ180" s="637"/>
      <c r="BA180" s="637"/>
      <c r="BB180" s="637"/>
      <c r="BC180" s="637"/>
      <c r="BD180" s="637"/>
      <c r="BE180" s="637"/>
      <c r="BF180" s="637"/>
      <c r="BG180" s="637"/>
      <c r="BH180" s="637"/>
      <c r="BI180" s="637"/>
      <c r="BJ180" s="637"/>
      <c r="BK180" s="637"/>
      <c r="BL180" s="637"/>
      <c r="BM180" s="637"/>
      <c r="BN180" s="637"/>
      <c r="BO180" s="637"/>
      <c r="BP180" s="642" t="str">
        <f>Tab!$C$763</f>
        <v>A16.2011</v>
      </c>
      <c r="BQ180" s="642"/>
      <c r="BR180" s="642"/>
      <c r="BS180" s="642"/>
      <c r="BT180" s="642"/>
      <c r="BU180" s="642"/>
      <c r="BV180" s="642"/>
      <c r="BW180" s="642"/>
      <c r="BX180" s="642"/>
      <c r="BY180" s="642"/>
      <c r="BZ180" s="164"/>
      <c r="CA180" s="164"/>
      <c r="CB180" s="637">
        <v>1</v>
      </c>
      <c r="CC180" s="637"/>
      <c r="CD180" s="74"/>
      <c r="CE180" s="34"/>
      <c r="CF180" s="34"/>
      <c r="CG180" s="159"/>
      <c r="CH180" s="637"/>
      <c r="CI180" s="637"/>
      <c r="CJ180" s="637"/>
      <c r="CK180" s="637"/>
      <c r="CL180" s="637"/>
      <c r="CM180" s="637"/>
      <c r="CN180" s="637"/>
      <c r="CO180" s="637"/>
      <c r="CP180" s="637"/>
      <c r="CQ180" s="637"/>
      <c r="CR180" s="637"/>
      <c r="CS180" s="637"/>
      <c r="CT180" s="637"/>
      <c r="CU180" s="637"/>
      <c r="CV180" s="637"/>
      <c r="CW180" s="637"/>
      <c r="CX180" s="637"/>
      <c r="CY180" s="637"/>
      <c r="CZ180" s="637"/>
      <c r="DA180" s="637"/>
      <c r="DB180" s="637"/>
      <c r="DC180" s="637"/>
      <c r="DD180" s="637"/>
      <c r="DE180" s="637"/>
      <c r="DF180" s="637"/>
      <c r="DG180" s="637"/>
      <c r="DH180" s="637"/>
      <c r="DI180" s="637"/>
      <c r="DJ180" s="637"/>
      <c r="DK180" s="637"/>
      <c r="DL180" s="637"/>
      <c r="DM180" s="637"/>
      <c r="DN180" s="164"/>
      <c r="DO180" s="164"/>
      <c r="DP180" s="637"/>
      <c r="DQ180" s="637"/>
      <c r="DR180" s="73"/>
      <c r="DS180" s="34"/>
      <c r="DT180" s="34"/>
      <c r="DU180" s="159"/>
      <c r="DV180" s="637"/>
      <c r="DW180" s="637"/>
      <c r="DX180" s="637"/>
      <c r="DY180" s="637"/>
      <c r="DZ180" s="637"/>
      <c r="EA180" s="637"/>
      <c r="EB180" s="637"/>
      <c r="EC180" s="637"/>
      <c r="ED180" s="637"/>
      <c r="EE180" s="637"/>
      <c r="EF180" s="637"/>
      <c r="EG180" s="637"/>
      <c r="EH180" s="637"/>
      <c r="EI180" s="637"/>
      <c r="EJ180" s="637"/>
      <c r="EK180" s="637"/>
      <c r="EL180" s="637"/>
      <c r="EM180" s="637"/>
      <c r="EN180" s="637"/>
      <c r="EO180" s="637"/>
      <c r="EP180" s="637"/>
      <c r="EQ180" s="637"/>
      <c r="ER180" s="637"/>
      <c r="ES180" s="637"/>
      <c r="ET180" s="637"/>
      <c r="EU180" s="637"/>
      <c r="EV180" s="637"/>
      <c r="EW180" s="637"/>
      <c r="EX180" s="637"/>
      <c r="EY180" s="637"/>
      <c r="EZ180" s="637"/>
      <c r="FA180" s="637"/>
      <c r="FB180" s="164"/>
      <c r="FC180" s="164"/>
      <c r="FD180" s="637"/>
      <c r="FE180" s="637"/>
      <c r="FF180" s="73"/>
      <c r="FG180" s="34"/>
      <c r="FH180" s="2"/>
      <c r="FI180" s="2"/>
      <c r="FJ180" s="2"/>
      <c r="FK180" s="2"/>
    </row>
    <row r="181" spans="1:167" ht="12" customHeight="1">
      <c r="A181" s="2"/>
      <c r="B181" s="10"/>
      <c r="C181" s="10"/>
      <c r="D181" s="64"/>
      <c r="E181" s="34"/>
      <c r="F181" s="637"/>
      <c r="G181" s="637"/>
      <c r="H181" s="637"/>
      <c r="I181" s="637"/>
      <c r="J181" s="637"/>
      <c r="K181" s="637"/>
      <c r="L181" s="637"/>
      <c r="M181" s="637"/>
      <c r="N181" s="637"/>
      <c r="O181" s="637"/>
      <c r="P181" s="637"/>
      <c r="Q181" s="637"/>
      <c r="R181" s="637"/>
      <c r="S181" s="637"/>
      <c r="T181" s="637"/>
      <c r="U181" s="637"/>
      <c r="V181" s="637"/>
      <c r="W181" s="637"/>
      <c r="X181" s="637"/>
      <c r="Y181" s="637"/>
      <c r="Z181" s="637"/>
      <c r="AA181" s="637"/>
      <c r="AB181" s="637"/>
      <c r="AC181" s="637"/>
      <c r="AD181" s="637"/>
      <c r="AE181" s="637"/>
      <c r="AF181" s="637"/>
      <c r="AG181" s="637"/>
      <c r="AH181" s="637"/>
      <c r="AI181" s="637"/>
      <c r="AJ181" s="637"/>
      <c r="AK181" s="637"/>
      <c r="AL181" s="164"/>
      <c r="AM181" s="164"/>
      <c r="AN181" s="637"/>
      <c r="AO181" s="637"/>
      <c r="AP181" s="74"/>
      <c r="AQ181" s="34"/>
      <c r="AR181" s="34"/>
      <c r="AS181" s="83"/>
      <c r="AT181" s="637"/>
      <c r="AU181" s="637"/>
      <c r="AV181" s="637"/>
      <c r="AW181" s="637"/>
      <c r="AX181" s="637"/>
      <c r="AY181" s="637"/>
      <c r="AZ181" s="637"/>
      <c r="BA181" s="637"/>
      <c r="BB181" s="637"/>
      <c r="BC181" s="637"/>
      <c r="BD181" s="637"/>
      <c r="BE181" s="637"/>
      <c r="BF181" s="637"/>
      <c r="BG181" s="637"/>
      <c r="BH181" s="637"/>
      <c r="BI181" s="637"/>
      <c r="BJ181" s="637"/>
      <c r="BK181" s="637"/>
      <c r="BL181" s="637"/>
      <c r="BM181" s="637"/>
      <c r="BN181" s="637"/>
      <c r="BO181" s="637"/>
      <c r="BP181" s="637"/>
      <c r="BQ181" s="637"/>
      <c r="BR181" s="637"/>
      <c r="BS181" s="637"/>
      <c r="BT181" s="637"/>
      <c r="BU181" s="637"/>
      <c r="BV181" s="637"/>
      <c r="BW181" s="637"/>
      <c r="BX181" s="637"/>
      <c r="BY181" s="637"/>
      <c r="BZ181" s="164"/>
      <c r="CA181" s="164"/>
      <c r="CB181" s="637"/>
      <c r="CC181" s="637"/>
      <c r="CD181" s="74"/>
      <c r="CE181" s="34"/>
      <c r="CF181" s="34"/>
      <c r="CG181" s="34"/>
      <c r="CH181" s="637"/>
      <c r="CI181" s="637"/>
      <c r="CJ181" s="637"/>
      <c r="CK181" s="637"/>
      <c r="CL181" s="637"/>
      <c r="CM181" s="637"/>
      <c r="CN181" s="637"/>
      <c r="CO181" s="637"/>
      <c r="CP181" s="637"/>
      <c r="CQ181" s="637"/>
      <c r="CR181" s="637"/>
      <c r="CS181" s="637"/>
      <c r="CT181" s="637"/>
      <c r="CU181" s="637"/>
      <c r="CV181" s="637"/>
      <c r="CW181" s="637"/>
      <c r="CX181" s="637"/>
      <c r="CY181" s="637"/>
      <c r="CZ181" s="637"/>
      <c r="DA181" s="637"/>
      <c r="DB181" s="637"/>
      <c r="DC181" s="637"/>
      <c r="DD181" s="637"/>
      <c r="DE181" s="637"/>
      <c r="DF181" s="637"/>
      <c r="DG181" s="637"/>
      <c r="DH181" s="637"/>
      <c r="DI181" s="637"/>
      <c r="DJ181" s="637"/>
      <c r="DK181" s="637"/>
      <c r="DL181" s="637"/>
      <c r="DM181" s="637"/>
      <c r="DN181" s="164"/>
      <c r="DO181" s="164"/>
      <c r="DP181" s="637"/>
      <c r="DQ181" s="637"/>
      <c r="DR181" s="73"/>
      <c r="DS181" s="34"/>
      <c r="DT181" s="34"/>
      <c r="DU181" s="34"/>
      <c r="DV181" s="637"/>
      <c r="DW181" s="637"/>
      <c r="DX181" s="637"/>
      <c r="DY181" s="637"/>
      <c r="DZ181" s="637"/>
      <c r="EA181" s="637"/>
      <c r="EB181" s="637"/>
      <c r="EC181" s="637"/>
      <c r="ED181" s="637"/>
      <c r="EE181" s="637"/>
      <c r="EF181" s="637"/>
      <c r="EG181" s="637"/>
      <c r="EH181" s="637"/>
      <c r="EI181" s="637"/>
      <c r="EJ181" s="637"/>
      <c r="EK181" s="637"/>
      <c r="EL181" s="637"/>
      <c r="EM181" s="637"/>
      <c r="EN181" s="637"/>
      <c r="EO181" s="637"/>
      <c r="EP181" s="637"/>
      <c r="EQ181" s="637"/>
      <c r="ER181" s="637"/>
      <c r="ES181" s="637"/>
      <c r="ET181" s="637"/>
      <c r="EU181" s="637"/>
      <c r="EV181" s="637"/>
      <c r="EW181" s="637"/>
      <c r="EX181" s="637"/>
      <c r="EY181" s="637"/>
      <c r="EZ181" s="637"/>
      <c r="FA181" s="637"/>
      <c r="FB181" s="164"/>
      <c r="FC181" s="164"/>
      <c r="FD181" s="637"/>
      <c r="FE181" s="637"/>
      <c r="FF181" s="73"/>
      <c r="FG181" s="34"/>
      <c r="FH181" s="2"/>
      <c r="FI181" s="2"/>
      <c r="FJ181" s="2"/>
      <c r="FK181" s="2"/>
    </row>
    <row r="182" spans="1:167" ht="12" customHeight="1">
      <c r="A182" s="2"/>
      <c r="B182" s="155" t="s">
        <v>0</v>
      </c>
      <c r="C182" s="162"/>
      <c r="D182" s="71"/>
      <c r="E182" s="69"/>
      <c r="F182" s="638" t="s">
        <v>121</v>
      </c>
      <c r="G182" s="638"/>
      <c r="H182" s="638"/>
      <c r="I182" s="638"/>
      <c r="J182" s="638"/>
      <c r="K182" s="638"/>
      <c r="L182" s="638"/>
      <c r="M182" s="638"/>
      <c r="N182" s="638"/>
      <c r="O182" s="638"/>
      <c r="P182" s="638"/>
      <c r="Q182" s="638"/>
      <c r="R182" s="638"/>
      <c r="S182" s="638"/>
      <c r="T182" s="638"/>
      <c r="U182" s="638"/>
      <c r="V182" s="638"/>
      <c r="W182" s="638"/>
      <c r="X182" s="638"/>
      <c r="Y182" s="638"/>
      <c r="Z182" s="638"/>
      <c r="AA182" s="638"/>
      <c r="AB182" s="638"/>
      <c r="AC182" s="638"/>
      <c r="AD182" s="638"/>
      <c r="AE182" s="638"/>
      <c r="AF182" s="638"/>
      <c r="AG182" s="638"/>
      <c r="AH182" s="638"/>
      <c r="AI182" s="638"/>
      <c r="AJ182" s="638"/>
      <c r="AK182" s="638"/>
      <c r="AL182" s="638"/>
      <c r="AM182" s="638"/>
      <c r="AN182" s="638"/>
      <c r="AO182" s="638"/>
      <c r="AP182" s="88"/>
      <c r="AQ182" s="89"/>
      <c r="AR182" s="89"/>
      <c r="AS182" s="75"/>
      <c r="AT182" s="638" t="s">
        <v>122</v>
      </c>
      <c r="AU182" s="638"/>
      <c r="AV182" s="638"/>
      <c r="AW182" s="638"/>
      <c r="AX182" s="638"/>
      <c r="AY182" s="638"/>
      <c r="AZ182" s="638"/>
      <c r="BA182" s="638"/>
      <c r="BB182" s="638"/>
      <c r="BC182" s="638"/>
      <c r="BD182" s="638"/>
      <c r="BE182" s="638"/>
      <c r="BF182" s="638"/>
      <c r="BG182" s="638"/>
      <c r="BH182" s="638"/>
      <c r="BI182" s="638"/>
      <c r="BJ182" s="638"/>
      <c r="BK182" s="638"/>
      <c r="BL182" s="638"/>
      <c r="BM182" s="638"/>
      <c r="BN182" s="638"/>
      <c r="BO182" s="638"/>
      <c r="BP182" s="638"/>
      <c r="BQ182" s="638"/>
      <c r="BR182" s="638"/>
      <c r="BS182" s="638"/>
      <c r="BT182" s="638"/>
      <c r="BU182" s="638"/>
      <c r="BV182" s="638"/>
      <c r="BW182" s="638"/>
      <c r="BX182" s="638"/>
      <c r="BY182" s="638"/>
      <c r="BZ182" s="638"/>
      <c r="CA182" s="638"/>
      <c r="CB182" s="638"/>
      <c r="CC182" s="638"/>
      <c r="CD182" s="88"/>
      <c r="CE182" s="89"/>
      <c r="CF182" s="89"/>
      <c r="CG182" s="70"/>
      <c r="CH182" s="643"/>
      <c r="CI182" s="643"/>
      <c r="CJ182" s="643"/>
      <c r="CK182" s="643"/>
      <c r="CL182" s="643"/>
      <c r="CM182" s="643"/>
      <c r="CN182" s="643"/>
      <c r="CO182" s="643"/>
      <c r="CP182" s="643"/>
      <c r="CQ182" s="643"/>
      <c r="CR182" s="643"/>
      <c r="CS182" s="643"/>
      <c r="CT182" s="643"/>
      <c r="CU182" s="643"/>
      <c r="CV182" s="643"/>
      <c r="CW182" s="643"/>
      <c r="CX182" s="643"/>
      <c r="CY182" s="643"/>
      <c r="CZ182" s="643"/>
      <c r="DA182" s="643"/>
      <c r="DB182" s="643"/>
      <c r="DC182" s="643"/>
      <c r="DD182" s="643"/>
      <c r="DE182" s="643"/>
      <c r="DF182" s="643"/>
      <c r="DG182" s="643"/>
      <c r="DH182" s="643"/>
      <c r="DI182" s="643"/>
      <c r="DJ182" s="643"/>
      <c r="DK182" s="643"/>
      <c r="DL182" s="643"/>
      <c r="DM182" s="643"/>
      <c r="DN182" s="643"/>
      <c r="DO182" s="643"/>
      <c r="DP182" s="643"/>
      <c r="DQ182" s="643"/>
      <c r="DR182" s="5"/>
      <c r="DS182" s="89"/>
      <c r="DT182" s="89"/>
      <c r="DU182" s="70"/>
      <c r="DV182" s="643"/>
      <c r="DW182" s="643"/>
      <c r="DX182" s="643"/>
      <c r="DY182" s="643"/>
      <c r="DZ182" s="643"/>
      <c r="EA182" s="643"/>
      <c r="EB182" s="643"/>
      <c r="EC182" s="643"/>
      <c r="ED182" s="643"/>
      <c r="EE182" s="643"/>
      <c r="EF182" s="643"/>
      <c r="EG182" s="643"/>
      <c r="EH182" s="643"/>
      <c r="EI182" s="643"/>
      <c r="EJ182" s="643"/>
      <c r="EK182" s="643"/>
      <c r="EL182" s="643"/>
      <c r="EM182" s="643"/>
      <c r="EN182" s="643"/>
      <c r="EO182" s="643"/>
      <c r="EP182" s="643"/>
      <c r="EQ182" s="643"/>
      <c r="ER182" s="643"/>
      <c r="ES182" s="643"/>
      <c r="ET182" s="643"/>
      <c r="EU182" s="643"/>
      <c r="EV182" s="643"/>
      <c r="EW182" s="643"/>
      <c r="EX182" s="643"/>
      <c r="EY182" s="643"/>
      <c r="EZ182" s="643"/>
      <c r="FA182" s="643"/>
      <c r="FB182" s="643"/>
      <c r="FC182" s="643"/>
      <c r="FD182" s="643"/>
      <c r="FE182" s="643"/>
      <c r="FF182" s="5"/>
      <c r="FG182" s="70"/>
      <c r="FH182" s="2"/>
      <c r="FI182" s="2"/>
      <c r="FJ182" s="2"/>
      <c r="FK182" s="2"/>
    </row>
    <row r="183" spans="1:167" ht="12" customHeight="1">
      <c r="A183" s="2"/>
      <c r="B183" s="155" t="s">
        <v>1</v>
      </c>
      <c r="C183" s="10"/>
      <c r="D183" s="66"/>
      <c r="E183" s="67"/>
      <c r="F183" s="639">
        <f>Tab!$J$394*$AN$178+Tab!$J$748*$AN$179+Tab!$J$517*$AN$180</f>
        <v>9034.4723549488062</v>
      </c>
      <c r="G183" s="639"/>
      <c r="H183" s="639"/>
      <c r="I183" s="639"/>
      <c r="J183" s="639"/>
      <c r="K183" s="639"/>
      <c r="L183" s="639"/>
      <c r="M183" s="639"/>
      <c r="N183" s="639"/>
      <c r="O183" s="639"/>
      <c r="P183" s="639"/>
      <c r="Q183" s="639"/>
      <c r="R183" s="639"/>
      <c r="S183" s="639"/>
      <c r="T183" s="639"/>
      <c r="U183" s="639"/>
      <c r="V183" s="639"/>
      <c r="W183" s="639"/>
      <c r="X183" s="639"/>
      <c r="Y183" s="639"/>
      <c r="Z183" s="639"/>
      <c r="AA183" s="639"/>
      <c r="AB183" s="639"/>
      <c r="AC183" s="639"/>
      <c r="AD183" s="639"/>
      <c r="AE183" s="639"/>
      <c r="AF183" s="639"/>
      <c r="AG183" s="639"/>
      <c r="AH183" s="639"/>
      <c r="AI183" s="639"/>
      <c r="AJ183" s="639"/>
      <c r="AK183" s="639"/>
      <c r="AL183" s="639"/>
      <c r="AM183" s="639"/>
      <c r="AN183" s="639"/>
      <c r="AO183" s="639"/>
      <c r="AP183" s="87"/>
      <c r="AQ183" s="84"/>
      <c r="AR183" s="84"/>
      <c r="AS183" s="76"/>
      <c r="AT183" s="639">
        <f>Tab!$J$394*$CB$178+Tab!$J$479*$CB$179+Tab!$J$763*$CB$180</f>
        <v>8486.7347098976097</v>
      </c>
      <c r="AU183" s="639"/>
      <c r="AV183" s="639"/>
      <c r="AW183" s="639"/>
      <c r="AX183" s="639"/>
      <c r="AY183" s="639"/>
      <c r="AZ183" s="639"/>
      <c r="BA183" s="639"/>
      <c r="BB183" s="639"/>
      <c r="BC183" s="639"/>
      <c r="BD183" s="639"/>
      <c r="BE183" s="639"/>
      <c r="BF183" s="639"/>
      <c r="BG183" s="639"/>
      <c r="BH183" s="639"/>
      <c r="BI183" s="639"/>
      <c r="BJ183" s="639"/>
      <c r="BK183" s="639"/>
      <c r="BL183" s="639"/>
      <c r="BM183" s="639"/>
      <c r="BN183" s="639"/>
      <c r="BO183" s="639"/>
      <c r="BP183" s="639"/>
      <c r="BQ183" s="639"/>
      <c r="BR183" s="639"/>
      <c r="BS183" s="639"/>
      <c r="BT183" s="639"/>
      <c r="BU183" s="639"/>
      <c r="BV183" s="639"/>
      <c r="BW183" s="639"/>
      <c r="BX183" s="639"/>
      <c r="BY183" s="639"/>
      <c r="BZ183" s="639"/>
      <c r="CA183" s="639"/>
      <c r="CB183" s="639"/>
      <c r="CC183" s="639"/>
      <c r="CD183" s="87"/>
      <c r="CE183" s="84"/>
      <c r="CF183" s="84"/>
      <c r="CG183" s="70"/>
      <c r="CH183" s="556"/>
      <c r="CI183" s="556"/>
      <c r="CJ183" s="556"/>
      <c r="CK183" s="556"/>
      <c r="CL183" s="556"/>
      <c r="CM183" s="556"/>
      <c r="CN183" s="556"/>
      <c r="CO183" s="556"/>
      <c r="CP183" s="556"/>
      <c r="CQ183" s="556"/>
      <c r="CR183" s="556"/>
      <c r="CS183" s="556"/>
      <c r="CT183" s="556"/>
      <c r="CU183" s="556"/>
      <c r="CV183" s="556"/>
      <c r="CW183" s="556"/>
      <c r="CX183" s="556"/>
      <c r="CY183" s="556"/>
      <c r="CZ183" s="556"/>
      <c r="DA183" s="556"/>
      <c r="DB183" s="556"/>
      <c r="DC183" s="556"/>
      <c r="DD183" s="556"/>
      <c r="DE183" s="556"/>
      <c r="DF183" s="556"/>
      <c r="DG183" s="556"/>
      <c r="DH183" s="556"/>
      <c r="DI183" s="556"/>
      <c r="DJ183" s="556"/>
      <c r="DK183" s="556"/>
      <c r="DL183" s="556"/>
      <c r="DM183" s="556"/>
      <c r="DN183" s="556"/>
      <c r="DO183" s="556"/>
      <c r="DP183" s="556"/>
      <c r="DQ183" s="556"/>
      <c r="DR183" s="5"/>
      <c r="DS183" s="84"/>
      <c r="DT183" s="84"/>
      <c r="DU183" s="70"/>
      <c r="DV183" s="556"/>
      <c r="DW183" s="556"/>
      <c r="DX183" s="556"/>
      <c r="DY183" s="556"/>
      <c r="DZ183" s="556"/>
      <c r="EA183" s="556"/>
      <c r="EB183" s="556"/>
      <c r="EC183" s="556"/>
      <c r="ED183" s="556"/>
      <c r="EE183" s="556"/>
      <c r="EF183" s="556"/>
      <c r="EG183" s="556"/>
      <c r="EH183" s="556"/>
      <c r="EI183" s="556"/>
      <c r="EJ183" s="556"/>
      <c r="EK183" s="556"/>
      <c r="EL183" s="556"/>
      <c r="EM183" s="556"/>
      <c r="EN183" s="556"/>
      <c r="EO183" s="556"/>
      <c r="EP183" s="556"/>
      <c r="EQ183" s="556"/>
      <c r="ER183" s="556"/>
      <c r="ES183" s="556"/>
      <c r="ET183" s="556"/>
      <c r="EU183" s="556"/>
      <c r="EV183" s="556"/>
      <c r="EW183" s="556"/>
      <c r="EX183" s="556"/>
      <c r="EY183" s="556"/>
      <c r="EZ183" s="556"/>
      <c r="FA183" s="556"/>
      <c r="FB183" s="556"/>
      <c r="FC183" s="556"/>
      <c r="FD183" s="556"/>
      <c r="FE183" s="556"/>
      <c r="FF183" s="5"/>
      <c r="FG183" s="70"/>
      <c r="FH183" s="2"/>
      <c r="FI183" s="2"/>
      <c r="FJ183" s="2"/>
      <c r="FK183" s="2"/>
    </row>
    <row r="184" spans="1:167" ht="12" customHeight="1">
      <c r="A184" s="2"/>
      <c r="B184" s="161"/>
      <c r="C184" s="161"/>
      <c r="D184" s="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4"/>
      <c r="T184" s="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4"/>
      <c r="AJ184" s="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4"/>
      <c r="AZ184" s="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4"/>
      <c r="BP184" s="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4"/>
      <c r="CF184" s="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4"/>
      <c r="DL184" s="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4"/>
      <c r="ER184" s="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5"/>
      <c r="FI184" s="5"/>
      <c r="FJ184" s="5"/>
      <c r="FK184" s="2"/>
    </row>
    <row r="185" spans="1:167" ht="12" customHeight="1">
      <c r="A185" s="20"/>
      <c r="B185" s="241" t="s">
        <v>297</v>
      </c>
      <c r="C185" s="161"/>
      <c r="D185" s="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4"/>
      <c r="T185" s="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4"/>
      <c r="AJ185" s="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4"/>
      <c r="AZ185" s="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4"/>
      <c r="BP185" s="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4"/>
      <c r="CF185" s="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4"/>
      <c r="DL185" s="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4"/>
      <c r="EC185" s="34"/>
      <c r="ED185" s="34"/>
      <c r="EE185" s="34"/>
      <c r="EF185" s="34"/>
      <c r="EG185" s="34"/>
      <c r="EH185" s="34"/>
      <c r="EI185" s="34"/>
      <c r="EJ185" s="34"/>
      <c r="EL185" s="34"/>
      <c r="EM185" s="34"/>
      <c r="EN185" s="34"/>
      <c r="EO185" s="34"/>
      <c r="EP185" s="34"/>
      <c r="EQ185" s="4"/>
      <c r="ER185" s="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5"/>
      <c r="FI185" s="5"/>
      <c r="FJ185" s="5"/>
      <c r="FK185" s="2"/>
    </row>
    <row r="186" spans="1:167" ht="12" customHeight="1">
      <c r="A186" s="20"/>
      <c r="B186" s="2"/>
      <c r="C186" s="2"/>
      <c r="D186" s="2"/>
      <c r="E186" s="3"/>
      <c r="F186" s="3"/>
      <c r="G186" s="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</row>
    <row r="187" spans="1:167" ht="12" customHeight="1">
      <c r="A187" s="2"/>
      <c r="B187" s="2"/>
      <c r="C187" s="2"/>
      <c r="D187" s="640" t="s">
        <v>24</v>
      </c>
      <c r="E187" s="640"/>
      <c r="F187" s="640"/>
      <c r="G187" s="640"/>
      <c r="H187" s="640"/>
      <c r="I187" s="640"/>
      <c r="J187" s="640"/>
      <c r="K187" s="640"/>
      <c r="L187" s="640"/>
      <c r="M187" s="640"/>
      <c r="N187" s="640"/>
      <c r="O187" s="640"/>
      <c r="P187" s="640"/>
      <c r="Q187" s="640"/>
      <c r="R187" s="91" t="s">
        <v>134</v>
      </c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2"/>
      <c r="FK187" s="2"/>
    </row>
    <row r="188" spans="1:167" ht="12" customHeight="1">
      <c r="A188" s="2"/>
      <c r="B188" s="2"/>
      <c r="C188" s="2"/>
      <c r="D188" s="2"/>
      <c r="E188" s="3"/>
      <c r="F188" s="3"/>
      <c r="G188" s="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2"/>
      <c r="FK188" s="2"/>
    </row>
    <row r="189" spans="1:167" ht="12" customHeight="1">
      <c r="A189" s="2"/>
      <c r="B189" s="2"/>
      <c r="C189" s="2"/>
      <c r="D189" s="4"/>
      <c r="E189" s="4"/>
      <c r="F189" s="641" t="s">
        <v>135</v>
      </c>
      <c r="G189" s="641"/>
      <c r="H189" s="641"/>
      <c r="I189" s="641"/>
      <c r="J189" s="641"/>
      <c r="K189" s="641"/>
      <c r="L189" s="641"/>
      <c r="M189" s="641"/>
      <c r="N189" s="641"/>
      <c r="O189" s="641"/>
      <c r="P189" s="641"/>
      <c r="Q189" s="641"/>
      <c r="R189" s="641"/>
      <c r="S189" s="641"/>
      <c r="T189" s="641"/>
      <c r="U189" s="641"/>
      <c r="V189" s="641"/>
      <c r="W189" s="641"/>
      <c r="X189" s="641"/>
      <c r="Y189" s="641"/>
      <c r="Z189" s="641"/>
      <c r="AA189" s="641"/>
      <c r="AB189" s="641"/>
      <c r="AC189" s="641"/>
      <c r="AD189" s="641"/>
      <c r="AE189" s="641"/>
      <c r="AF189" s="641"/>
      <c r="AG189" s="641"/>
      <c r="AH189" s="641"/>
      <c r="AI189" s="641"/>
      <c r="AJ189" s="641"/>
      <c r="AK189" s="641"/>
      <c r="AL189" s="641"/>
      <c r="AM189" s="641"/>
      <c r="AN189" s="641"/>
      <c r="AO189" s="4"/>
      <c r="AP189" s="4"/>
      <c r="AQ189" s="4"/>
      <c r="AR189" s="4"/>
      <c r="AS189" s="4"/>
      <c r="AT189" s="4"/>
      <c r="AU189" s="641" t="s">
        <v>136</v>
      </c>
      <c r="AV189" s="641"/>
      <c r="AW189" s="641"/>
      <c r="AX189" s="641"/>
      <c r="AY189" s="641"/>
      <c r="AZ189" s="641"/>
      <c r="BA189" s="641"/>
      <c r="BB189" s="641"/>
      <c r="BC189" s="641"/>
      <c r="BD189" s="641"/>
      <c r="BE189" s="641"/>
      <c r="BF189" s="641"/>
      <c r="BG189" s="641"/>
      <c r="BH189" s="641"/>
      <c r="BI189" s="641"/>
      <c r="BJ189" s="641"/>
      <c r="BK189" s="641"/>
      <c r="BL189" s="641"/>
      <c r="BM189" s="641"/>
      <c r="BN189" s="641"/>
      <c r="BO189" s="641"/>
      <c r="BP189" s="641"/>
      <c r="BQ189" s="641"/>
      <c r="BR189" s="641"/>
      <c r="BS189" s="641"/>
      <c r="BT189" s="641"/>
      <c r="BU189" s="641"/>
      <c r="BV189" s="641"/>
      <c r="BW189" s="641"/>
      <c r="BX189" s="641"/>
      <c r="BY189" s="641"/>
      <c r="BZ189" s="641"/>
      <c r="CA189" s="641"/>
      <c r="CB189" s="641"/>
      <c r="CC189" s="641"/>
      <c r="CD189" s="4"/>
      <c r="CE189" s="4"/>
      <c r="CF189" s="4"/>
      <c r="CG189" s="4"/>
      <c r="CH189" s="4"/>
      <c r="CI189" s="641" t="s">
        <v>137</v>
      </c>
      <c r="CJ189" s="641"/>
      <c r="CK189" s="641"/>
      <c r="CL189" s="641"/>
      <c r="CM189" s="641"/>
      <c r="CN189" s="641"/>
      <c r="CO189" s="641"/>
      <c r="CP189" s="641"/>
      <c r="CQ189" s="641"/>
      <c r="CR189" s="641"/>
      <c r="CS189" s="641"/>
      <c r="CT189" s="641"/>
      <c r="CU189" s="641"/>
      <c r="CV189" s="641"/>
      <c r="CW189" s="641"/>
      <c r="CX189" s="641"/>
      <c r="CY189" s="641"/>
      <c r="CZ189" s="641"/>
      <c r="DA189" s="641"/>
      <c r="DB189" s="641"/>
      <c r="DC189" s="641"/>
      <c r="DD189" s="641"/>
      <c r="DE189" s="641"/>
      <c r="DF189" s="641"/>
      <c r="DG189" s="641"/>
      <c r="DH189" s="641"/>
      <c r="DI189" s="641"/>
      <c r="DJ189" s="641"/>
      <c r="DK189" s="641"/>
      <c r="DL189" s="641"/>
      <c r="DM189" s="641"/>
      <c r="DN189" s="641"/>
      <c r="DO189" s="641"/>
      <c r="DP189" s="641"/>
      <c r="DQ189" s="641"/>
      <c r="DR189" s="4"/>
      <c r="DS189" s="4"/>
      <c r="DT189" s="4"/>
      <c r="DU189" s="4"/>
      <c r="DV189" s="4"/>
      <c r="DW189" s="641" t="s">
        <v>248</v>
      </c>
      <c r="DX189" s="641"/>
      <c r="DY189" s="641"/>
      <c r="DZ189" s="641"/>
      <c r="EA189" s="641"/>
      <c r="EB189" s="641"/>
      <c r="EC189" s="641"/>
      <c r="ED189" s="641"/>
      <c r="EE189" s="641"/>
      <c r="EF189" s="641"/>
      <c r="EG189" s="641"/>
      <c r="EH189" s="641"/>
      <c r="EI189" s="641"/>
      <c r="EJ189" s="641"/>
      <c r="EK189" s="641"/>
      <c r="EL189" s="641"/>
      <c r="EM189" s="641"/>
      <c r="EN189" s="641"/>
      <c r="EO189" s="641"/>
      <c r="EP189" s="641"/>
      <c r="EQ189" s="641"/>
      <c r="ER189" s="641"/>
      <c r="ES189" s="641"/>
      <c r="ET189" s="641"/>
      <c r="EU189" s="641"/>
      <c r="EV189" s="641"/>
      <c r="EW189" s="641"/>
      <c r="EX189" s="641"/>
      <c r="EY189" s="641"/>
      <c r="EZ189" s="641"/>
      <c r="FA189" s="641"/>
      <c r="FB189" s="641"/>
      <c r="FC189" s="641"/>
      <c r="FD189" s="641"/>
      <c r="FE189" s="641"/>
      <c r="FF189" s="641"/>
      <c r="FG189" s="4"/>
      <c r="FH189" s="5"/>
      <c r="FI189" s="5"/>
      <c r="FJ189" s="2"/>
      <c r="FK189" s="2"/>
    </row>
    <row r="190" spans="1:167" ht="12" customHeight="1">
      <c r="A190" s="2"/>
      <c r="B190" s="5"/>
      <c r="C190" s="5"/>
      <c r="D190" s="63"/>
      <c r="E190" s="81"/>
      <c r="F190" s="641"/>
      <c r="G190" s="641"/>
      <c r="H190" s="641"/>
      <c r="I190" s="641"/>
      <c r="J190" s="641"/>
      <c r="K190" s="641"/>
      <c r="L190" s="641"/>
      <c r="M190" s="641"/>
      <c r="N190" s="641"/>
      <c r="O190" s="641"/>
      <c r="P190" s="641"/>
      <c r="Q190" s="641"/>
      <c r="R190" s="641"/>
      <c r="S190" s="641"/>
      <c r="T190" s="641"/>
      <c r="U190" s="641"/>
      <c r="V190" s="641"/>
      <c r="W190" s="641"/>
      <c r="X190" s="641"/>
      <c r="Y190" s="641"/>
      <c r="Z190" s="641"/>
      <c r="AA190" s="641"/>
      <c r="AB190" s="641"/>
      <c r="AC190" s="641"/>
      <c r="AD190" s="641"/>
      <c r="AE190" s="641"/>
      <c r="AF190" s="641"/>
      <c r="AG190" s="641"/>
      <c r="AH190" s="641"/>
      <c r="AI190" s="641"/>
      <c r="AJ190" s="641"/>
      <c r="AK190" s="641"/>
      <c r="AL190" s="641"/>
      <c r="AM190" s="641"/>
      <c r="AN190" s="641"/>
      <c r="AO190" s="82"/>
      <c r="AP190" s="131"/>
      <c r="AQ190" s="14"/>
      <c r="AR190" s="14"/>
      <c r="AS190" s="80"/>
      <c r="AT190" s="82"/>
      <c r="AU190" s="641"/>
      <c r="AV190" s="641"/>
      <c r="AW190" s="641"/>
      <c r="AX190" s="641"/>
      <c r="AY190" s="641"/>
      <c r="AZ190" s="641"/>
      <c r="BA190" s="641"/>
      <c r="BB190" s="641"/>
      <c r="BC190" s="641"/>
      <c r="BD190" s="641"/>
      <c r="BE190" s="641"/>
      <c r="BF190" s="641"/>
      <c r="BG190" s="641"/>
      <c r="BH190" s="641"/>
      <c r="BI190" s="641"/>
      <c r="BJ190" s="641"/>
      <c r="BK190" s="641"/>
      <c r="BL190" s="641"/>
      <c r="BM190" s="641"/>
      <c r="BN190" s="641"/>
      <c r="BO190" s="641"/>
      <c r="BP190" s="641"/>
      <c r="BQ190" s="641"/>
      <c r="BR190" s="641"/>
      <c r="BS190" s="641"/>
      <c r="BT190" s="641"/>
      <c r="BU190" s="641"/>
      <c r="BV190" s="641"/>
      <c r="BW190" s="641"/>
      <c r="BX190" s="641"/>
      <c r="BY190" s="641"/>
      <c r="BZ190" s="641"/>
      <c r="CA190" s="641"/>
      <c r="CB190" s="641"/>
      <c r="CC190" s="641"/>
      <c r="CD190" s="85"/>
      <c r="CE190" s="14"/>
      <c r="CF190" s="14"/>
      <c r="CG190" s="80"/>
      <c r="CH190" s="82"/>
      <c r="CI190" s="641"/>
      <c r="CJ190" s="641"/>
      <c r="CK190" s="641"/>
      <c r="CL190" s="641"/>
      <c r="CM190" s="641"/>
      <c r="CN190" s="641"/>
      <c r="CO190" s="641"/>
      <c r="CP190" s="641"/>
      <c r="CQ190" s="641"/>
      <c r="CR190" s="641"/>
      <c r="CS190" s="641"/>
      <c r="CT190" s="641"/>
      <c r="CU190" s="641"/>
      <c r="CV190" s="641"/>
      <c r="CW190" s="641"/>
      <c r="CX190" s="641"/>
      <c r="CY190" s="641"/>
      <c r="CZ190" s="641"/>
      <c r="DA190" s="641"/>
      <c r="DB190" s="641"/>
      <c r="DC190" s="641"/>
      <c r="DD190" s="641"/>
      <c r="DE190" s="641"/>
      <c r="DF190" s="641"/>
      <c r="DG190" s="641"/>
      <c r="DH190" s="641"/>
      <c r="DI190" s="641"/>
      <c r="DJ190" s="641"/>
      <c r="DK190" s="641"/>
      <c r="DL190" s="641"/>
      <c r="DM190" s="641"/>
      <c r="DN190" s="641"/>
      <c r="DO190" s="641"/>
      <c r="DP190" s="641"/>
      <c r="DQ190" s="641"/>
      <c r="DR190" s="85"/>
      <c r="DS190" s="14"/>
      <c r="DT190" s="14"/>
      <c r="DU190" s="80"/>
      <c r="DV190" s="82"/>
      <c r="DW190" s="641"/>
      <c r="DX190" s="641"/>
      <c r="DY190" s="641"/>
      <c r="DZ190" s="641"/>
      <c r="EA190" s="641"/>
      <c r="EB190" s="641"/>
      <c r="EC190" s="641"/>
      <c r="ED190" s="641"/>
      <c r="EE190" s="641"/>
      <c r="EF190" s="641"/>
      <c r="EG190" s="641"/>
      <c r="EH190" s="641"/>
      <c r="EI190" s="641"/>
      <c r="EJ190" s="641"/>
      <c r="EK190" s="641"/>
      <c r="EL190" s="641"/>
      <c r="EM190" s="641"/>
      <c r="EN190" s="641"/>
      <c r="EO190" s="641"/>
      <c r="EP190" s="641"/>
      <c r="EQ190" s="641"/>
      <c r="ER190" s="641"/>
      <c r="ES190" s="641"/>
      <c r="ET190" s="641"/>
      <c r="EU190" s="641"/>
      <c r="EV190" s="641"/>
      <c r="EW190" s="641"/>
      <c r="EX190" s="641"/>
      <c r="EY190" s="641"/>
      <c r="EZ190" s="641"/>
      <c r="FA190" s="641"/>
      <c r="FB190" s="641"/>
      <c r="FC190" s="641"/>
      <c r="FD190" s="641"/>
      <c r="FE190" s="641"/>
      <c r="FF190" s="641"/>
      <c r="FG190" s="77"/>
      <c r="FH190" s="2"/>
      <c r="FI190" s="2"/>
      <c r="FJ190" s="2"/>
      <c r="FK190" s="2"/>
    </row>
    <row r="191" spans="1:167" ht="132" customHeight="1">
      <c r="A191" s="2"/>
      <c r="B191" s="162"/>
      <c r="C191" s="162"/>
      <c r="D191" s="65"/>
      <c r="E191" s="159"/>
      <c r="F191" s="569"/>
      <c r="G191" s="569"/>
      <c r="H191" s="569"/>
      <c r="I191" s="569"/>
      <c r="J191" s="569"/>
      <c r="K191" s="569"/>
      <c r="L191" s="569"/>
      <c r="M191" s="569"/>
      <c r="N191" s="569"/>
      <c r="O191" s="569"/>
      <c r="P191" s="569"/>
      <c r="Q191" s="569"/>
      <c r="R191" s="569"/>
      <c r="S191" s="569"/>
      <c r="T191" s="569"/>
      <c r="U191" s="569"/>
      <c r="V191" s="569"/>
      <c r="W191" s="569"/>
      <c r="X191" s="569"/>
      <c r="Y191" s="569"/>
      <c r="Z191" s="569"/>
      <c r="AA191" s="569"/>
      <c r="AB191" s="569"/>
      <c r="AC191" s="569"/>
      <c r="AD191" s="569"/>
      <c r="AE191" s="569"/>
      <c r="AF191" s="569"/>
      <c r="AG191" s="569"/>
      <c r="AH191" s="569"/>
      <c r="AI191" s="569"/>
      <c r="AJ191" s="569"/>
      <c r="AK191" s="569"/>
      <c r="AL191" s="569"/>
      <c r="AM191" s="569"/>
      <c r="AN191" s="569"/>
      <c r="AO191" s="569"/>
      <c r="AP191" s="132"/>
      <c r="AQ191" s="34"/>
      <c r="AR191" s="34"/>
      <c r="AS191" s="79"/>
      <c r="AT191" s="569"/>
      <c r="AU191" s="569"/>
      <c r="AV191" s="569"/>
      <c r="AW191" s="569"/>
      <c r="AX191" s="569"/>
      <c r="AY191" s="569"/>
      <c r="AZ191" s="569"/>
      <c r="BA191" s="569"/>
      <c r="BB191" s="569"/>
      <c r="BC191" s="569"/>
      <c r="BD191" s="569"/>
      <c r="BE191" s="569"/>
      <c r="BF191" s="569"/>
      <c r="BG191" s="569"/>
      <c r="BH191" s="569"/>
      <c r="BI191" s="569"/>
      <c r="BJ191" s="569"/>
      <c r="BK191" s="569"/>
      <c r="BL191" s="569"/>
      <c r="BM191" s="569"/>
      <c r="BN191" s="569"/>
      <c r="BO191" s="569"/>
      <c r="BP191" s="569"/>
      <c r="BQ191" s="569"/>
      <c r="BR191" s="569"/>
      <c r="BS191" s="569"/>
      <c r="BT191" s="569"/>
      <c r="BU191" s="569"/>
      <c r="BV191" s="569"/>
      <c r="BW191" s="569"/>
      <c r="BX191" s="569"/>
      <c r="BY191" s="569"/>
      <c r="BZ191" s="569"/>
      <c r="CA191" s="569"/>
      <c r="CB191" s="569"/>
      <c r="CC191" s="569"/>
      <c r="CD191" s="90"/>
      <c r="CE191" s="34"/>
      <c r="CF191" s="34"/>
      <c r="CG191" s="79"/>
      <c r="CH191" s="569"/>
      <c r="CI191" s="569"/>
      <c r="CJ191" s="569"/>
      <c r="CK191" s="569"/>
      <c r="CL191" s="569"/>
      <c r="CM191" s="569"/>
      <c r="CN191" s="569"/>
      <c r="CO191" s="569"/>
      <c r="CP191" s="569"/>
      <c r="CQ191" s="569"/>
      <c r="CR191" s="569"/>
      <c r="CS191" s="569"/>
      <c r="CT191" s="569"/>
      <c r="CU191" s="569"/>
      <c r="CV191" s="569"/>
      <c r="CW191" s="569"/>
      <c r="CX191" s="569"/>
      <c r="CY191" s="569"/>
      <c r="CZ191" s="569"/>
      <c r="DA191" s="569"/>
      <c r="DB191" s="569"/>
      <c r="DC191" s="569"/>
      <c r="DD191" s="569"/>
      <c r="DE191" s="569"/>
      <c r="DF191" s="569"/>
      <c r="DG191" s="569"/>
      <c r="DH191" s="569"/>
      <c r="DI191" s="569"/>
      <c r="DJ191" s="569"/>
      <c r="DK191" s="569"/>
      <c r="DL191" s="569"/>
      <c r="DM191" s="569"/>
      <c r="DN191" s="569"/>
      <c r="DO191" s="569"/>
      <c r="DP191" s="569"/>
      <c r="DQ191" s="569"/>
      <c r="DR191" s="90"/>
      <c r="DS191" s="34"/>
      <c r="DT191" s="34"/>
      <c r="DU191" s="79"/>
      <c r="DV191" s="569"/>
      <c r="DW191" s="569"/>
      <c r="DX191" s="569"/>
      <c r="DY191" s="569"/>
      <c r="DZ191" s="569"/>
      <c r="EA191" s="569"/>
      <c r="EB191" s="569"/>
      <c r="EC191" s="569"/>
      <c r="ED191" s="569"/>
      <c r="EE191" s="569"/>
      <c r="EF191" s="569"/>
      <c r="EG191" s="569"/>
      <c r="EH191" s="569"/>
      <c r="EI191" s="569"/>
      <c r="EJ191" s="569"/>
      <c r="EK191" s="569"/>
      <c r="EL191" s="569"/>
      <c r="EM191" s="569"/>
      <c r="EN191" s="569"/>
      <c r="EO191" s="569"/>
      <c r="EP191" s="569"/>
      <c r="EQ191" s="569"/>
      <c r="ER191" s="569"/>
      <c r="ES191" s="569"/>
      <c r="ET191" s="569"/>
      <c r="EU191" s="569"/>
      <c r="EV191" s="569"/>
      <c r="EW191" s="569"/>
      <c r="EX191" s="569"/>
      <c r="EY191" s="569"/>
      <c r="EZ191" s="569"/>
      <c r="FA191" s="569"/>
      <c r="FB191" s="569"/>
      <c r="FC191" s="569"/>
      <c r="FD191" s="569"/>
      <c r="FE191" s="569"/>
      <c r="FF191" s="5"/>
      <c r="FG191" s="74"/>
      <c r="FH191" s="2"/>
      <c r="FI191" s="2"/>
      <c r="FJ191" s="2"/>
      <c r="FK191" s="2"/>
    </row>
    <row r="192" spans="1:167" ht="12" customHeight="1">
      <c r="A192" s="2"/>
      <c r="B192" s="10"/>
      <c r="C192" s="10"/>
      <c r="D192" s="64"/>
      <c r="E192" s="159"/>
      <c r="F192" s="637"/>
      <c r="G192" s="637"/>
      <c r="H192" s="637"/>
      <c r="I192" s="637"/>
      <c r="J192" s="637"/>
      <c r="K192" s="637"/>
      <c r="L192" s="637"/>
      <c r="M192" s="637"/>
      <c r="N192" s="637"/>
      <c r="O192" s="637"/>
      <c r="P192" s="637"/>
      <c r="Q192" s="637"/>
      <c r="R192" s="637"/>
      <c r="S192" s="637"/>
      <c r="T192" s="637"/>
      <c r="U192" s="637"/>
      <c r="V192" s="637"/>
      <c r="W192" s="637"/>
      <c r="X192" s="637"/>
      <c r="Y192" s="637"/>
      <c r="Z192" s="637"/>
      <c r="AA192" s="637"/>
      <c r="AB192" s="637"/>
      <c r="AC192" s="637"/>
      <c r="AD192" s="637"/>
      <c r="AE192" s="637"/>
      <c r="AF192" s="637"/>
      <c r="AG192" s="637"/>
      <c r="AH192" s="637"/>
      <c r="AI192" s="637"/>
      <c r="AJ192" s="637"/>
      <c r="AK192" s="637"/>
      <c r="AL192" s="164"/>
      <c r="AM192" s="164"/>
      <c r="AN192" s="637"/>
      <c r="AO192" s="637"/>
      <c r="AP192" s="133"/>
      <c r="AQ192" s="34"/>
      <c r="AR192" s="34"/>
      <c r="AS192" s="79"/>
      <c r="AT192" s="637"/>
      <c r="AU192" s="637"/>
      <c r="AV192" s="637"/>
      <c r="AW192" s="637"/>
      <c r="AX192" s="637"/>
      <c r="AY192" s="637"/>
      <c r="AZ192" s="637"/>
      <c r="BA192" s="637"/>
      <c r="BB192" s="637"/>
      <c r="BC192" s="637"/>
      <c r="BD192" s="637"/>
      <c r="BE192" s="637"/>
      <c r="BF192" s="637"/>
      <c r="BG192" s="637"/>
      <c r="BH192" s="637"/>
      <c r="BI192" s="637"/>
      <c r="BJ192" s="637"/>
      <c r="BK192" s="637"/>
      <c r="BL192" s="637"/>
      <c r="BM192" s="637"/>
      <c r="BN192" s="637"/>
      <c r="BO192" s="637"/>
      <c r="BP192" s="637"/>
      <c r="BQ192" s="637"/>
      <c r="BR192" s="637"/>
      <c r="BS192" s="637"/>
      <c r="BT192" s="637"/>
      <c r="BU192" s="637"/>
      <c r="BV192" s="637"/>
      <c r="BW192" s="637"/>
      <c r="BX192" s="637"/>
      <c r="BY192" s="637"/>
      <c r="BZ192" s="164"/>
      <c r="CA192" s="164"/>
      <c r="CB192" s="637"/>
      <c r="CC192" s="637"/>
      <c r="CD192" s="74"/>
      <c r="CE192" s="34"/>
      <c r="CF192" s="34"/>
      <c r="CG192" s="79"/>
      <c r="CH192" s="637"/>
      <c r="CI192" s="637"/>
      <c r="CJ192" s="637"/>
      <c r="CK192" s="637"/>
      <c r="CL192" s="637"/>
      <c r="CM192" s="637"/>
      <c r="CN192" s="637"/>
      <c r="CO192" s="637"/>
      <c r="CP192" s="637"/>
      <c r="CQ192" s="637"/>
      <c r="CR192" s="637"/>
      <c r="CS192" s="637"/>
      <c r="CT192" s="637"/>
      <c r="CU192" s="637"/>
      <c r="CV192" s="637"/>
      <c r="CW192" s="637"/>
      <c r="CX192" s="637"/>
      <c r="CY192" s="637"/>
      <c r="CZ192" s="637"/>
      <c r="DA192" s="637"/>
      <c r="DB192" s="637"/>
      <c r="DC192" s="637"/>
      <c r="DD192" s="637"/>
      <c r="DE192" s="637"/>
      <c r="DF192" s="637"/>
      <c r="DG192" s="637"/>
      <c r="DH192" s="637"/>
      <c r="DI192" s="637"/>
      <c r="DJ192" s="637"/>
      <c r="DK192" s="637"/>
      <c r="DL192" s="637"/>
      <c r="DM192" s="637"/>
      <c r="DN192" s="164"/>
      <c r="DO192" s="164"/>
      <c r="DP192" s="637"/>
      <c r="DQ192" s="637"/>
      <c r="DR192" s="74"/>
      <c r="DS192" s="34"/>
      <c r="DT192" s="34"/>
      <c r="DU192" s="79"/>
      <c r="DV192" s="637"/>
      <c r="DW192" s="637"/>
      <c r="DX192" s="637"/>
      <c r="DY192" s="637"/>
      <c r="DZ192" s="637"/>
      <c r="EA192" s="637"/>
      <c r="EB192" s="637"/>
      <c r="EC192" s="637"/>
      <c r="ED192" s="637"/>
      <c r="EE192" s="637"/>
      <c r="EF192" s="637"/>
      <c r="EG192" s="637"/>
      <c r="EH192" s="637"/>
      <c r="EI192" s="637"/>
      <c r="EJ192" s="637"/>
      <c r="EK192" s="637"/>
      <c r="EL192" s="637"/>
      <c r="EM192" s="637"/>
      <c r="EN192" s="637"/>
      <c r="EO192" s="637"/>
      <c r="EP192" s="637"/>
      <c r="EQ192" s="637"/>
      <c r="ER192" s="637"/>
      <c r="ES192" s="637"/>
      <c r="ET192" s="637"/>
      <c r="EU192" s="637"/>
      <c r="EV192" s="637"/>
      <c r="EW192" s="637"/>
      <c r="EX192" s="637"/>
      <c r="EY192" s="637"/>
      <c r="EZ192" s="637"/>
      <c r="FA192" s="637"/>
      <c r="FB192" s="164"/>
      <c r="FC192" s="164"/>
      <c r="FD192" s="637"/>
      <c r="FE192" s="637"/>
      <c r="FF192" s="73"/>
      <c r="FG192" s="78"/>
      <c r="FH192" s="2"/>
      <c r="FI192" s="2"/>
      <c r="FJ192" s="2"/>
      <c r="FK192" s="2"/>
    </row>
    <row r="193" spans="1:167" ht="12" customHeight="1">
      <c r="A193" s="2"/>
      <c r="B193" s="10"/>
      <c r="C193" s="10"/>
      <c r="D193" s="64"/>
      <c r="E193" s="159"/>
      <c r="F193" s="637"/>
      <c r="G193" s="637"/>
      <c r="H193" s="637"/>
      <c r="I193" s="637"/>
      <c r="J193" s="637"/>
      <c r="K193" s="637"/>
      <c r="L193" s="637"/>
      <c r="M193" s="637"/>
      <c r="N193" s="637"/>
      <c r="O193" s="637"/>
      <c r="P193" s="637"/>
      <c r="Q193" s="637"/>
      <c r="R193" s="637"/>
      <c r="S193" s="637"/>
      <c r="T193" s="637"/>
      <c r="U193" s="637"/>
      <c r="V193" s="637"/>
      <c r="W193" s="637"/>
      <c r="X193" s="637"/>
      <c r="Y193" s="637"/>
      <c r="Z193" s="637"/>
      <c r="AA193" s="637"/>
      <c r="AB193" s="637" t="str">
        <f>Tab!$C$1035</f>
        <v>B16.1118</v>
      </c>
      <c r="AC193" s="637"/>
      <c r="AD193" s="637"/>
      <c r="AE193" s="637"/>
      <c r="AF193" s="637"/>
      <c r="AG193" s="637"/>
      <c r="AH193" s="637"/>
      <c r="AI193" s="637"/>
      <c r="AJ193" s="637"/>
      <c r="AK193" s="637"/>
      <c r="AL193" s="164"/>
      <c r="AM193" s="164"/>
      <c r="AN193" s="637">
        <v>1</v>
      </c>
      <c r="AO193" s="637"/>
      <c r="AP193" s="133"/>
      <c r="AQ193" s="34"/>
      <c r="AR193" s="34"/>
      <c r="AS193" s="79"/>
      <c r="AT193" s="637"/>
      <c r="AU193" s="637"/>
      <c r="AV193" s="637"/>
      <c r="AW193" s="637"/>
      <c r="AX193" s="637"/>
      <c r="AY193" s="637"/>
      <c r="AZ193" s="637"/>
      <c r="BA193" s="637"/>
      <c r="BB193" s="637"/>
      <c r="BC193" s="637"/>
      <c r="BD193" s="637"/>
      <c r="BE193" s="637"/>
      <c r="BF193" s="637"/>
      <c r="BG193" s="637"/>
      <c r="BH193" s="637"/>
      <c r="BI193" s="637"/>
      <c r="BJ193" s="637"/>
      <c r="BK193" s="637"/>
      <c r="BL193" s="637"/>
      <c r="BM193" s="637"/>
      <c r="BN193" s="637"/>
      <c r="BO193" s="637"/>
      <c r="BP193" s="637" t="str">
        <f>Tab!$C$1044</f>
        <v>B16.1516</v>
      </c>
      <c r="BQ193" s="637"/>
      <c r="BR193" s="637"/>
      <c r="BS193" s="637"/>
      <c r="BT193" s="637"/>
      <c r="BU193" s="637"/>
      <c r="BV193" s="637"/>
      <c r="BW193" s="637"/>
      <c r="BX193" s="637"/>
      <c r="BY193" s="637"/>
      <c r="BZ193" s="164"/>
      <c r="CA193" s="164"/>
      <c r="CB193" s="637">
        <v>1</v>
      </c>
      <c r="CC193" s="637"/>
      <c r="CD193" s="74"/>
      <c r="CE193" s="34"/>
      <c r="CF193" s="34"/>
      <c r="CG193" s="79"/>
      <c r="CH193" s="637"/>
      <c r="CI193" s="637"/>
      <c r="CJ193" s="637"/>
      <c r="CK193" s="637"/>
      <c r="CL193" s="637"/>
      <c r="CM193" s="637"/>
      <c r="CN193" s="637"/>
      <c r="CO193" s="637"/>
      <c r="CP193" s="637"/>
      <c r="CQ193" s="637"/>
      <c r="CR193" s="637"/>
      <c r="CS193" s="637"/>
      <c r="CT193" s="637"/>
      <c r="CU193" s="637"/>
      <c r="CV193" s="637"/>
      <c r="CW193" s="637"/>
      <c r="CX193" s="637"/>
      <c r="CY193" s="637"/>
      <c r="CZ193" s="637"/>
      <c r="DA193" s="637"/>
      <c r="DB193" s="637"/>
      <c r="DC193" s="637"/>
      <c r="DD193" s="637" t="str">
        <f>Tab!$C$122</f>
        <v>A16.1116</v>
      </c>
      <c r="DE193" s="637"/>
      <c r="DF193" s="637"/>
      <c r="DG193" s="637"/>
      <c r="DH193" s="637"/>
      <c r="DI193" s="637"/>
      <c r="DJ193" s="637"/>
      <c r="DK193" s="637"/>
      <c r="DL193" s="637"/>
      <c r="DM193" s="637"/>
      <c r="DN193" s="164"/>
      <c r="DO193" s="164"/>
      <c r="DP193" s="637">
        <v>1</v>
      </c>
      <c r="DQ193" s="637"/>
      <c r="DR193" s="74"/>
      <c r="DS193" s="34"/>
      <c r="DT193" s="34"/>
      <c r="DU193" s="79"/>
      <c r="DV193" s="637"/>
      <c r="DW193" s="637"/>
      <c r="DX193" s="637"/>
      <c r="DY193" s="637"/>
      <c r="DZ193" s="637"/>
      <c r="EA193" s="637"/>
      <c r="EB193" s="637"/>
      <c r="EC193" s="637"/>
      <c r="ED193" s="637"/>
      <c r="EE193" s="637"/>
      <c r="EF193" s="637"/>
      <c r="EG193" s="637"/>
      <c r="EH193" s="637"/>
      <c r="EI193" s="637"/>
      <c r="EJ193" s="637"/>
      <c r="EK193" s="637"/>
      <c r="EL193" s="637"/>
      <c r="EM193" s="637"/>
      <c r="EN193" s="637"/>
      <c r="EO193" s="637"/>
      <c r="EP193" s="637"/>
      <c r="EQ193" s="637"/>
      <c r="ER193" s="637" t="str">
        <f>Tab!$C$180</f>
        <v>A16.1516</v>
      </c>
      <c r="ES193" s="637"/>
      <c r="ET193" s="637"/>
      <c r="EU193" s="637"/>
      <c r="EV193" s="637"/>
      <c r="EW193" s="637"/>
      <c r="EX193" s="637"/>
      <c r="EY193" s="637"/>
      <c r="EZ193" s="637"/>
      <c r="FA193" s="637"/>
      <c r="FB193" s="164"/>
      <c r="FC193" s="164"/>
      <c r="FD193" s="637">
        <v>1</v>
      </c>
      <c r="FE193" s="637"/>
      <c r="FF193" s="73"/>
      <c r="FG193" s="78"/>
      <c r="FH193" s="2"/>
      <c r="FI193" s="2"/>
      <c r="FJ193" s="2"/>
      <c r="FK193" s="2"/>
    </row>
    <row r="194" spans="1:167" ht="12" customHeight="1">
      <c r="A194" s="2"/>
      <c r="B194" s="10"/>
      <c r="C194" s="10"/>
      <c r="D194" s="64"/>
      <c r="E194" s="159"/>
      <c r="F194" s="637"/>
      <c r="G194" s="637"/>
      <c r="H194" s="637"/>
      <c r="I194" s="637"/>
      <c r="J194" s="637"/>
      <c r="K194" s="637"/>
      <c r="L194" s="637"/>
      <c r="M194" s="637"/>
      <c r="N194" s="637"/>
      <c r="O194" s="637"/>
      <c r="P194" s="637"/>
      <c r="Q194" s="637"/>
      <c r="R194" s="637"/>
      <c r="S194" s="637"/>
      <c r="T194" s="637"/>
      <c r="U194" s="637"/>
      <c r="V194" s="637"/>
      <c r="W194" s="637"/>
      <c r="X194" s="637"/>
      <c r="Y194" s="637"/>
      <c r="Z194" s="637"/>
      <c r="AA194" s="637"/>
      <c r="AB194" s="637" t="str">
        <f>Tab!$C$1052</f>
        <v>B16.3209</v>
      </c>
      <c r="AC194" s="637"/>
      <c r="AD194" s="637"/>
      <c r="AE194" s="637"/>
      <c r="AF194" s="637"/>
      <c r="AG194" s="637"/>
      <c r="AH194" s="637"/>
      <c r="AI194" s="637"/>
      <c r="AJ194" s="637"/>
      <c r="AK194" s="637"/>
      <c r="AL194" s="164"/>
      <c r="AM194" s="164"/>
      <c r="AN194" s="637">
        <v>2</v>
      </c>
      <c r="AO194" s="637"/>
      <c r="AP194" s="133"/>
      <c r="AQ194" s="34"/>
      <c r="AR194" s="34"/>
      <c r="AS194" s="79"/>
      <c r="AT194" s="637"/>
      <c r="AU194" s="637"/>
      <c r="AV194" s="637"/>
      <c r="AW194" s="637"/>
      <c r="AX194" s="637"/>
      <c r="AY194" s="637"/>
      <c r="AZ194" s="637"/>
      <c r="BA194" s="637"/>
      <c r="BB194" s="637"/>
      <c r="BC194" s="637"/>
      <c r="BD194" s="637"/>
      <c r="BE194" s="637"/>
      <c r="BF194" s="637"/>
      <c r="BG194" s="637"/>
      <c r="BH194" s="637"/>
      <c r="BI194" s="637"/>
      <c r="BJ194" s="637"/>
      <c r="BK194" s="637"/>
      <c r="BL194" s="637"/>
      <c r="BM194" s="637"/>
      <c r="BN194" s="637"/>
      <c r="BO194" s="637"/>
      <c r="BP194" s="637" t="str">
        <f>Tab!$C$1055</f>
        <v>B16.3409</v>
      </c>
      <c r="BQ194" s="637"/>
      <c r="BR194" s="637"/>
      <c r="BS194" s="637"/>
      <c r="BT194" s="637"/>
      <c r="BU194" s="637"/>
      <c r="BV194" s="637"/>
      <c r="BW194" s="637"/>
      <c r="BX194" s="637"/>
      <c r="BY194" s="637"/>
      <c r="BZ194" s="164"/>
      <c r="CA194" s="164"/>
      <c r="CB194" s="637">
        <v>2</v>
      </c>
      <c r="CC194" s="637"/>
      <c r="CD194" s="74"/>
      <c r="CE194" s="34"/>
      <c r="CF194" s="34"/>
      <c r="CG194" s="79"/>
      <c r="CH194" s="637"/>
      <c r="CI194" s="637"/>
      <c r="CJ194" s="637"/>
      <c r="CK194" s="637"/>
      <c r="CL194" s="637"/>
      <c r="CM194" s="637"/>
      <c r="CN194" s="637"/>
      <c r="CO194" s="637"/>
      <c r="CP194" s="637"/>
      <c r="CQ194" s="637"/>
      <c r="CR194" s="637"/>
      <c r="CS194" s="637"/>
      <c r="CT194" s="637"/>
      <c r="CU194" s="637"/>
      <c r="CV194" s="637"/>
      <c r="CW194" s="637"/>
      <c r="CX194" s="637"/>
      <c r="CY194" s="637"/>
      <c r="CZ194" s="637"/>
      <c r="DA194" s="637"/>
      <c r="DB194" s="637"/>
      <c r="DC194" s="637"/>
      <c r="DD194" s="637" t="str">
        <f>Tab!$C$774</f>
        <v>A16.3207</v>
      </c>
      <c r="DE194" s="637"/>
      <c r="DF194" s="637"/>
      <c r="DG194" s="637"/>
      <c r="DH194" s="637"/>
      <c r="DI194" s="637"/>
      <c r="DJ194" s="637"/>
      <c r="DK194" s="637"/>
      <c r="DL194" s="637"/>
      <c r="DM194" s="637"/>
      <c r="DN194" s="164"/>
      <c r="DO194" s="164"/>
      <c r="DP194" s="637">
        <v>2</v>
      </c>
      <c r="DQ194" s="637"/>
      <c r="DR194" s="74"/>
      <c r="DS194" s="34"/>
      <c r="DT194" s="34"/>
      <c r="DU194" s="79"/>
      <c r="DV194" s="637"/>
      <c r="DW194" s="637"/>
      <c r="DX194" s="637"/>
      <c r="DY194" s="637"/>
      <c r="DZ194" s="637"/>
      <c r="EA194" s="637"/>
      <c r="EB194" s="637"/>
      <c r="EC194" s="637"/>
      <c r="ED194" s="637"/>
      <c r="EE194" s="637"/>
      <c r="EF194" s="637"/>
      <c r="EG194" s="637"/>
      <c r="EH194" s="637"/>
      <c r="EI194" s="637"/>
      <c r="EJ194" s="637"/>
      <c r="EK194" s="637"/>
      <c r="EL194" s="637"/>
      <c r="EM194" s="637"/>
      <c r="EN194" s="637"/>
      <c r="EO194" s="637"/>
      <c r="EP194" s="637"/>
      <c r="EQ194" s="637"/>
      <c r="ER194" s="637" t="str">
        <f>Tab!$C$777</f>
        <v>A16.3407</v>
      </c>
      <c r="ES194" s="637"/>
      <c r="ET194" s="637"/>
      <c r="EU194" s="637"/>
      <c r="EV194" s="637"/>
      <c r="EW194" s="637"/>
      <c r="EX194" s="637"/>
      <c r="EY194" s="637"/>
      <c r="EZ194" s="637"/>
      <c r="FA194" s="637"/>
      <c r="FB194" s="164"/>
      <c r="FC194" s="164"/>
      <c r="FD194" s="637">
        <v>2</v>
      </c>
      <c r="FE194" s="637"/>
      <c r="FF194" s="73"/>
      <c r="FG194" s="78"/>
      <c r="FH194" s="2"/>
      <c r="FI194" s="2"/>
      <c r="FJ194" s="2"/>
      <c r="FK194" s="2"/>
    </row>
    <row r="195" spans="1:167" ht="12" customHeight="1">
      <c r="A195" s="2"/>
      <c r="B195" s="10"/>
      <c r="C195" s="10"/>
      <c r="D195" s="64"/>
      <c r="E195" s="159"/>
      <c r="F195" s="637"/>
      <c r="G195" s="637"/>
      <c r="H195" s="637"/>
      <c r="I195" s="637"/>
      <c r="J195" s="637"/>
      <c r="K195" s="637"/>
      <c r="L195" s="637"/>
      <c r="M195" s="637"/>
      <c r="N195" s="637"/>
      <c r="O195" s="637"/>
      <c r="P195" s="637"/>
      <c r="Q195" s="637"/>
      <c r="R195" s="637"/>
      <c r="S195" s="637"/>
      <c r="T195" s="637"/>
      <c r="U195" s="637"/>
      <c r="V195" s="637"/>
      <c r="W195" s="637"/>
      <c r="X195" s="637"/>
      <c r="Y195" s="637"/>
      <c r="Z195" s="637"/>
      <c r="AA195" s="637"/>
      <c r="AB195" s="637"/>
      <c r="AC195" s="637"/>
      <c r="AD195" s="637"/>
      <c r="AE195" s="637"/>
      <c r="AF195" s="637"/>
      <c r="AG195" s="637"/>
      <c r="AH195" s="637"/>
      <c r="AI195" s="637"/>
      <c r="AJ195" s="637"/>
      <c r="AK195" s="637"/>
      <c r="AL195" s="164"/>
      <c r="AM195" s="164"/>
      <c r="AN195" s="637"/>
      <c r="AO195" s="637"/>
      <c r="AP195" s="133"/>
      <c r="AQ195" s="34"/>
      <c r="AR195" s="34"/>
      <c r="AS195" s="79"/>
      <c r="AT195" s="637"/>
      <c r="AU195" s="637"/>
      <c r="AV195" s="637"/>
      <c r="AW195" s="637"/>
      <c r="AX195" s="637"/>
      <c r="AY195" s="637"/>
      <c r="AZ195" s="637"/>
      <c r="BA195" s="637"/>
      <c r="BB195" s="637"/>
      <c r="BC195" s="637"/>
      <c r="BD195" s="637"/>
      <c r="BE195" s="637"/>
      <c r="BF195" s="637"/>
      <c r="BG195" s="637"/>
      <c r="BH195" s="637"/>
      <c r="BI195" s="637"/>
      <c r="BJ195" s="637"/>
      <c r="BK195" s="637"/>
      <c r="BL195" s="637"/>
      <c r="BM195" s="637"/>
      <c r="BN195" s="637"/>
      <c r="BO195" s="637"/>
      <c r="BP195" s="637"/>
      <c r="BQ195" s="637"/>
      <c r="BR195" s="637"/>
      <c r="BS195" s="637"/>
      <c r="BT195" s="637"/>
      <c r="BU195" s="637"/>
      <c r="BV195" s="637"/>
      <c r="BW195" s="637"/>
      <c r="BX195" s="637"/>
      <c r="BY195" s="637"/>
      <c r="BZ195" s="164"/>
      <c r="CA195" s="164"/>
      <c r="CB195" s="637"/>
      <c r="CC195" s="637"/>
      <c r="CD195" s="74"/>
      <c r="CE195" s="34"/>
      <c r="CF195" s="34"/>
      <c r="CG195" s="79"/>
      <c r="CH195" s="637"/>
      <c r="CI195" s="637"/>
      <c r="CJ195" s="637"/>
      <c r="CK195" s="637"/>
      <c r="CL195" s="637"/>
      <c r="CM195" s="637"/>
      <c r="CN195" s="637"/>
      <c r="CO195" s="637"/>
      <c r="CP195" s="637"/>
      <c r="CQ195" s="637"/>
      <c r="CR195" s="637"/>
      <c r="CS195" s="637"/>
      <c r="CT195" s="637"/>
      <c r="CU195" s="637"/>
      <c r="CV195" s="637"/>
      <c r="CW195" s="637"/>
      <c r="CX195" s="637"/>
      <c r="CY195" s="637"/>
      <c r="CZ195" s="637"/>
      <c r="DA195" s="637"/>
      <c r="DB195" s="637"/>
      <c r="DC195" s="637"/>
      <c r="DD195" s="637"/>
      <c r="DE195" s="637"/>
      <c r="DF195" s="637"/>
      <c r="DG195" s="637"/>
      <c r="DH195" s="637"/>
      <c r="DI195" s="637"/>
      <c r="DJ195" s="637"/>
      <c r="DK195" s="637"/>
      <c r="DL195" s="637"/>
      <c r="DM195" s="637"/>
      <c r="DN195" s="164"/>
      <c r="DO195" s="164"/>
      <c r="DP195" s="637"/>
      <c r="DQ195" s="637"/>
      <c r="DR195" s="74"/>
      <c r="DS195" s="34"/>
      <c r="DT195" s="34"/>
      <c r="DU195" s="79"/>
      <c r="DV195" s="637"/>
      <c r="DW195" s="637"/>
      <c r="DX195" s="637"/>
      <c r="DY195" s="637"/>
      <c r="DZ195" s="637"/>
      <c r="EA195" s="637"/>
      <c r="EB195" s="637"/>
      <c r="EC195" s="637"/>
      <c r="ED195" s="637"/>
      <c r="EE195" s="637"/>
      <c r="EF195" s="637"/>
      <c r="EG195" s="637"/>
      <c r="EH195" s="637"/>
      <c r="EI195" s="637"/>
      <c r="EJ195" s="637"/>
      <c r="EK195" s="637"/>
      <c r="EL195" s="637"/>
      <c r="EM195" s="637"/>
      <c r="EN195" s="637"/>
      <c r="EO195" s="637"/>
      <c r="EP195" s="637"/>
      <c r="EQ195" s="637"/>
      <c r="ER195" s="637"/>
      <c r="ES195" s="637"/>
      <c r="ET195" s="637"/>
      <c r="EU195" s="637"/>
      <c r="EV195" s="637"/>
      <c r="EW195" s="637"/>
      <c r="EX195" s="637"/>
      <c r="EY195" s="637"/>
      <c r="EZ195" s="637"/>
      <c r="FA195" s="637"/>
      <c r="FB195" s="164"/>
      <c r="FC195" s="164"/>
      <c r="FD195" s="637"/>
      <c r="FE195" s="637"/>
      <c r="FF195" s="73"/>
      <c r="FG195" s="78"/>
      <c r="FH195" s="2"/>
      <c r="FI195" s="2"/>
      <c r="FJ195" s="2"/>
      <c r="FK195" s="2"/>
    </row>
    <row r="196" spans="1:167" ht="12" customHeight="1">
      <c r="A196" s="2"/>
      <c r="B196" s="10"/>
      <c r="C196" s="10"/>
      <c r="D196" s="64"/>
      <c r="E196" s="34"/>
      <c r="F196" s="637"/>
      <c r="G196" s="637"/>
      <c r="H196" s="637"/>
      <c r="I196" s="637"/>
      <c r="J196" s="637"/>
      <c r="K196" s="637"/>
      <c r="L196" s="637"/>
      <c r="M196" s="637"/>
      <c r="N196" s="637"/>
      <c r="O196" s="637"/>
      <c r="P196" s="637"/>
      <c r="Q196" s="637"/>
      <c r="R196" s="637"/>
      <c r="S196" s="637"/>
      <c r="T196" s="637"/>
      <c r="U196" s="637"/>
      <c r="V196" s="637"/>
      <c r="W196" s="637"/>
      <c r="X196" s="637"/>
      <c r="Y196" s="637"/>
      <c r="Z196" s="637"/>
      <c r="AA196" s="637"/>
      <c r="AB196" s="637"/>
      <c r="AC196" s="637"/>
      <c r="AD196" s="637"/>
      <c r="AE196" s="637"/>
      <c r="AF196" s="637"/>
      <c r="AG196" s="637"/>
      <c r="AH196" s="637"/>
      <c r="AI196" s="637"/>
      <c r="AJ196" s="637"/>
      <c r="AK196" s="637"/>
      <c r="AL196" s="164"/>
      <c r="AM196" s="164"/>
      <c r="AN196" s="637"/>
      <c r="AO196" s="637"/>
      <c r="AP196" s="133"/>
      <c r="AQ196" s="34"/>
      <c r="AR196" s="34"/>
      <c r="AS196" s="83"/>
      <c r="AT196" s="637"/>
      <c r="AU196" s="637"/>
      <c r="AV196" s="637"/>
      <c r="AW196" s="637"/>
      <c r="AX196" s="637"/>
      <c r="AY196" s="637"/>
      <c r="AZ196" s="637"/>
      <c r="BA196" s="637"/>
      <c r="BB196" s="637"/>
      <c r="BC196" s="637"/>
      <c r="BD196" s="637"/>
      <c r="BE196" s="637"/>
      <c r="BF196" s="637"/>
      <c r="BG196" s="637"/>
      <c r="BH196" s="637"/>
      <c r="BI196" s="637"/>
      <c r="BJ196" s="637"/>
      <c r="BK196" s="637"/>
      <c r="BL196" s="637"/>
      <c r="BM196" s="637"/>
      <c r="BN196" s="637"/>
      <c r="BO196" s="637"/>
      <c r="BP196" s="637"/>
      <c r="BQ196" s="637"/>
      <c r="BR196" s="637"/>
      <c r="BS196" s="637"/>
      <c r="BT196" s="637"/>
      <c r="BU196" s="637"/>
      <c r="BV196" s="637"/>
      <c r="BW196" s="637"/>
      <c r="BX196" s="637"/>
      <c r="BY196" s="637"/>
      <c r="BZ196" s="164"/>
      <c r="CA196" s="164"/>
      <c r="CB196" s="637"/>
      <c r="CC196" s="637"/>
      <c r="CD196" s="74"/>
      <c r="CE196" s="34"/>
      <c r="CF196" s="34"/>
      <c r="CG196" s="83"/>
      <c r="CH196" s="637"/>
      <c r="CI196" s="637"/>
      <c r="CJ196" s="637"/>
      <c r="CK196" s="637"/>
      <c r="CL196" s="637"/>
      <c r="CM196" s="637"/>
      <c r="CN196" s="637"/>
      <c r="CO196" s="637"/>
      <c r="CP196" s="637"/>
      <c r="CQ196" s="637"/>
      <c r="CR196" s="637"/>
      <c r="CS196" s="637"/>
      <c r="CT196" s="637"/>
      <c r="CU196" s="637"/>
      <c r="CV196" s="637"/>
      <c r="CW196" s="637"/>
      <c r="CX196" s="637"/>
      <c r="CY196" s="637"/>
      <c r="CZ196" s="637"/>
      <c r="DA196" s="637"/>
      <c r="DB196" s="637"/>
      <c r="DC196" s="637"/>
      <c r="DD196" s="637"/>
      <c r="DE196" s="637"/>
      <c r="DF196" s="637"/>
      <c r="DG196" s="637"/>
      <c r="DH196" s="637"/>
      <c r="DI196" s="637"/>
      <c r="DJ196" s="637"/>
      <c r="DK196" s="637"/>
      <c r="DL196" s="637"/>
      <c r="DM196" s="637"/>
      <c r="DN196" s="164"/>
      <c r="DO196" s="164"/>
      <c r="DP196" s="637"/>
      <c r="DQ196" s="637"/>
      <c r="DR196" s="74"/>
      <c r="DS196" s="34"/>
      <c r="DT196" s="34"/>
      <c r="DU196" s="83"/>
      <c r="DV196" s="637"/>
      <c r="DW196" s="637"/>
      <c r="DX196" s="637"/>
      <c r="DY196" s="637"/>
      <c r="DZ196" s="637"/>
      <c r="EA196" s="637"/>
      <c r="EB196" s="637"/>
      <c r="EC196" s="637"/>
      <c r="ED196" s="637"/>
      <c r="EE196" s="637"/>
      <c r="EF196" s="637"/>
      <c r="EG196" s="637"/>
      <c r="EH196" s="637"/>
      <c r="EI196" s="637"/>
      <c r="EJ196" s="637"/>
      <c r="EK196" s="637"/>
      <c r="EL196" s="637"/>
      <c r="EM196" s="637"/>
      <c r="EN196" s="637"/>
      <c r="EO196" s="637"/>
      <c r="EP196" s="637"/>
      <c r="EQ196" s="637"/>
      <c r="ER196" s="637"/>
      <c r="ES196" s="637"/>
      <c r="ET196" s="637"/>
      <c r="EU196" s="637"/>
      <c r="EV196" s="637"/>
      <c r="EW196" s="637"/>
      <c r="EX196" s="637"/>
      <c r="EY196" s="637"/>
      <c r="EZ196" s="637"/>
      <c r="FA196" s="637"/>
      <c r="FB196" s="164"/>
      <c r="FC196" s="164"/>
      <c r="FD196" s="637"/>
      <c r="FE196" s="637"/>
      <c r="FF196" s="73"/>
      <c r="FG196" s="78"/>
      <c r="FH196" s="2"/>
      <c r="FI196" s="2"/>
      <c r="FJ196" s="2"/>
      <c r="FK196" s="2"/>
    </row>
    <row r="197" spans="1:167" ht="12" customHeight="1">
      <c r="A197" s="2"/>
      <c r="B197" s="155" t="s">
        <v>0</v>
      </c>
      <c r="C197" s="162"/>
      <c r="D197" s="71"/>
      <c r="E197" s="69"/>
      <c r="F197" s="638" t="s">
        <v>140</v>
      </c>
      <c r="G197" s="638"/>
      <c r="H197" s="638"/>
      <c r="I197" s="638"/>
      <c r="J197" s="638"/>
      <c r="K197" s="638"/>
      <c r="L197" s="638"/>
      <c r="M197" s="638"/>
      <c r="N197" s="638"/>
      <c r="O197" s="638"/>
      <c r="P197" s="638"/>
      <c r="Q197" s="638"/>
      <c r="R197" s="638"/>
      <c r="S197" s="638"/>
      <c r="T197" s="638"/>
      <c r="U197" s="638"/>
      <c r="V197" s="638"/>
      <c r="W197" s="638"/>
      <c r="X197" s="638"/>
      <c r="Y197" s="638"/>
      <c r="Z197" s="638"/>
      <c r="AA197" s="638"/>
      <c r="AB197" s="638"/>
      <c r="AC197" s="638"/>
      <c r="AD197" s="638"/>
      <c r="AE197" s="638"/>
      <c r="AF197" s="638"/>
      <c r="AG197" s="638"/>
      <c r="AH197" s="638"/>
      <c r="AI197" s="638"/>
      <c r="AJ197" s="638"/>
      <c r="AK197" s="638"/>
      <c r="AL197" s="638"/>
      <c r="AM197" s="638"/>
      <c r="AN197" s="638"/>
      <c r="AO197" s="638"/>
      <c r="AP197" s="134"/>
      <c r="AQ197" s="89"/>
      <c r="AR197" s="89"/>
      <c r="AS197" s="75"/>
      <c r="AT197" s="638" t="s">
        <v>141</v>
      </c>
      <c r="AU197" s="638"/>
      <c r="AV197" s="638"/>
      <c r="AW197" s="638"/>
      <c r="AX197" s="638"/>
      <c r="AY197" s="638"/>
      <c r="AZ197" s="638"/>
      <c r="BA197" s="638"/>
      <c r="BB197" s="638"/>
      <c r="BC197" s="638"/>
      <c r="BD197" s="638"/>
      <c r="BE197" s="638"/>
      <c r="BF197" s="638"/>
      <c r="BG197" s="638"/>
      <c r="BH197" s="638"/>
      <c r="BI197" s="638"/>
      <c r="BJ197" s="638"/>
      <c r="BK197" s="638"/>
      <c r="BL197" s="638"/>
      <c r="BM197" s="638"/>
      <c r="BN197" s="638"/>
      <c r="BO197" s="638"/>
      <c r="BP197" s="638"/>
      <c r="BQ197" s="638"/>
      <c r="BR197" s="638"/>
      <c r="BS197" s="638"/>
      <c r="BT197" s="638"/>
      <c r="BU197" s="638"/>
      <c r="BV197" s="638"/>
      <c r="BW197" s="638"/>
      <c r="BX197" s="638"/>
      <c r="BY197" s="638"/>
      <c r="BZ197" s="638"/>
      <c r="CA197" s="638"/>
      <c r="CB197" s="638"/>
      <c r="CC197" s="638"/>
      <c r="CD197" s="88"/>
      <c r="CE197" s="89"/>
      <c r="CF197" s="89"/>
      <c r="CG197" s="75"/>
      <c r="CH197" s="638" t="s">
        <v>142</v>
      </c>
      <c r="CI197" s="638"/>
      <c r="CJ197" s="638"/>
      <c r="CK197" s="638"/>
      <c r="CL197" s="638"/>
      <c r="CM197" s="638"/>
      <c r="CN197" s="638"/>
      <c r="CO197" s="638"/>
      <c r="CP197" s="638"/>
      <c r="CQ197" s="638"/>
      <c r="CR197" s="638"/>
      <c r="CS197" s="638"/>
      <c r="CT197" s="638"/>
      <c r="CU197" s="638"/>
      <c r="CV197" s="638"/>
      <c r="CW197" s="638"/>
      <c r="CX197" s="638"/>
      <c r="CY197" s="638"/>
      <c r="CZ197" s="638"/>
      <c r="DA197" s="638"/>
      <c r="DB197" s="638"/>
      <c r="DC197" s="638"/>
      <c r="DD197" s="638"/>
      <c r="DE197" s="638"/>
      <c r="DF197" s="638"/>
      <c r="DG197" s="638"/>
      <c r="DH197" s="638"/>
      <c r="DI197" s="638"/>
      <c r="DJ197" s="638"/>
      <c r="DK197" s="638"/>
      <c r="DL197" s="638"/>
      <c r="DM197" s="638"/>
      <c r="DN197" s="638"/>
      <c r="DO197" s="638"/>
      <c r="DP197" s="638"/>
      <c r="DQ197" s="638"/>
      <c r="DR197" s="88"/>
      <c r="DS197" s="89"/>
      <c r="DT197" s="89"/>
      <c r="DU197" s="75"/>
      <c r="DV197" s="638" t="s">
        <v>143</v>
      </c>
      <c r="DW197" s="638"/>
      <c r="DX197" s="638"/>
      <c r="DY197" s="638"/>
      <c r="DZ197" s="638"/>
      <c r="EA197" s="638"/>
      <c r="EB197" s="638"/>
      <c r="EC197" s="638"/>
      <c r="ED197" s="638"/>
      <c r="EE197" s="638"/>
      <c r="EF197" s="638"/>
      <c r="EG197" s="638"/>
      <c r="EH197" s="638"/>
      <c r="EI197" s="638"/>
      <c r="EJ197" s="638"/>
      <c r="EK197" s="638"/>
      <c r="EL197" s="638"/>
      <c r="EM197" s="638"/>
      <c r="EN197" s="638"/>
      <c r="EO197" s="638"/>
      <c r="EP197" s="638"/>
      <c r="EQ197" s="638"/>
      <c r="ER197" s="638"/>
      <c r="ES197" s="638"/>
      <c r="ET197" s="638"/>
      <c r="EU197" s="638"/>
      <c r="EV197" s="638"/>
      <c r="EW197" s="638"/>
      <c r="EX197" s="638"/>
      <c r="EY197" s="638"/>
      <c r="EZ197" s="638"/>
      <c r="FA197" s="638"/>
      <c r="FB197" s="638"/>
      <c r="FC197" s="638"/>
      <c r="FD197" s="638"/>
      <c r="FE197" s="638"/>
      <c r="FF197" s="93"/>
      <c r="FG197" s="72"/>
      <c r="FH197" s="2"/>
      <c r="FI197" s="2"/>
      <c r="FJ197" s="2"/>
      <c r="FK197" s="2"/>
    </row>
    <row r="198" spans="1:167" ht="12" customHeight="1">
      <c r="A198" s="2"/>
      <c r="B198" s="155" t="s">
        <v>1</v>
      </c>
      <c r="C198" s="10"/>
      <c r="D198" s="66"/>
      <c r="E198" s="67"/>
      <c r="F198" s="639">
        <f>Tab!$J$1035*$AN$193+Tab!$J$1052*$AN$194</f>
        <v>8197.0846153846142</v>
      </c>
      <c r="G198" s="639"/>
      <c r="H198" s="639"/>
      <c r="I198" s="639"/>
      <c r="J198" s="639"/>
      <c r="K198" s="639"/>
      <c r="L198" s="639"/>
      <c r="M198" s="639"/>
      <c r="N198" s="639"/>
      <c r="O198" s="639"/>
      <c r="P198" s="639"/>
      <c r="Q198" s="639"/>
      <c r="R198" s="639"/>
      <c r="S198" s="639"/>
      <c r="T198" s="639"/>
      <c r="U198" s="639"/>
      <c r="V198" s="639"/>
      <c r="W198" s="639"/>
      <c r="X198" s="639"/>
      <c r="Y198" s="639"/>
      <c r="Z198" s="639"/>
      <c r="AA198" s="639"/>
      <c r="AB198" s="639"/>
      <c r="AC198" s="639"/>
      <c r="AD198" s="639"/>
      <c r="AE198" s="639"/>
      <c r="AF198" s="639"/>
      <c r="AG198" s="639"/>
      <c r="AH198" s="639"/>
      <c r="AI198" s="639"/>
      <c r="AJ198" s="639"/>
      <c r="AK198" s="639"/>
      <c r="AL198" s="639"/>
      <c r="AM198" s="639"/>
      <c r="AN198" s="639"/>
      <c r="AO198" s="639"/>
      <c r="AP198" s="135"/>
      <c r="AQ198" s="84"/>
      <c r="AR198" s="84"/>
      <c r="AS198" s="76"/>
      <c r="AT198" s="639">
        <f>Tab!$J$1044*$CB$193+Tab!$J$1055*$CB$194</f>
        <v>4683.6512820512826</v>
      </c>
      <c r="AU198" s="639"/>
      <c r="AV198" s="639"/>
      <c r="AW198" s="639"/>
      <c r="AX198" s="639"/>
      <c r="AY198" s="639"/>
      <c r="AZ198" s="639"/>
      <c r="BA198" s="639"/>
      <c r="BB198" s="639"/>
      <c r="BC198" s="639"/>
      <c r="BD198" s="639"/>
      <c r="BE198" s="639"/>
      <c r="BF198" s="639"/>
      <c r="BG198" s="639"/>
      <c r="BH198" s="639"/>
      <c r="BI198" s="639"/>
      <c r="BJ198" s="639"/>
      <c r="BK198" s="639"/>
      <c r="BL198" s="639"/>
      <c r="BM198" s="639"/>
      <c r="BN198" s="639"/>
      <c r="BO198" s="639"/>
      <c r="BP198" s="639"/>
      <c r="BQ198" s="639"/>
      <c r="BR198" s="639"/>
      <c r="BS198" s="639"/>
      <c r="BT198" s="639"/>
      <c r="BU198" s="639"/>
      <c r="BV198" s="639"/>
      <c r="BW198" s="639"/>
      <c r="BX198" s="639"/>
      <c r="BY198" s="639"/>
      <c r="BZ198" s="639"/>
      <c r="CA198" s="639"/>
      <c r="CB198" s="639"/>
      <c r="CC198" s="639"/>
      <c r="CD198" s="87"/>
      <c r="CE198" s="84"/>
      <c r="CF198" s="84"/>
      <c r="CG198" s="76"/>
      <c r="CH198" s="639">
        <f>Tab!$J$122*$DP$193+Tab!$J$774*$DP$194</f>
        <v>6855.45</v>
      </c>
      <c r="CI198" s="639"/>
      <c r="CJ198" s="639"/>
      <c r="CK198" s="639"/>
      <c r="CL198" s="639"/>
      <c r="CM198" s="639"/>
      <c r="CN198" s="639"/>
      <c r="CO198" s="639"/>
      <c r="CP198" s="639"/>
      <c r="CQ198" s="639"/>
      <c r="CR198" s="639"/>
      <c r="CS198" s="639"/>
      <c r="CT198" s="639"/>
      <c r="CU198" s="639"/>
      <c r="CV198" s="639"/>
      <c r="CW198" s="639"/>
      <c r="CX198" s="639"/>
      <c r="CY198" s="639"/>
      <c r="CZ198" s="639"/>
      <c r="DA198" s="639"/>
      <c r="DB198" s="639"/>
      <c r="DC198" s="639"/>
      <c r="DD198" s="639"/>
      <c r="DE198" s="639"/>
      <c r="DF198" s="639"/>
      <c r="DG198" s="639"/>
      <c r="DH198" s="639"/>
      <c r="DI198" s="639"/>
      <c r="DJ198" s="639"/>
      <c r="DK198" s="639"/>
      <c r="DL198" s="639"/>
      <c r="DM198" s="639"/>
      <c r="DN198" s="639"/>
      <c r="DO198" s="639"/>
      <c r="DP198" s="639"/>
      <c r="DQ198" s="639"/>
      <c r="DR198" s="87"/>
      <c r="DS198" s="84"/>
      <c r="DT198" s="84"/>
      <c r="DU198" s="76"/>
      <c r="DV198" s="639">
        <f>Tab!$J$180*$FD$193+Tab!$J$777*$FD$194</f>
        <v>4103.2</v>
      </c>
      <c r="DW198" s="639"/>
      <c r="DX198" s="639"/>
      <c r="DY198" s="639"/>
      <c r="DZ198" s="639"/>
      <c r="EA198" s="639"/>
      <c r="EB198" s="639"/>
      <c r="EC198" s="639"/>
      <c r="ED198" s="639"/>
      <c r="EE198" s="639"/>
      <c r="EF198" s="639"/>
      <c r="EG198" s="639"/>
      <c r="EH198" s="639"/>
      <c r="EI198" s="639"/>
      <c r="EJ198" s="639"/>
      <c r="EK198" s="639"/>
      <c r="EL198" s="639"/>
      <c r="EM198" s="639"/>
      <c r="EN198" s="639"/>
      <c r="EO198" s="639"/>
      <c r="EP198" s="639"/>
      <c r="EQ198" s="639"/>
      <c r="ER198" s="639"/>
      <c r="ES198" s="639"/>
      <c r="ET198" s="639"/>
      <c r="EU198" s="639"/>
      <c r="EV198" s="639"/>
      <c r="EW198" s="639"/>
      <c r="EX198" s="639"/>
      <c r="EY198" s="639"/>
      <c r="EZ198" s="639"/>
      <c r="FA198" s="639"/>
      <c r="FB198" s="639"/>
      <c r="FC198" s="639"/>
      <c r="FD198" s="639"/>
      <c r="FE198" s="639"/>
      <c r="FF198" s="95"/>
      <c r="FG198" s="68"/>
      <c r="FH198" s="2"/>
      <c r="FI198" s="2"/>
      <c r="FJ198" s="2"/>
      <c r="FK198" s="2"/>
    </row>
    <row r="199" spans="1:167" ht="12" customHeight="1">
      <c r="A199" s="2"/>
      <c r="B199" s="10"/>
      <c r="C199" s="10"/>
      <c r="D199" s="161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2"/>
      <c r="FI199" s="2"/>
      <c r="FJ199" s="2"/>
      <c r="FK199" s="2"/>
    </row>
    <row r="200" spans="1:167" ht="12" customHeight="1">
      <c r="A200" s="2"/>
      <c r="B200" s="165"/>
      <c r="C200" s="161"/>
      <c r="D200" s="43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43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0"/>
      <c r="CP200" s="70"/>
      <c r="CQ200" s="70"/>
      <c r="CR200" s="70"/>
      <c r="CS200" s="70"/>
      <c r="CT200" s="70"/>
      <c r="CU200" s="48"/>
      <c r="CV200" s="33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  <c r="DI200" s="70"/>
      <c r="DJ200" s="70"/>
      <c r="DK200" s="70"/>
      <c r="DL200" s="70"/>
      <c r="DM200" s="70"/>
      <c r="DN200" s="70"/>
      <c r="DO200" s="70"/>
      <c r="DP200" s="70"/>
      <c r="DQ200" s="70"/>
      <c r="DR200" s="70"/>
      <c r="DS200" s="70"/>
      <c r="DT200" s="70"/>
      <c r="DU200" s="70"/>
      <c r="DV200" s="70"/>
      <c r="DW200" s="70"/>
      <c r="DX200" s="70"/>
      <c r="DY200" s="70"/>
      <c r="DZ200" s="70"/>
      <c r="EA200" s="33"/>
      <c r="EB200" s="33"/>
      <c r="EC200" s="70"/>
      <c r="ED200" s="70"/>
      <c r="EE200" s="70"/>
      <c r="EF200" s="70"/>
      <c r="EG200" s="70"/>
      <c r="EH200" s="70"/>
      <c r="EI200" s="70"/>
      <c r="EJ200" s="70"/>
      <c r="EK200" s="70"/>
      <c r="EL200" s="7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70"/>
      <c r="EY200" s="70"/>
      <c r="EZ200" s="70"/>
      <c r="FA200" s="70"/>
      <c r="FB200" s="70"/>
      <c r="FC200" s="70"/>
      <c r="FD200" s="70"/>
      <c r="FE200" s="70"/>
      <c r="FF200" s="70"/>
      <c r="FG200" s="70"/>
      <c r="FH200" s="5"/>
      <c r="FI200" s="5"/>
      <c r="FJ200" s="5"/>
      <c r="FK200" s="2"/>
    </row>
    <row r="201" spans="1:167" ht="12" customHeight="1">
      <c r="A201" s="2"/>
      <c r="B201" s="2"/>
      <c r="C201" s="2"/>
      <c r="D201" s="4"/>
      <c r="E201" s="4"/>
      <c r="F201" s="641" t="s">
        <v>138</v>
      </c>
      <c r="G201" s="641"/>
      <c r="H201" s="641"/>
      <c r="I201" s="641"/>
      <c r="J201" s="641"/>
      <c r="K201" s="641"/>
      <c r="L201" s="641"/>
      <c r="M201" s="641"/>
      <c r="N201" s="641"/>
      <c r="O201" s="641"/>
      <c r="P201" s="641"/>
      <c r="Q201" s="641"/>
      <c r="R201" s="641"/>
      <c r="S201" s="641"/>
      <c r="T201" s="641"/>
      <c r="U201" s="641"/>
      <c r="V201" s="641"/>
      <c r="W201" s="641"/>
      <c r="X201" s="641"/>
      <c r="Y201" s="641"/>
      <c r="Z201" s="641"/>
      <c r="AA201" s="641"/>
      <c r="AB201" s="641"/>
      <c r="AC201" s="641"/>
      <c r="AD201" s="641"/>
      <c r="AE201" s="641"/>
      <c r="AF201" s="641"/>
      <c r="AG201" s="641"/>
      <c r="AH201" s="641"/>
      <c r="AI201" s="641"/>
      <c r="AJ201" s="641"/>
      <c r="AK201" s="641"/>
      <c r="AL201" s="641"/>
      <c r="AM201" s="641"/>
      <c r="AN201" s="641"/>
      <c r="AO201" s="41"/>
      <c r="AP201" s="41"/>
      <c r="AQ201" s="41"/>
      <c r="AR201" s="41"/>
      <c r="AS201" s="41"/>
      <c r="AT201" s="41"/>
      <c r="AU201" s="641" t="s">
        <v>149</v>
      </c>
      <c r="AV201" s="641"/>
      <c r="AW201" s="641"/>
      <c r="AX201" s="641"/>
      <c r="AY201" s="641"/>
      <c r="AZ201" s="641"/>
      <c r="BA201" s="641"/>
      <c r="BB201" s="641"/>
      <c r="BC201" s="641"/>
      <c r="BD201" s="641"/>
      <c r="BE201" s="641"/>
      <c r="BF201" s="641"/>
      <c r="BG201" s="641"/>
      <c r="BH201" s="641"/>
      <c r="BI201" s="641"/>
      <c r="BJ201" s="641"/>
      <c r="BK201" s="641"/>
      <c r="BL201" s="641"/>
      <c r="BM201" s="641"/>
      <c r="BN201" s="641"/>
      <c r="BO201" s="641"/>
      <c r="BP201" s="641"/>
      <c r="BQ201" s="641"/>
      <c r="BR201" s="641"/>
      <c r="BS201" s="641"/>
      <c r="BT201" s="641"/>
      <c r="BU201" s="641"/>
      <c r="BV201" s="641"/>
      <c r="BW201" s="641"/>
      <c r="BX201" s="641"/>
      <c r="BY201" s="641"/>
      <c r="BZ201" s="641"/>
      <c r="CA201" s="641"/>
      <c r="CB201" s="641"/>
      <c r="CC201" s="641"/>
      <c r="CD201" s="41"/>
      <c r="CE201" s="41"/>
      <c r="CF201" s="41"/>
      <c r="CG201" s="41"/>
      <c r="CH201" s="41"/>
      <c r="CI201" s="641" t="s">
        <v>148</v>
      </c>
      <c r="CJ201" s="641"/>
      <c r="CK201" s="641"/>
      <c r="CL201" s="641"/>
      <c r="CM201" s="641"/>
      <c r="CN201" s="641"/>
      <c r="CO201" s="641"/>
      <c r="CP201" s="641"/>
      <c r="CQ201" s="641"/>
      <c r="CR201" s="641"/>
      <c r="CS201" s="641"/>
      <c r="CT201" s="641"/>
      <c r="CU201" s="641"/>
      <c r="CV201" s="641"/>
      <c r="CW201" s="641"/>
      <c r="CX201" s="641"/>
      <c r="CY201" s="641"/>
      <c r="CZ201" s="641"/>
      <c r="DA201" s="641"/>
      <c r="DB201" s="641"/>
      <c r="DC201" s="641"/>
      <c r="DD201" s="641"/>
      <c r="DE201" s="641"/>
      <c r="DF201" s="641"/>
      <c r="DG201" s="641"/>
      <c r="DH201" s="641"/>
      <c r="DI201" s="641"/>
      <c r="DJ201" s="641"/>
      <c r="DK201" s="641"/>
      <c r="DL201" s="641"/>
      <c r="DM201" s="641"/>
      <c r="DN201" s="641"/>
      <c r="DO201" s="641"/>
      <c r="DP201" s="641"/>
      <c r="DQ201" s="641"/>
      <c r="DR201" s="41"/>
      <c r="DS201" s="41"/>
      <c r="DT201" s="41"/>
      <c r="DU201" s="41"/>
      <c r="DV201" s="41"/>
      <c r="DW201" s="641" t="s">
        <v>139</v>
      </c>
      <c r="DX201" s="641"/>
      <c r="DY201" s="641"/>
      <c r="DZ201" s="641"/>
      <c r="EA201" s="641"/>
      <c r="EB201" s="641"/>
      <c r="EC201" s="641"/>
      <c r="ED201" s="641"/>
      <c r="EE201" s="641"/>
      <c r="EF201" s="641"/>
      <c r="EG201" s="641"/>
      <c r="EH201" s="641"/>
      <c r="EI201" s="641"/>
      <c r="EJ201" s="641"/>
      <c r="EK201" s="641"/>
      <c r="EL201" s="641"/>
      <c r="EM201" s="641"/>
      <c r="EN201" s="641"/>
      <c r="EO201" s="641"/>
      <c r="EP201" s="641"/>
      <c r="EQ201" s="641"/>
      <c r="ER201" s="641"/>
      <c r="ES201" s="641"/>
      <c r="ET201" s="641"/>
      <c r="EU201" s="641"/>
      <c r="EV201" s="641"/>
      <c r="EW201" s="641"/>
      <c r="EX201" s="641"/>
      <c r="EY201" s="641"/>
      <c r="EZ201" s="641"/>
      <c r="FA201" s="641"/>
      <c r="FB201" s="641"/>
      <c r="FC201" s="641"/>
      <c r="FD201" s="641"/>
      <c r="FE201" s="641"/>
      <c r="FF201" s="4"/>
      <c r="FG201" s="4"/>
      <c r="FH201" s="5"/>
      <c r="FI201" s="5"/>
      <c r="FJ201" s="2"/>
      <c r="FK201" s="2"/>
    </row>
    <row r="202" spans="1:167" ht="12" customHeight="1">
      <c r="A202" s="2"/>
      <c r="B202" s="5"/>
      <c r="C202" s="5"/>
      <c r="D202" s="63"/>
      <c r="E202" s="81"/>
      <c r="F202" s="641"/>
      <c r="G202" s="641"/>
      <c r="H202" s="641"/>
      <c r="I202" s="641"/>
      <c r="J202" s="641"/>
      <c r="K202" s="641"/>
      <c r="L202" s="641"/>
      <c r="M202" s="641"/>
      <c r="N202" s="641"/>
      <c r="O202" s="641"/>
      <c r="P202" s="641"/>
      <c r="Q202" s="641"/>
      <c r="R202" s="641"/>
      <c r="S202" s="641"/>
      <c r="T202" s="641"/>
      <c r="U202" s="641"/>
      <c r="V202" s="641"/>
      <c r="W202" s="641"/>
      <c r="X202" s="641"/>
      <c r="Y202" s="641"/>
      <c r="Z202" s="641"/>
      <c r="AA202" s="641"/>
      <c r="AB202" s="641"/>
      <c r="AC202" s="641"/>
      <c r="AD202" s="641"/>
      <c r="AE202" s="641"/>
      <c r="AF202" s="641"/>
      <c r="AG202" s="641"/>
      <c r="AH202" s="641"/>
      <c r="AI202" s="641"/>
      <c r="AJ202" s="641"/>
      <c r="AK202" s="641"/>
      <c r="AL202" s="641"/>
      <c r="AM202" s="641"/>
      <c r="AN202" s="641"/>
      <c r="AO202" s="136"/>
      <c r="AP202" s="137"/>
      <c r="AQ202" s="41"/>
      <c r="AR202" s="41"/>
      <c r="AS202" s="138"/>
      <c r="AT202" s="136"/>
      <c r="AU202" s="641"/>
      <c r="AV202" s="641"/>
      <c r="AW202" s="641"/>
      <c r="AX202" s="641"/>
      <c r="AY202" s="641"/>
      <c r="AZ202" s="641"/>
      <c r="BA202" s="641"/>
      <c r="BB202" s="641"/>
      <c r="BC202" s="641"/>
      <c r="BD202" s="641"/>
      <c r="BE202" s="641"/>
      <c r="BF202" s="641"/>
      <c r="BG202" s="641"/>
      <c r="BH202" s="641"/>
      <c r="BI202" s="641"/>
      <c r="BJ202" s="641"/>
      <c r="BK202" s="641"/>
      <c r="BL202" s="641"/>
      <c r="BM202" s="641"/>
      <c r="BN202" s="641"/>
      <c r="BO202" s="641"/>
      <c r="BP202" s="641"/>
      <c r="BQ202" s="641"/>
      <c r="BR202" s="641"/>
      <c r="BS202" s="641"/>
      <c r="BT202" s="641"/>
      <c r="BU202" s="641"/>
      <c r="BV202" s="641"/>
      <c r="BW202" s="641"/>
      <c r="BX202" s="641"/>
      <c r="BY202" s="641"/>
      <c r="BZ202" s="641"/>
      <c r="CA202" s="641"/>
      <c r="CB202" s="641"/>
      <c r="CC202" s="641"/>
      <c r="CD202" s="137"/>
      <c r="CE202" s="41"/>
      <c r="CF202" s="41"/>
      <c r="CG202" s="138"/>
      <c r="CH202" s="136"/>
      <c r="CI202" s="641"/>
      <c r="CJ202" s="641"/>
      <c r="CK202" s="641"/>
      <c r="CL202" s="641"/>
      <c r="CM202" s="641"/>
      <c r="CN202" s="641"/>
      <c r="CO202" s="641"/>
      <c r="CP202" s="641"/>
      <c r="CQ202" s="641"/>
      <c r="CR202" s="641"/>
      <c r="CS202" s="641"/>
      <c r="CT202" s="641"/>
      <c r="CU202" s="641"/>
      <c r="CV202" s="641"/>
      <c r="CW202" s="641"/>
      <c r="CX202" s="641"/>
      <c r="CY202" s="641"/>
      <c r="CZ202" s="641"/>
      <c r="DA202" s="641"/>
      <c r="DB202" s="641"/>
      <c r="DC202" s="641"/>
      <c r="DD202" s="641"/>
      <c r="DE202" s="641"/>
      <c r="DF202" s="641"/>
      <c r="DG202" s="641"/>
      <c r="DH202" s="641"/>
      <c r="DI202" s="641"/>
      <c r="DJ202" s="641"/>
      <c r="DK202" s="641"/>
      <c r="DL202" s="641"/>
      <c r="DM202" s="641"/>
      <c r="DN202" s="641"/>
      <c r="DO202" s="641"/>
      <c r="DP202" s="641"/>
      <c r="DQ202" s="641"/>
      <c r="DR202" s="137"/>
      <c r="DS202" s="41"/>
      <c r="DT202" s="41"/>
      <c r="DU202" s="138"/>
      <c r="DV202" s="136"/>
      <c r="DW202" s="641"/>
      <c r="DX202" s="641"/>
      <c r="DY202" s="641"/>
      <c r="DZ202" s="641"/>
      <c r="EA202" s="641"/>
      <c r="EB202" s="641"/>
      <c r="EC202" s="641"/>
      <c r="ED202" s="641"/>
      <c r="EE202" s="641"/>
      <c r="EF202" s="641"/>
      <c r="EG202" s="641"/>
      <c r="EH202" s="641"/>
      <c r="EI202" s="641"/>
      <c r="EJ202" s="641"/>
      <c r="EK202" s="641"/>
      <c r="EL202" s="641"/>
      <c r="EM202" s="641"/>
      <c r="EN202" s="641"/>
      <c r="EO202" s="641"/>
      <c r="EP202" s="641"/>
      <c r="EQ202" s="641"/>
      <c r="ER202" s="641"/>
      <c r="ES202" s="641"/>
      <c r="ET202" s="641"/>
      <c r="EU202" s="641"/>
      <c r="EV202" s="641"/>
      <c r="EW202" s="641"/>
      <c r="EX202" s="641"/>
      <c r="EY202" s="641"/>
      <c r="EZ202" s="641"/>
      <c r="FA202" s="641"/>
      <c r="FB202" s="641"/>
      <c r="FC202" s="641"/>
      <c r="FD202" s="641"/>
      <c r="FE202" s="641"/>
      <c r="FF202" s="94"/>
      <c r="FG202" s="77"/>
      <c r="FH202" s="2"/>
      <c r="FI202" s="2"/>
      <c r="FJ202" s="2"/>
      <c r="FK202" s="2"/>
    </row>
    <row r="203" spans="1:167" ht="180" customHeight="1">
      <c r="A203" s="2"/>
      <c r="B203" s="162"/>
      <c r="C203" s="162"/>
      <c r="D203" s="65"/>
      <c r="E203" s="159"/>
      <c r="F203" s="569"/>
      <c r="G203" s="569"/>
      <c r="H203" s="569"/>
      <c r="I203" s="569"/>
      <c r="J203" s="569"/>
      <c r="K203" s="569"/>
      <c r="L203" s="569"/>
      <c r="M203" s="569"/>
      <c r="N203" s="569"/>
      <c r="O203" s="569"/>
      <c r="P203" s="569"/>
      <c r="Q203" s="569"/>
      <c r="R203" s="569"/>
      <c r="S203" s="569"/>
      <c r="T203" s="569"/>
      <c r="U203" s="569"/>
      <c r="V203" s="569"/>
      <c r="W203" s="569"/>
      <c r="X203" s="569"/>
      <c r="Y203" s="569"/>
      <c r="Z203" s="569"/>
      <c r="AA203" s="569"/>
      <c r="AB203" s="569"/>
      <c r="AC203" s="569"/>
      <c r="AD203" s="569"/>
      <c r="AE203" s="569"/>
      <c r="AF203" s="569"/>
      <c r="AG203" s="569"/>
      <c r="AH203" s="569"/>
      <c r="AI203" s="569"/>
      <c r="AJ203" s="569"/>
      <c r="AK203" s="569"/>
      <c r="AL203" s="569"/>
      <c r="AM203" s="569"/>
      <c r="AN203" s="569"/>
      <c r="AO203" s="569"/>
      <c r="AP203" s="86"/>
      <c r="AQ203" s="34"/>
      <c r="AR203" s="34"/>
      <c r="AS203" s="79"/>
      <c r="AT203" s="569"/>
      <c r="AU203" s="569"/>
      <c r="AV203" s="569"/>
      <c r="AW203" s="569"/>
      <c r="AX203" s="569"/>
      <c r="AY203" s="569"/>
      <c r="AZ203" s="569"/>
      <c r="BA203" s="569"/>
      <c r="BB203" s="569"/>
      <c r="BC203" s="569"/>
      <c r="BD203" s="569"/>
      <c r="BE203" s="569"/>
      <c r="BF203" s="569"/>
      <c r="BG203" s="569"/>
      <c r="BH203" s="569"/>
      <c r="BI203" s="569"/>
      <c r="BJ203" s="569"/>
      <c r="BK203" s="569"/>
      <c r="BL203" s="569"/>
      <c r="BM203" s="569"/>
      <c r="BN203" s="569"/>
      <c r="BO203" s="569"/>
      <c r="BP203" s="569"/>
      <c r="BQ203" s="569"/>
      <c r="BR203" s="569"/>
      <c r="BS203" s="569"/>
      <c r="BT203" s="569"/>
      <c r="BU203" s="569"/>
      <c r="BV203" s="569"/>
      <c r="BW203" s="569"/>
      <c r="BX203" s="569"/>
      <c r="BY203" s="569"/>
      <c r="BZ203" s="569"/>
      <c r="CA203" s="569"/>
      <c r="CB203" s="569"/>
      <c r="CC203" s="569"/>
      <c r="CD203" s="90"/>
      <c r="CE203" s="34"/>
      <c r="CF203" s="34"/>
      <c r="CG203" s="79"/>
      <c r="CH203" s="569"/>
      <c r="CI203" s="569"/>
      <c r="CJ203" s="569"/>
      <c r="CK203" s="569"/>
      <c r="CL203" s="569"/>
      <c r="CM203" s="569"/>
      <c r="CN203" s="569"/>
      <c r="CO203" s="569"/>
      <c r="CP203" s="569"/>
      <c r="CQ203" s="569"/>
      <c r="CR203" s="569"/>
      <c r="CS203" s="569"/>
      <c r="CT203" s="569"/>
      <c r="CU203" s="569"/>
      <c r="CV203" s="569"/>
      <c r="CW203" s="569"/>
      <c r="CX203" s="569"/>
      <c r="CY203" s="569"/>
      <c r="CZ203" s="569"/>
      <c r="DA203" s="569"/>
      <c r="DB203" s="569"/>
      <c r="DC203" s="569"/>
      <c r="DD203" s="569"/>
      <c r="DE203" s="569"/>
      <c r="DF203" s="569"/>
      <c r="DG203" s="569"/>
      <c r="DH203" s="569"/>
      <c r="DI203" s="569"/>
      <c r="DJ203" s="569"/>
      <c r="DK203" s="569"/>
      <c r="DL203" s="569"/>
      <c r="DM203" s="569"/>
      <c r="DN203" s="569"/>
      <c r="DO203" s="569"/>
      <c r="DP203" s="569"/>
      <c r="DQ203" s="569"/>
      <c r="DR203" s="90"/>
      <c r="DS203" s="34"/>
      <c r="DT203" s="34"/>
      <c r="DU203" s="79"/>
      <c r="DV203" s="569"/>
      <c r="DW203" s="569"/>
      <c r="DX203" s="569"/>
      <c r="DY203" s="569"/>
      <c r="DZ203" s="569"/>
      <c r="EA203" s="569"/>
      <c r="EB203" s="569"/>
      <c r="EC203" s="569"/>
      <c r="ED203" s="569"/>
      <c r="EE203" s="569"/>
      <c r="EF203" s="569"/>
      <c r="EG203" s="569"/>
      <c r="EH203" s="569"/>
      <c r="EI203" s="569"/>
      <c r="EJ203" s="569"/>
      <c r="EK203" s="569"/>
      <c r="EL203" s="569"/>
      <c r="EM203" s="569"/>
      <c r="EN203" s="569"/>
      <c r="EO203" s="569"/>
      <c r="EP203" s="569"/>
      <c r="EQ203" s="569"/>
      <c r="ER203" s="569"/>
      <c r="ES203" s="569"/>
      <c r="ET203" s="569"/>
      <c r="EU203" s="569"/>
      <c r="EV203" s="569"/>
      <c r="EW203" s="569"/>
      <c r="EX203" s="569"/>
      <c r="EY203" s="569"/>
      <c r="EZ203" s="569"/>
      <c r="FA203" s="569"/>
      <c r="FB203" s="569"/>
      <c r="FC203" s="569"/>
      <c r="FD203" s="569"/>
      <c r="FE203" s="569"/>
      <c r="FF203" s="5"/>
      <c r="FG203" s="74"/>
      <c r="FH203" s="2"/>
      <c r="FI203" s="2"/>
      <c r="FJ203" s="2"/>
      <c r="FK203" s="2"/>
    </row>
    <row r="204" spans="1:167" ht="12" customHeight="1">
      <c r="A204" s="2"/>
      <c r="B204" s="10"/>
      <c r="C204" s="10"/>
      <c r="D204" s="64"/>
      <c r="E204" s="159"/>
      <c r="F204" s="637"/>
      <c r="G204" s="637"/>
      <c r="H204" s="637"/>
      <c r="I204" s="637"/>
      <c r="J204" s="637"/>
      <c r="K204" s="637"/>
      <c r="L204" s="637"/>
      <c r="M204" s="637"/>
      <c r="N204" s="637"/>
      <c r="O204" s="637"/>
      <c r="P204" s="637"/>
      <c r="Q204" s="637"/>
      <c r="R204" s="637"/>
      <c r="S204" s="637"/>
      <c r="T204" s="637"/>
      <c r="U204" s="637"/>
      <c r="V204" s="637"/>
      <c r="W204" s="637"/>
      <c r="X204" s="637"/>
      <c r="Y204" s="637"/>
      <c r="Z204" s="637"/>
      <c r="AA204" s="637"/>
      <c r="AB204" s="637"/>
      <c r="AC204" s="637"/>
      <c r="AD204" s="637"/>
      <c r="AE204" s="637"/>
      <c r="AF204" s="637"/>
      <c r="AG204" s="637"/>
      <c r="AH204" s="637"/>
      <c r="AI204" s="637"/>
      <c r="AJ204" s="637"/>
      <c r="AK204" s="637"/>
      <c r="AL204" s="164"/>
      <c r="AM204" s="164"/>
      <c r="AN204" s="637"/>
      <c r="AO204" s="637"/>
      <c r="AP204" s="74"/>
      <c r="AQ204" s="34"/>
      <c r="AR204" s="34"/>
      <c r="AS204" s="79"/>
      <c r="AT204" s="637"/>
      <c r="AU204" s="637"/>
      <c r="AV204" s="637"/>
      <c r="AW204" s="637"/>
      <c r="AX204" s="637"/>
      <c r="AY204" s="637"/>
      <c r="AZ204" s="637"/>
      <c r="BA204" s="637"/>
      <c r="BB204" s="637"/>
      <c r="BC204" s="637"/>
      <c r="BD204" s="637"/>
      <c r="BE204" s="637"/>
      <c r="BF204" s="637"/>
      <c r="BG204" s="637"/>
      <c r="BH204" s="637"/>
      <c r="BI204" s="637"/>
      <c r="BJ204" s="637"/>
      <c r="BK204" s="637"/>
      <c r="BL204" s="637"/>
      <c r="BM204" s="637"/>
      <c r="BN204" s="637"/>
      <c r="BO204" s="637"/>
      <c r="BP204" s="637"/>
      <c r="BQ204" s="637"/>
      <c r="BR204" s="637"/>
      <c r="BS204" s="637"/>
      <c r="BT204" s="637"/>
      <c r="BU204" s="637"/>
      <c r="BV204" s="637"/>
      <c r="BW204" s="637"/>
      <c r="BX204" s="637"/>
      <c r="BY204" s="637"/>
      <c r="BZ204" s="164"/>
      <c r="CA204" s="164"/>
      <c r="CB204" s="637"/>
      <c r="CC204" s="637"/>
      <c r="CD204" s="74"/>
      <c r="CE204" s="34"/>
      <c r="CF204" s="34"/>
      <c r="CG204" s="79"/>
      <c r="CH204" s="637"/>
      <c r="CI204" s="637"/>
      <c r="CJ204" s="637"/>
      <c r="CK204" s="637"/>
      <c r="CL204" s="637"/>
      <c r="CM204" s="637"/>
      <c r="CN204" s="637"/>
      <c r="CO204" s="637"/>
      <c r="CP204" s="637"/>
      <c r="CQ204" s="637"/>
      <c r="CR204" s="637"/>
      <c r="CS204" s="637"/>
      <c r="CT204" s="637"/>
      <c r="CU204" s="637"/>
      <c r="CV204" s="637"/>
      <c r="CW204" s="637"/>
      <c r="CX204" s="637"/>
      <c r="CY204" s="637"/>
      <c r="CZ204" s="637"/>
      <c r="DA204" s="637"/>
      <c r="DB204" s="637"/>
      <c r="DC204" s="637"/>
      <c r="DD204" s="637"/>
      <c r="DE204" s="637"/>
      <c r="DF204" s="637"/>
      <c r="DG204" s="637"/>
      <c r="DH204" s="637"/>
      <c r="DI204" s="637"/>
      <c r="DJ204" s="637"/>
      <c r="DK204" s="637"/>
      <c r="DL204" s="637"/>
      <c r="DM204" s="637"/>
      <c r="DN204" s="164"/>
      <c r="DO204" s="164"/>
      <c r="DP204" s="637"/>
      <c r="DQ204" s="637"/>
      <c r="DR204" s="74"/>
      <c r="DS204" s="34"/>
      <c r="DT204" s="34"/>
      <c r="DU204" s="79"/>
      <c r="DV204" s="637"/>
      <c r="DW204" s="637"/>
      <c r="DX204" s="637"/>
      <c r="DY204" s="637"/>
      <c r="DZ204" s="637"/>
      <c r="EA204" s="637"/>
      <c r="EB204" s="637"/>
      <c r="EC204" s="637"/>
      <c r="ED204" s="637"/>
      <c r="EE204" s="637"/>
      <c r="EF204" s="637"/>
      <c r="EG204" s="637"/>
      <c r="EH204" s="637"/>
      <c r="EI204" s="637"/>
      <c r="EJ204" s="637"/>
      <c r="EK204" s="637"/>
      <c r="EL204" s="637"/>
      <c r="EM204" s="637"/>
      <c r="EN204" s="637"/>
      <c r="EO204" s="637"/>
      <c r="EP204" s="637"/>
      <c r="EQ204" s="637"/>
      <c r="ER204" s="637"/>
      <c r="ES204" s="637"/>
      <c r="ET204" s="637"/>
      <c r="EU204" s="637"/>
      <c r="EV204" s="637"/>
      <c r="EW204" s="637"/>
      <c r="EX204" s="637"/>
      <c r="EY204" s="637"/>
      <c r="EZ204" s="637"/>
      <c r="FA204" s="637"/>
      <c r="FB204" s="164"/>
      <c r="FC204" s="164"/>
      <c r="FD204" s="637"/>
      <c r="FE204" s="637"/>
      <c r="FF204" s="73"/>
      <c r="FG204" s="78"/>
      <c r="FH204" s="2"/>
      <c r="FI204" s="2"/>
      <c r="FJ204" s="2"/>
      <c r="FK204" s="2"/>
    </row>
    <row r="205" spans="1:167" ht="12" customHeight="1">
      <c r="A205" s="2"/>
      <c r="B205" s="10"/>
      <c r="C205" s="10"/>
      <c r="D205" s="64"/>
      <c r="E205" s="159"/>
      <c r="F205" s="637"/>
      <c r="G205" s="637"/>
      <c r="H205" s="637"/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7"/>
      <c r="T205" s="637"/>
      <c r="U205" s="637"/>
      <c r="V205" s="637"/>
      <c r="W205" s="637"/>
      <c r="X205" s="637"/>
      <c r="Y205" s="637"/>
      <c r="Z205" s="637"/>
      <c r="AA205" s="637"/>
      <c r="AB205" s="637" t="str">
        <f>Tab!$C$180</f>
        <v>A16.1516</v>
      </c>
      <c r="AC205" s="637"/>
      <c r="AD205" s="637"/>
      <c r="AE205" s="637"/>
      <c r="AF205" s="637"/>
      <c r="AG205" s="637"/>
      <c r="AH205" s="637"/>
      <c r="AI205" s="637"/>
      <c r="AJ205" s="637"/>
      <c r="AK205" s="637"/>
      <c r="AL205" s="164"/>
      <c r="AM205" s="164"/>
      <c r="AN205" s="637">
        <v>2</v>
      </c>
      <c r="AO205" s="637"/>
      <c r="AP205" s="74"/>
      <c r="AQ205" s="34"/>
      <c r="AR205" s="34"/>
      <c r="AS205" s="79"/>
      <c r="AT205" s="637"/>
      <c r="AU205" s="637"/>
      <c r="AV205" s="637"/>
      <c r="AW205" s="637"/>
      <c r="AX205" s="637"/>
      <c r="AY205" s="637"/>
      <c r="AZ205" s="637"/>
      <c r="BA205" s="637"/>
      <c r="BB205" s="637"/>
      <c r="BC205" s="637"/>
      <c r="BD205" s="637"/>
      <c r="BE205" s="637"/>
      <c r="BF205" s="637"/>
      <c r="BG205" s="637"/>
      <c r="BH205" s="637"/>
      <c r="BI205" s="637"/>
      <c r="BJ205" s="637"/>
      <c r="BK205" s="637"/>
      <c r="BL205" s="637"/>
      <c r="BM205" s="637"/>
      <c r="BN205" s="637"/>
      <c r="BO205" s="637"/>
      <c r="BP205" s="637" t="str">
        <f>Tab!$C$1031</f>
        <v>B16.1116</v>
      </c>
      <c r="BQ205" s="637"/>
      <c r="BR205" s="637"/>
      <c r="BS205" s="637"/>
      <c r="BT205" s="637"/>
      <c r="BU205" s="637"/>
      <c r="BV205" s="637"/>
      <c r="BW205" s="637"/>
      <c r="BX205" s="637"/>
      <c r="BY205" s="637"/>
      <c r="BZ205" s="164"/>
      <c r="CA205" s="164"/>
      <c r="CB205" s="637">
        <v>2</v>
      </c>
      <c r="CC205" s="637"/>
      <c r="CD205" s="74"/>
      <c r="CE205" s="34"/>
      <c r="CF205" s="34"/>
      <c r="CG205" s="79"/>
      <c r="CH205" s="637"/>
      <c r="CI205" s="637"/>
      <c r="CJ205" s="637"/>
      <c r="CK205" s="637"/>
      <c r="CL205" s="637"/>
      <c r="CM205" s="637"/>
      <c r="CN205" s="637"/>
      <c r="CO205" s="637"/>
      <c r="CP205" s="637"/>
      <c r="CQ205" s="637"/>
      <c r="CR205" s="637"/>
      <c r="CS205" s="637"/>
      <c r="CT205" s="637"/>
      <c r="CU205" s="637"/>
      <c r="CV205" s="637"/>
      <c r="CW205" s="637"/>
      <c r="CX205" s="637"/>
      <c r="CY205" s="637"/>
      <c r="CZ205" s="637"/>
      <c r="DA205" s="637"/>
      <c r="DB205" s="637"/>
      <c r="DC205" s="637"/>
      <c r="DD205" s="637" t="str">
        <f>Tab!$C$1040</f>
        <v>B16.1512</v>
      </c>
      <c r="DE205" s="637"/>
      <c r="DF205" s="637"/>
      <c r="DG205" s="637"/>
      <c r="DH205" s="637"/>
      <c r="DI205" s="637"/>
      <c r="DJ205" s="637"/>
      <c r="DK205" s="637"/>
      <c r="DL205" s="637"/>
      <c r="DM205" s="637"/>
      <c r="DN205" s="164"/>
      <c r="DO205" s="164"/>
      <c r="DP205" s="637">
        <v>3</v>
      </c>
      <c r="DQ205" s="637"/>
      <c r="DR205" s="74"/>
      <c r="DS205" s="34"/>
      <c r="DT205" s="34"/>
      <c r="DU205" s="79"/>
      <c r="DV205" s="637"/>
      <c r="DW205" s="637"/>
      <c r="DX205" s="637"/>
      <c r="DY205" s="637"/>
      <c r="DZ205" s="637"/>
      <c r="EA205" s="637"/>
      <c r="EB205" s="637"/>
      <c r="EC205" s="637"/>
      <c r="ED205" s="637"/>
      <c r="EE205" s="637"/>
      <c r="EF205" s="637"/>
      <c r="EG205" s="637"/>
      <c r="EH205" s="637"/>
      <c r="EI205" s="637"/>
      <c r="EJ205" s="637"/>
      <c r="EK205" s="637"/>
      <c r="EL205" s="637"/>
      <c r="EM205" s="637"/>
      <c r="EN205" s="637"/>
      <c r="EO205" s="637"/>
      <c r="EP205" s="637"/>
      <c r="EQ205" s="637"/>
      <c r="ER205" s="637" t="str">
        <f>Tab!$C$151</f>
        <v>A16.1316</v>
      </c>
      <c r="ES205" s="637"/>
      <c r="ET205" s="637"/>
      <c r="EU205" s="637"/>
      <c r="EV205" s="637"/>
      <c r="EW205" s="637"/>
      <c r="EX205" s="637"/>
      <c r="EY205" s="637"/>
      <c r="EZ205" s="637"/>
      <c r="FA205" s="637"/>
      <c r="FB205" s="164"/>
      <c r="FC205" s="164"/>
      <c r="FD205" s="637">
        <v>4</v>
      </c>
      <c r="FE205" s="637"/>
      <c r="FF205" s="73"/>
      <c r="FG205" s="78"/>
      <c r="FH205" s="2"/>
      <c r="FI205" s="2"/>
      <c r="FJ205" s="2"/>
      <c r="FK205" s="2"/>
    </row>
    <row r="206" spans="1:167" ht="12" customHeight="1">
      <c r="A206" s="2"/>
      <c r="B206" s="10"/>
      <c r="C206" s="10"/>
      <c r="D206" s="64"/>
      <c r="E206" s="159"/>
      <c r="F206" s="637"/>
      <c r="G206" s="637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37"/>
      <c r="S206" s="637"/>
      <c r="T206" s="637"/>
      <c r="U206" s="637"/>
      <c r="V206" s="637"/>
      <c r="W206" s="637"/>
      <c r="X206" s="637"/>
      <c r="Y206" s="637"/>
      <c r="Z206" s="637"/>
      <c r="AA206" s="637"/>
      <c r="AB206" s="637" t="str">
        <f>Tab!$C$802</f>
        <v>A16.3414</v>
      </c>
      <c r="AC206" s="637"/>
      <c r="AD206" s="637"/>
      <c r="AE206" s="637"/>
      <c r="AF206" s="637"/>
      <c r="AG206" s="637"/>
      <c r="AH206" s="637"/>
      <c r="AI206" s="637"/>
      <c r="AJ206" s="637"/>
      <c r="AK206" s="637"/>
      <c r="AL206" s="164"/>
      <c r="AM206" s="164"/>
      <c r="AN206" s="637">
        <v>2</v>
      </c>
      <c r="AO206" s="637"/>
      <c r="AP206" s="74"/>
      <c r="AQ206" s="34"/>
      <c r="AR206" s="34"/>
      <c r="AS206" s="79"/>
      <c r="AT206" s="637"/>
      <c r="AU206" s="637"/>
      <c r="AV206" s="637"/>
      <c r="AW206" s="637"/>
      <c r="AX206" s="637"/>
      <c r="AY206" s="637"/>
      <c r="AZ206" s="637"/>
      <c r="BA206" s="637"/>
      <c r="BB206" s="637"/>
      <c r="BC206" s="637"/>
      <c r="BD206" s="637"/>
      <c r="BE206" s="637"/>
      <c r="BF206" s="637"/>
      <c r="BG206" s="637"/>
      <c r="BH206" s="637"/>
      <c r="BI206" s="637"/>
      <c r="BJ206" s="637"/>
      <c r="BK206" s="637"/>
      <c r="BL206" s="637"/>
      <c r="BM206" s="637"/>
      <c r="BN206" s="637"/>
      <c r="BO206" s="637"/>
      <c r="BP206" s="637" t="str">
        <f>Tab!$C$1052</f>
        <v>B16.3209</v>
      </c>
      <c r="BQ206" s="637"/>
      <c r="BR206" s="637"/>
      <c r="BS206" s="637"/>
      <c r="BT206" s="637"/>
      <c r="BU206" s="637"/>
      <c r="BV206" s="637"/>
      <c r="BW206" s="637"/>
      <c r="BX206" s="637"/>
      <c r="BY206" s="637"/>
      <c r="BZ206" s="164"/>
      <c r="CA206" s="164"/>
      <c r="CB206" s="637">
        <v>2</v>
      </c>
      <c r="CC206" s="637"/>
      <c r="CD206" s="74"/>
      <c r="CE206" s="34"/>
      <c r="CF206" s="34"/>
      <c r="CG206" s="79"/>
      <c r="CH206" s="637"/>
      <c r="CI206" s="637"/>
      <c r="CJ206" s="637"/>
      <c r="CK206" s="637"/>
      <c r="CL206" s="637"/>
      <c r="CM206" s="637"/>
      <c r="CN206" s="637"/>
      <c r="CO206" s="637"/>
      <c r="CP206" s="637"/>
      <c r="CQ206" s="637"/>
      <c r="CR206" s="637"/>
      <c r="CS206" s="637"/>
      <c r="CT206" s="637"/>
      <c r="CU206" s="637"/>
      <c r="CV206" s="637"/>
      <c r="CW206" s="637"/>
      <c r="CX206" s="637"/>
      <c r="CY206" s="637"/>
      <c r="CZ206" s="637"/>
      <c r="DA206" s="637"/>
      <c r="DB206" s="637"/>
      <c r="DC206" s="637"/>
      <c r="DD206" s="637" t="str">
        <f>Tab!$C$1055</f>
        <v>B16.3409</v>
      </c>
      <c r="DE206" s="637"/>
      <c r="DF206" s="637"/>
      <c r="DG206" s="637"/>
      <c r="DH206" s="637"/>
      <c r="DI206" s="637"/>
      <c r="DJ206" s="637"/>
      <c r="DK206" s="637"/>
      <c r="DL206" s="637"/>
      <c r="DM206" s="637"/>
      <c r="DN206" s="164"/>
      <c r="DO206" s="164"/>
      <c r="DP206" s="637">
        <v>2</v>
      </c>
      <c r="DQ206" s="637"/>
      <c r="DR206" s="74"/>
      <c r="DS206" s="34"/>
      <c r="DT206" s="34"/>
      <c r="DU206" s="79"/>
      <c r="DV206" s="637"/>
      <c r="DW206" s="637"/>
      <c r="DX206" s="637"/>
      <c r="DY206" s="637"/>
      <c r="DZ206" s="637"/>
      <c r="EA206" s="637"/>
      <c r="EB206" s="637"/>
      <c r="EC206" s="637"/>
      <c r="ED206" s="637"/>
      <c r="EE206" s="637"/>
      <c r="EF206" s="637"/>
      <c r="EG206" s="637"/>
      <c r="EH206" s="637"/>
      <c r="EI206" s="637"/>
      <c r="EJ206" s="637"/>
      <c r="EK206" s="637"/>
      <c r="EL206" s="637"/>
      <c r="EM206" s="637"/>
      <c r="EN206" s="637"/>
      <c r="EO206" s="637"/>
      <c r="EP206" s="637"/>
      <c r="EQ206" s="637"/>
      <c r="ER206" s="637" t="str">
        <f>Tab!$C$799</f>
        <v>A16.3214</v>
      </c>
      <c r="ES206" s="637"/>
      <c r="ET206" s="637"/>
      <c r="EU206" s="637"/>
      <c r="EV206" s="637"/>
      <c r="EW206" s="637"/>
      <c r="EX206" s="637"/>
      <c r="EY206" s="637"/>
      <c r="EZ206" s="637"/>
      <c r="FA206" s="637"/>
      <c r="FB206" s="164"/>
      <c r="FC206" s="164"/>
      <c r="FD206" s="637">
        <v>2</v>
      </c>
      <c r="FE206" s="637"/>
      <c r="FF206" s="73"/>
      <c r="FG206" s="78"/>
      <c r="FH206" s="2"/>
      <c r="FI206" s="2"/>
      <c r="FJ206" s="2"/>
      <c r="FK206" s="2"/>
    </row>
    <row r="207" spans="1:167" ht="12" customHeight="1">
      <c r="A207" s="2"/>
      <c r="B207" s="10"/>
      <c r="C207" s="10"/>
      <c r="D207" s="64"/>
      <c r="E207" s="159"/>
      <c r="F207" s="637"/>
      <c r="G207" s="637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37"/>
      <c r="AC207" s="637"/>
      <c r="AD207" s="637"/>
      <c r="AE207" s="637"/>
      <c r="AF207" s="637"/>
      <c r="AG207" s="637"/>
      <c r="AH207" s="637"/>
      <c r="AI207" s="637"/>
      <c r="AJ207" s="637"/>
      <c r="AK207" s="637"/>
      <c r="AL207" s="164"/>
      <c r="AM207" s="164"/>
      <c r="AN207" s="637"/>
      <c r="AO207" s="637"/>
      <c r="AP207" s="74"/>
      <c r="AQ207" s="34"/>
      <c r="AR207" s="34"/>
      <c r="AS207" s="79"/>
      <c r="AT207" s="637"/>
      <c r="AU207" s="637"/>
      <c r="AV207" s="637"/>
      <c r="AW207" s="637"/>
      <c r="AX207" s="637"/>
      <c r="AY207" s="637"/>
      <c r="AZ207" s="637"/>
      <c r="BA207" s="637"/>
      <c r="BB207" s="637"/>
      <c r="BC207" s="637"/>
      <c r="BD207" s="637"/>
      <c r="BE207" s="637"/>
      <c r="BF207" s="637"/>
      <c r="BG207" s="637"/>
      <c r="BH207" s="637"/>
      <c r="BI207" s="637"/>
      <c r="BJ207" s="637"/>
      <c r="BK207" s="637"/>
      <c r="BL207" s="637"/>
      <c r="BM207" s="637"/>
      <c r="BN207" s="637"/>
      <c r="BO207" s="637"/>
      <c r="BP207" s="637"/>
      <c r="BQ207" s="637"/>
      <c r="BR207" s="637"/>
      <c r="BS207" s="637"/>
      <c r="BT207" s="637"/>
      <c r="BU207" s="637"/>
      <c r="BV207" s="637"/>
      <c r="BW207" s="637"/>
      <c r="BX207" s="637"/>
      <c r="BY207" s="637"/>
      <c r="BZ207" s="164"/>
      <c r="CA207" s="164"/>
      <c r="CB207" s="637"/>
      <c r="CC207" s="637"/>
      <c r="CD207" s="74"/>
      <c r="CE207" s="34"/>
      <c r="CF207" s="34"/>
      <c r="CG207" s="79"/>
      <c r="CH207" s="637"/>
      <c r="CI207" s="637"/>
      <c r="CJ207" s="637"/>
      <c r="CK207" s="637"/>
      <c r="CL207" s="637"/>
      <c r="CM207" s="637"/>
      <c r="CN207" s="637"/>
      <c r="CO207" s="637"/>
      <c r="CP207" s="637"/>
      <c r="CQ207" s="637"/>
      <c r="CR207" s="637"/>
      <c r="CS207" s="637"/>
      <c r="CT207" s="637"/>
      <c r="CU207" s="637"/>
      <c r="CV207" s="637"/>
      <c r="CW207" s="637"/>
      <c r="CX207" s="637"/>
      <c r="CY207" s="637"/>
      <c r="CZ207" s="637"/>
      <c r="DA207" s="637"/>
      <c r="DB207" s="637"/>
      <c r="DC207" s="637"/>
      <c r="DD207" s="637"/>
      <c r="DE207" s="637"/>
      <c r="DF207" s="637"/>
      <c r="DG207" s="637"/>
      <c r="DH207" s="637"/>
      <c r="DI207" s="637"/>
      <c r="DJ207" s="637"/>
      <c r="DK207" s="637"/>
      <c r="DL207" s="637"/>
      <c r="DM207" s="637"/>
      <c r="DN207" s="164"/>
      <c r="DO207" s="164"/>
      <c r="DP207" s="637"/>
      <c r="DQ207" s="637"/>
      <c r="DR207" s="74"/>
      <c r="DS207" s="34"/>
      <c r="DT207" s="34"/>
      <c r="DU207" s="79"/>
      <c r="DV207" s="637"/>
      <c r="DW207" s="637"/>
      <c r="DX207" s="637"/>
      <c r="DY207" s="637"/>
      <c r="DZ207" s="637"/>
      <c r="EA207" s="637"/>
      <c r="EB207" s="637"/>
      <c r="EC207" s="637"/>
      <c r="ED207" s="637"/>
      <c r="EE207" s="637"/>
      <c r="EF207" s="637"/>
      <c r="EG207" s="637"/>
      <c r="EH207" s="637"/>
      <c r="EI207" s="637"/>
      <c r="EJ207" s="637"/>
      <c r="EK207" s="637"/>
      <c r="EL207" s="637"/>
      <c r="EM207" s="637"/>
      <c r="EN207" s="637"/>
      <c r="EO207" s="637"/>
      <c r="EP207" s="637"/>
      <c r="EQ207" s="637"/>
      <c r="ER207" s="637"/>
      <c r="ES207" s="637"/>
      <c r="ET207" s="637"/>
      <c r="EU207" s="637"/>
      <c r="EV207" s="637"/>
      <c r="EW207" s="637"/>
      <c r="EX207" s="637"/>
      <c r="EY207" s="637"/>
      <c r="EZ207" s="637"/>
      <c r="FA207" s="637"/>
      <c r="FB207" s="164"/>
      <c r="FC207" s="164"/>
      <c r="FD207" s="637"/>
      <c r="FE207" s="637"/>
      <c r="FF207" s="73"/>
      <c r="FG207" s="78"/>
      <c r="FH207" s="2"/>
      <c r="FI207" s="2"/>
      <c r="FJ207" s="2"/>
      <c r="FK207" s="2"/>
    </row>
    <row r="208" spans="1:167" ht="12" customHeight="1">
      <c r="A208" s="2"/>
      <c r="B208" s="10"/>
      <c r="C208" s="10"/>
      <c r="D208" s="64"/>
      <c r="E208" s="34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37"/>
      <c r="AC208" s="637"/>
      <c r="AD208" s="637"/>
      <c r="AE208" s="637"/>
      <c r="AF208" s="637"/>
      <c r="AG208" s="637"/>
      <c r="AH208" s="637"/>
      <c r="AI208" s="637"/>
      <c r="AJ208" s="637"/>
      <c r="AK208" s="637"/>
      <c r="AL208" s="164"/>
      <c r="AM208" s="164"/>
      <c r="AN208" s="637"/>
      <c r="AO208" s="637"/>
      <c r="AP208" s="74"/>
      <c r="AQ208" s="34"/>
      <c r="AR208" s="34"/>
      <c r="AS208" s="83"/>
      <c r="AT208" s="637"/>
      <c r="AU208" s="637"/>
      <c r="AV208" s="637"/>
      <c r="AW208" s="637"/>
      <c r="AX208" s="637"/>
      <c r="AY208" s="637"/>
      <c r="AZ208" s="637"/>
      <c r="BA208" s="637"/>
      <c r="BB208" s="637"/>
      <c r="BC208" s="637"/>
      <c r="BD208" s="637"/>
      <c r="BE208" s="637"/>
      <c r="BF208" s="637"/>
      <c r="BG208" s="637"/>
      <c r="BH208" s="637"/>
      <c r="BI208" s="637"/>
      <c r="BJ208" s="637"/>
      <c r="BK208" s="637"/>
      <c r="BL208" s="637"/>
      <c r="BM208" s="637"/>
      <c r="BN208" s="637"/>
      <c r="BO208" s="637"/>
      <c r="BP208" s="637"/>
      <c r="BQ208" s="637"/>
      <c r="BR208" s="637"/>
      <c r="BS208" s="637"/>
      <c r="BT208" s="637"/>
      <c r="BU208" s="637"/>
      <c r="BV208" s="637"/>
      <c r="BW208" s="637"/>
      <c r="BX208" s="637"/>
      <c r="BY208" s="637"/>
      <c r="BZ208" s="164"/>
      <c r="CA208" s="164"/>
      <c r="CB208" s="637"/>
      <c r="CC208" s="637"/>
      <c r="CD208" s="74"/>
      <c r="CE208" s="34"/>
      <c r="CF208" s="34"/>
      <c r="CG208" s="83"/>
      <c r="CH208" s="637"/>
      <c r="CI208" s="637"/>
      <c r="CJ208" s="637"/>
      <c r="CK208" s="637"/>
      <c r="CL208" s="637"/>
      <c r="CM208" s="637"/>
      <c r="CN208" s="637"/>
      <c r="CO208" s="637"/>
      <c r="CP208" s="637"/>
      <c r="CQ208" s="637"/>
      <c r="CR208" s="637"/>
      <c r="CS208" s="637"/>
      <c r="CT208" s="637"/>
      <c r="CU208" s="637"/>
      <c r="CV208" s="637"/>
      <c r="CW208" s="637"/>
      <c r="CX208" s="637"/>
      <c r="CY208" s="637"/>
      <c r="CZ208" s="637"/>
      <c r="DA208" s="637"/>
      <c r="DB208" s="637"/>
      <c r="DC208" s="637"/>
      <c r="DD208" s="637"/>
      <c r="DE208" s="637"/>
      <c r="DF208" s="637"/>
      <c r="DG208" s="637"/>
      <c r="DH208" s="637"/>
      <c r="DI208" s="637"/>
      <c r="DJ208" s="637"/>
      <c r="DK208" s="637"/>
      <c r="DL208" s="637"/>
      <c r="DM208" s="637"/>
      <c r="DN208" s="164"/>
      <c r="DO208" s="164"/>
      <c r="DP208" s="637"/>
      <c r="DQ208" s="637"/>
      <c r="DR208" s="74"/>
      <c r="DS208" s="34"/>
      <c r="DT208" s="34"/>
      <c r="DU208" s="83"/>
      <c r="DV208" s="637"/>
      <c r="DW208" s="637"/>
      <c r="DX208" s="637"/>
      <c r="DY208" s="637"/>
      <c r="DZ208" s="637"/>
      <c r="EA208" s="637"/>
      <c r="EB208" s="637"/>
      <c r="EC208" s="637"/>
      <c r="ED208" s="637"/>
      <c r="EE208" s="637"/>
      <c r="EF208" s="637"/>
      <c r="EG208" s="637"/>
      <c r="EH208" s="637"/>
      <c r="EI208" s="637"/>
      <c r="EJ208" s="637"/>
      <c r="EK208" s="637"/>
      <c r="EL208" s="637"/>
      <c r="EM208" s="637"/>
      <c r="EN208" s="637"/>
      <c r="EO208" s="637"/>
      <c r="EP208" s="637"/>
      <c r="EQ208" s="637"/>
      <c r="ER208" s="637"/>
      <c r="ES208" s="637"/>
      <c r="ET208" s="637"/>
      <c r="EU208" s="637"/>
      <c r="EV208" s="637"/>
      <c r="EW208" s="637"/>
      <c r="EX208" s="637"/>
      <c r="EY208" s="637"/>
      <c r="EZ208" s="637"/>
      <c r="FA208" s="637"/>
      <c r="FB208" s="164"/>
      <c r="FC208" s="164"/>
      <c r="FD208" s="637"/>
      <c r="FE208" s="637"/>
      <c r="FF208" s="73"/>
      <c r="FG208" s="78"/>
      <c r="FH208" s="2"/>
      <c r="FI208" s="2"/>
      <c r="FJ208" s="2"/>
      <c r="FK208" s="2"/>
    </row>
    <row r="209" spans="1:167" ht="12" customHeight="1">
      <c r="A209" s="2"/>
      <c r="B209" s="155" t="s">
        <v>0</v>
      </c>
      <c r="C209" s="162"/>
      <c r="D209" s="71"/>
      <c r="E209" s="69"/>
      <c r="F209" s="638" t="s">
        <v>144</v>
      </c>
      <c r="G209" s="638"/>
      <c r="H209" s="638"/>
      <c r="I209" s="638"/>
      <c r="J209" s="638"/>
      <c r="K209" s="638"/>
      <c r="L209" s="638"/>
      <c r="M209" s="638"/>
      <c r="N209" s="638"/>
      <c r="O209" s="638"/>
      <c r="P209" s="638"/>
      <c r="Q209" s="638"/>
      <c r="R209" s="638"/>
      <c r="S209" s="638"/>
      <c r="T209" s="638"/>
      <c r="U209" s="638"/>
      <c r="V209" s="638"/>
      <c r="W209" s="638"/>
      <c r="X209" s="638"/>
      <c r="Y209" s="638"/>
      <c r="Z209" s="638"/>
      <c r="AA209" s="638"/>
      <c r="AB209" s="638"/>
      <c r="AC209" s="638"/>
      <c r="AD209" s="638"/>
      <c r="AE209" s="638"/>
      <c r="AF209" s="638"/>
      <c r="AG209" s="638"/>
      <c r="AH209" s="638"/>
      <c r="AI209" s="638"/>
      <c r="AJ209" s="638"/>
      <c r="AK209" s="638"/>
      <c r="AL209" s="638"/>
      <c r="AM209" s="638"/>
      <c r="AN209" s="638"/>
      <c r="AO209" s="638"/>
      <c r="AP209" s="88"/>
      <c r="AQ209" s="89"/>
      <c r="AR209" s="89"/>
      <c r="AS209" s="75"/>
      <c r="AT209" s="638" t="s">
        <v>145</v>
      </c>
      <c r="AU209" s="638"/>
      <c r="AV209" s="638"/>
      <c r="AW209" s="638"/>
      <c r="AX209" s="638"/>
      <c r="AY209" s="638"/>
      <c r="AZ209" s="638"/>
      <c r="BA209" s="638"/>
      <c r="BB209" s="638"/>
      <c r="BC209" s="638"/>
      <c r="BD209" s="638"/>
      <c r="BE209" s="638"/>
      <c r="BF209" s="638"/>
      <c r="BG209" s="638"/>
      <c r="BH209" s="638"/>
      <c r="BI209" s="638"/>
      <c r="BJ209" s="638"/>
      <c r="BK209" s="638"/>
      <c r="BL209" s="638"/>
      <c r="BM209" s="638"/>
      <c r="BN209" s="638"/>
      <c r="BO209" s="638"/>
      <c r="BP209" s="638"/>
      <c r="BQ209" s="638"/>
      <c r="BR209" s="638"/>
      <c r="BS209" s="638"/>
      <c r="BT209" s="638"/>
      <c r="BU209" s="638"/>
      <c r="BV209" s="638"/>
      <c r="BW209" s="638"/>
      <c r="BX209" s="638"/>
      <c r="BY209" s="638"/>
      <c r="BZ209" s="638"/>
      <c r="CA209" s="638"/>
      <c r="CB209" s="638"/>
      <c r="CC209" s="638"/>
      <c r="CD209" s="88"/>
      <c r="CE209" s="89"/>
      <c r="CF209" s="89"/>
      <c r="CG209" s="75"/>
      <c r="CH209" s="638" t="s">
        <v>146</v>
      </c>
      <c r="CI209" s="638"/>
      <c r="CJ209" s="638"/>
      <c r="CK209" s="638"/>
      <c r="CL209" s="638"/>
      <c r="CM209" s="638"/>
      <c r="CN209" s="638"/>
      <c r="CO209" s="638"/>
      <c r="CP209" s="638"/>
      <c r="CQ209" s="638"/>
      <c r="CR209" s="638"/>
      <c r="CS209" s="638"/>
      <c r="CT209" s="638"/>
      <c r="CU209" s="638"/>
      <c r="CV209" s="638"/>
      <c r="CW209" s="638"/>
      <c r="CX209" s="638"/>
      <c r="CY209" s="638"/>
      <c r="CZ209" s="638"/>
      <c r="DA209" s="638"/>
      <c r="DB209" s="638"/>
      <c r="DC209" s="638"/>
      <c r="DD209" s="638"/>
      <c r="DE209" s="638"/>
      <c r="DF209" s="638"/>
      <c r="DG209" s="638"/>
      <c r="DH209" s="638"/>
      <c r="DI209" s="638"/>
      <c r="DJ209" s="638"/>
      <c r="DK209" s="638"/>
      <c r="DL209" s="638"/>
      <c r="DM209" s="638"/>
      <c r="DN209" s="638"/>
      <c r="DO209" s="638"/>
      <c r="DP209" s="638"/>
      <c r="DQ209" s="638"/>
      <c r="DR209" s="88"/>
      <c r="DS209" s="89"/>
      <c r="DT209" s="89"/>
      <c r="DU209" s="75"/>
      <c r="DV209" s="638" t="s">
        <v>147</v>
      </c>
      <c r="DW209" s="638"/>
      <c r="DX209" s="638"/>
      <c r="DY209" s="638"/>
      <c r="DZ209" s="638"/>
      <c r="EA209" s="638"/>
      <c r="EB209" s="638"/>
      <c r="EC209" s="638"/>
      <c r="ED209" s="638"/>
      <c r="EE209" s="638"/>
      <c r="EF209" s="638"/>
      <c r="EG209" s="638"/>
      <c r="EH209" s="638"/>
      <c r="EI209" s="638"/>
      <c r="EJ209" s="638"/>
      <c r="EK209" s="638"/>
      <c r="EL209" s="638"/>
      <c r="EM209" s="638"/>
      <c r="EN209" s="638"/>
      <c r="EO209" s="638"/>
      <c r="EP209" s="638"/>
      <c r="EQ209" s="638"/>
      <c r="ER209" s="638"/>
      <c r="ES209" s="638"/>
      <c r="ET209" s="638"/>
      <c r="EU209" s="638"/>
      <c r="EV209" s="638"/>
      <c r="EW209" s="638"/>
      <c r="EX209" s="638"/>
      <c r="EY209" s="638"/>
      <c r="EZ209" s="638"/>
      <c r="FA209" s="638"/>
      <c r="FB209" s="638"/>
      <c r="FC209" s="638"/>
      <c r="FD209" s="638"/>
      <c r="FE209" s="638"/>
      <c r="FF209" s="93"/>
      <c r="FG209" s="72"/>
      <c r="FH209" s="2"/>
      <c r="FI209" s="2"/>
      <c r="FJ209" s="2"/>
      <c r="FK209" s="2"/>
    </row>
    <row r="210" spans="1:167" ht="12" customHeight="1">
      <c r="A210" s="2"/>
      <c r="B210" s="155" t="s">
        <v>1</v>
      </c>
      <c r="C210" s="10"/>
      <c r="D210" s="66"/>
      <c r="E210" s="67"/>
      <c r="F210" s="639">
        <f>Tab!$J$180*$AN$205+Tab!$J$802*$AN$206</f>
        <v>5324.5</v>
      </c>
      <c r="G210" s="639"/>
      <c r="H210" s="639"/>
      <c r="I210" s="639"/>
      <c r="J210" s="639"/>
      <c r="K210" s="639"/>
      <c r="L210" s="639"/>
      <c r="M210" s="639"/>
      <c r="N210" s="639"/>
      <c r="O210" s="639"/>
      <c r="P210" s="639"/>
      <c r="Q210" s="639"/>
      <c r="R210" s="639"/>
      <c r="S210" s="639"/>
      <c r="T210" s="639"/>
      <c r="U210" s="639"/>
      <c r="V210" s="639"/>
      <c r="W210" s="639"/>
      <c r="X210" s="639"/>
      <c r="Y210" s="639"/>
      <c r="Z210" s="639"/>
      <c r="AA210" s="639"/>
      <c r="AB210" s="639"/>
      <c r="AC210" s="639"/>
      <c r="AD210" s="639"/>
      <c r="AE210" s="639"/>
      <c r="AF210" s="639"/>
      <c r="AG210" s="639"/>
      <c r="AH210" s="639"/>
      <c r="AI210" s="639"/>
      <c r="AJ210" s="639"/>
      <c r="AK210" s="639"/>
      <c r="AL210" s="639"/>
      <c r="AM210" s="639"/>
      <c r="AN210" s="639"/>
      <c r="AO210" s="639"/>
      <c r="AP210" s="87"/>
      <c r="AQ210" s="84"/>
      <c r="AR210" s="84"/>
      <c r="AS210" s="76"/>
      <c r="AT210" s="639">
        <f>Tab!$J$1031*$CB$205+Tab!$J$1052*$CB$206</f>
        <v>11634.051282051281</v>
      </c>
      <c r="AU210" s="639"/>
      <c r="AV210" s="639"/>
      <c r="AW210" s="639"/>
      <c r="AX210" s="639"/>
      <c r="AY210" s="639"/>
      <c r="AZ210" s="639"/>
      <c r="BA210" s="639"/>
      <c r="BB210" s="639"/>
      <c r="BC210" s="639"/>
      <c r="BD210" s="639"/>
      <c r="BE210" s="639"/>
      <c r="BF210" s="639"/>
      <c r="BG210" s="639"/>
      <c r="BH210" s="639"/>
      <c r="BI210" s="639"/>
      <c r="BJ210" s="639"/>
      <c r="BK210" s="639"/>
      <c r="BL210" s="639"/>
      <c r="BM210" s="639"/>
      <c r="BN210" s="639"/>
      <c r="BO210" s="639"/>
      <c r="BP210" s="639"/>
      <c r="BQ210" s="639"/>
      <c r="BR210" s="639"/>
      <c r="BS210" s="639"/>
      <c r="BT210" s="639"/>
      <c r="BU210" s="639"/>
      <c r="BV210" s="639"/>
      <c r="BW210" s="639"/>
      <c r="BX210" s="639"/>
      <c r="BY210" s="639"/>
      <c r="BZ210" s="639"/>
      <c r="CA210" s="639"/>
      <c r="CB210" s="639"/>
      <c r="CC210" s="639"/>
      <c r="CD210" s="87"/>
      <c r="CE210" s="84"/>
      <c r="CF210" s="84"/>
      <c r="CG210" s="76"/>
      <c r="CH210" s="639" t="e">
        <f>Tab!$J$1040*$DP$205+Tab!$J$1055*$DP$206</f>
        <v>#VALUE!</v>
      </c>
      <c r="CI210" s="639"/>
      <c r="CJ210" s="639"/>
      <c r="CK210" s="639"/>
      <c r="CL210" s="639"/>
      <c r="CM210" s="639"/>
      <c r="CN210" s="639"/>
      <c r="CO210" s="639"/>
      <c r="CP210" s="639"/>
      <c r="CQ210" s="639"/>
      <c r="CR210" s="639"/>
      <c r="CS210" s="639"/>
      <c r="CT210" s="639"/>
      <c r="CU210" s="639"/>
      <c r="CV210" s="639"/>
      <c r="CW210" s="639"/>
      <c r="CX210" s="639"/>
      <c r="CY210" s="639"/>
      <c r="CZ210" s="639"/>
      <c r="DA210" s="639"/>
      <c r="DB210" s="639"/>
      <c r="DC210" s="639"/>
      <c r="DD210" s="639"/>
      <c r="DE210" s="639"/>
      <c r="DF210" s="639"/>
      <c r="DG210" s="639"/>
      <c r="DH210" s="639"/>
      <c r="DI210" s="639"/>
      <c r="DJ210" s="639"/>
      <c r="DK210" s="639"/>
      <c r="DL210" s="639"/>
      <c r="DM210" s="639"/>
      <c r="DN210" s="639"/>
      <c r="DO210" s="639"/>
      <c r="DP210" s="639"/>
      <c r="DQ210" s="639"/>
      <c r="DR210" s="87"/>
      <c r="DS210" s="84"/>
      <c r="DT210" s="84"/>
      <c r="DU210" s="76"/>
      <c r="DV210" s="639">
        <f>Tab!$J$151*$FD$205+Tab!$J$799*$FD$206</f>
        <v>4843.7999999999993</v>
      </c>
      <c r="DW210" s="639"/>
      <c r="DX210" s="639"/>
      <c r="DY210" s="639"/>
      <c r="DZ210" s="639"/>
      <c r="EA210" s="639"/>
      <c r="EB210" s="639"/>
      <c r="EC210" s="639"/>
      <c r="ED210" s="639"/>
      <c r="EE210" s="639"/>
      <c r="EF210" s="639"/>
      <c r="EG210" s="639"/>
      <c r="EH210" s="639"/>
      <c r="EI210" s="639"/>
      <c r="EJ210" s="639"/>
      <c r="EK210" s="639"/>
      <c r="EL210" s="639"/>
      <c r="EM210" s="639"/>
      <c r="EN210" s="639"/>
      <c r="EO210" s="639"/>
      <c r="EP210" s="639"/>
      <c r="EQ210" s="639"/>
      <c r="ER210" s="639"/>
      <c r="ES210" s="639"/>
      <c r="ET210" s="639"/>
      <c r="EU210" s="639"/>
      <c r="EV210" s="639"/>
      <c r="EW210" s="639"/>
      <c r="EX210" s="639"/>
      <c r="EY210" s="639"/>
      <c r="EZ210" s="639"/>
      <c r="FA210" s="639"/>
      <c r="FB210" s="639"/>
      <c r="FC210" s="639"/>
      <c r="FD210" s="639"/>
      <c r="FE210" s="639"/>
      <c r="FF210" s="95"/>
      <c r="FG210" s="68"/>
      <c r="FH210" s="2"/>
      <c r="FI210" s="2"/>
      <c r="FJ210" s="2"/>
      <c r="FK210" s="2"/>
    </row>
    <row r="211" spans="1:167" ht="12" customHeight="1">
      <c r="A211" s="2"/>
      <c r="B211" s="161"/>
      <c r="C211" s="161"/>
      <c r="D211" s="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4"/>
      <c r="T211" s="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4"/>
      <c r="AJ211" s="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4"/>
      <c r="AZ211" s="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4"/>
      <c r="BP211" s="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4"/>
      <c r="CF211" s="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4"/>
      <c r="DL211" s="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4"/>
      <c r="ER211" s="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5"/>
      <c r="FI211" s="5"/>
      <c r="FJ211" s="5"/>
      <c r="FK211" s="2"/>
    </row>
    <row r="212" spans="1:167" ht="12" customHeight="1">
      <c r="A212" s="20"/>
      <c r="B212" s="241" t="s">
        <v>298</v>
      </c>
      <c r="C212" s="161"/>
      <c r="D212" s="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4"/>
      <c r="T212" s="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4"/>
      <c r="AJ212" s="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4"/>
      <c r="AZ212" s="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4"/>
      <c r="BP212" s="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4"/>
      <c r="CF212" s="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4"/>
      <c r="DL212" s="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4"/>
      <c r="ER212" s="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5"/>
      <c r="FI212" s="5"/>
      <c r="FJ212" s="5"/>
      <c r="FK212" s="2"/>
    </row>
    <row r="213" spans="1:167" ht="12" customHeight="1">
      <c r="A213" s="20"/>
      <c r="B213" s="2"/>
      <c r="C213" s="2"/>
      <c r="D213" s="2"/>
      <c r="E213" s="3"/>
      <c r="F213" s="3"/>
      <c r="G213" s="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</row>
    <row r="214" spans="1:167" ht="12" customHeight="1">
      <c r="A214" s="2"/>
      <c r="B214" s="2"/>
      <c r="C214" s="2"/>
      <c r="D214" s="640" t="s">
        <v>24</v>
      </c>
      <c r="E214" s="640"/>
      <c r="F214" s="640"/>
      <c r="G214" s="640"/>
      <c r="H214" s="640"/>
      <c r="I214" s="640"/>
      <c r="J214" s="640"/>
      <c r="K214" s="640"/>
      <c r="L214" s="640"/>
      <c r="M214" s="640"/>
      <c r="N214" s="640"/>
      <c r="O214" s="640"/>
      <c r="P214" s="640"/>
      <c r="Q214" s="640"/>
      <c r="R214" s="91" t="s">
        <v>134</v>
      </c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2"/>
      <c r="FK214" s="2"/>
    </row>
    <row r="215" spans="1:167" ht="12" customHeight="1">
      <c r="A215" s="2"/>
      <c r="B215" s="2"/>
      <c r="C215" s="2"/>
      <c r="D215" s="2"/>
      <c r="E215" s="3"/>
      <c r="F215" s="3"/>
      <c r="G215" s="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2"/>
      <c r="FK215" s="2"/>
    </row>
    <row r="216" spans="1:167" ht="12" customHeight="1">
      <c r="A216" s="2"/>
      <c r="B216" s="2"/>
      <c r="C216" s="2"/>
      <c r="D216" s="4"/>
      <c r="E216" s="4"/>
      <c r="F216" s="641" t="s">
        <v>150</v>
      </c>
      <c r="G216" s="641"/>
      <c r="H216" s="641"/>
      <c r="I216" s="641"/>
      <c r="J216" s="641"/>
      <c r="K216" s="641"/>
      <c r="L216" s="641"/>
      <c r="M216" s="641"/>
      <c r="N216" s="641"/>
      <c r="O216" s="641"/>
      <c r="P216" s="641"/>
      <c r="Q216" s="641"/>
      <c r="R216" s="641"/>
      <c r="S216" s="641"/>
      <c r="T216" s="641"/>
      <c r="U216" s="641"/>
      <c r="V216" s="641"/>
      <c r="W216" s="641"/>
      <c r="X216" s="641"/>
      <c r="Y216" s="641"/>
      <c r="Z216" s="641"/>
      <c r="AA216" s="641"/>
      <c r="AB216" s="641"/>
      <c r="AC216" s="641"/>
      <c r="AD216" s="641"/>
      <c r="AE216" s="641"/>
      <c r="AF216" s="641"/>
      <c r="AG216" s="641"/>
      <c r="AH216" s="641"/>
      <c r="AI216" s="641"/>
      <c r="AJ216" s="641"/>
      <c r="AK216" s="641"/>
      <c r="AL216" s="641"/>
      <c r="AM216" s="641"/>
      <c r="AN216" s="641"/>
      <c r="AO216" s="4"/>
      <c r="AP216" s="4"/>
      <c r="AQ216" s="4"/>
      <c r="AR216" s="4"/>
      <c r="AS216" s="4"/>
      <c r="AT216" s="4"/>
      <c r="AU216" s="641" t="s">
        <v>151</v>
      </c>
      <c r="AV216" s="641"/>
      <c r="AW216" s="641"/>
      <c r="AX216" s="641"/>
      <c r="AY216" s="641"/>
      <c r="AZ216" s="641"/>
      <c r="BA216" s="641"/>
      <c r="BB216" s="641"/>
      <c r="BC216" s="641"/>
      <c r="BD216" s="641"/>
      <c r="BE216" s="641"/>
      <c r="BF216" s="641"/>
      <c r="BG216" s="641"/>
      <c r="BH216" s="641"/>
      <c r="BI216" s="641"/>
      <c r="BJ216" s="641"/>
      <c r="BK216" s="641"/>
      <c r="BL216" s="641"/>
      <c r="BM216" s="641"/>
      <c r="BN216" s="641"/>
      <c r="BO216" s="641"/>
      <c r="BP216" s="641"/>
      <c r="BQ216" s="641"/>
      <c r="BR216" s="641"/>
      <c r="BS216" s="641"/>
      <c r="BT216" s="641"/>
      <c r="BU216" s="641"/>
      <c r="BV216" s="641"/>
      <c r="BW216" s="641"/>
      <c r="BX216" s="641"/>
      <c r="BY216" s="641"/>
      <c r="BZ216" s="641"/>
      <c r="CA216" s="641"/>
      <c r="CB216" s="641"/>
      <c r="CC216" s="641"/>
      <c r="CD216" s="4"/>
      <c r="CE216" s="4"/>
      <c r="CF216" s="4"/>
      <c r="CG216" s="4"/>
      <c r="CH216" s="4"/>
      <c r="CI216" s="641" t="s">
        <v>152</v>
      </c>
      <c r="CJ216" s="641"/>
      <c r="CK216" s="641"/>
      <c r="CL216" s="641"/>
      <c r="CM216" s="641"/>
      <c r="CN216" s="641"/>
      <c r="CO216" s="641"/>
      <c r="CP216" s="641"/>
      <c r="CQ216" s="641"/>
      <c r="CR216" s="641"/>
      <c r="CS216" s="641"/>
      <c r="CT216" s="641"/>
      <c r="CU216" s="641"/>
      <c r="CV216" s="641"/>
      <c r="CW216" s="641"/>
      <c r="CX216" s="641"/>
      <c r="CY216" s="641"/>
      <c r="CZ216" s="641"/>
      <c r="DA216" s="641"/>
      <c r="DB216" s="641"/>
      <c r="DC216" s="641"/>
      <c r="DD216" s="641"/>
      <c r="DE216" s="641"/>
      <c r="DF216" s="641"/>
      <c r="DG216" s="641"/>
      <c r="DH216" s="641"/>
      <c r="DI216" s="641"/>
      <c r="DJ216" s="641"/>
      <c r="DK216" s="641"/>
      <c r="DL216" s="641"/>
      <c r="DM216" s="641"/>
      <c r="DN216" s="641"/>
      <c r="DO216" s="641"/>
      <c r="DP216" s="641"/>
      <c r="DQ216" s="641"/>
      <c r="DR216" s="4"/>
      <c r="DS216" s="4"/>
      <c r="DT216" s="4"/>
      <c r="DU216" s="4"/>
      <c r="DV216" s="4"/>
      <c r="DW216" s="641" t="s">
        <v>153</v>
      </c>
      <c r="DX216" s="641"/>
      <c r="DY216" s="641"/>
      <c r="DZ216" s="641"/>
      <c r="EA216" s="641"/>
      <c r="EB216" s="641"/>
      <c r="EC216" s="641"/>
      <c r="ED216" s="641"/>
      <c r="EE216" s="641"/>
      <c r="EF216" s="641"/>
      <c r="EG216" s="641"/>
      <c r="EH216" s="641"/>
      <c r="EI216" s="641"/>
      <c r="EJ216" s="641"/>
      <c r="EK216" s="641"/>
      <c r="EL216" s="641"/>
      <c r="EM216" s="641"/>
      <c r="EN216" s="641"/>
      <c r="EO216" s="641"/>
      <c r="EP216" s="641"/>
      <c r="EQ216" s="641"/>
      <c r="ER216" s="641"/>
      <c r="ES216" s="641"/>
      <c r="ET216" s="641"/>
      <c r="EU216" s="641"/>
      <c r="EV216" s="641"/>
      <c r="EW216" s="641"/>
      <c r="EX216" s="641"/>
      <c r="EY216" s="641"/>
      <c r="EZ216" s="641"/>
      <c r="FA216" s="641"/>
      <c r="FB216" s="641"/>
      <c r="FC216" s="641"/>
      <c r="FD216" s="641"/>
      <c r="FE216" s="641"/>
      <c r="FF216" s="641"/>
      <c r="FG216" s="4"/>
      <c r="FH216" s="5"/>
      <c r="FI216" s="5"/>
      <c r="FJ216" s="2"/>
      <c r="FK216" s="2"/>
    </row>
    <row r="217" spans="1:167" ht="12" customHeight="1">
      <c r="A217" s="2"/>
      <c r="B217" s="5"/>
      <c r="C217" s="5"/>
      <c r="D217" s="63"/>
      <c r="E217" s="81"/>
      <c r="F217" s="641"/>
      <c r="G217" s="641"/>
      <c r="H217" s="641"/>
      <c r="I217" s="641"/>
      <c r="J217" s="641"/>
      <c r="K217" s="641"/>
      <c r="L217" s="641"/>
      <c r="M217" s="641"/>
      <c r="N217" s="641"/>
      <c r="O217" s="641"/>
      <c r="P217" s="641"/>
      <c r="Q217" s="641"/>
      <c r="R217" s="641"/>
      <c r="S217" s="641"/>
      <c r="T217" s="641"/>
      <c r="U217" s="641"/>
      <c r="V217" s="641"/>
      <c r="W217" s="641"/>
      <c r="X217" s="641"/>
      <c r="Y217" s="641"/>
      <c r="Z217" s="641"/>
      <c r="AA217" s="641"/>
      <c r="AB217" s="641"/>
      <c r="AC217" s="641"/>
      <c r="AD217" s="641"/>
      <c r="AE217" s="641"/>
      <c r="AF217" s="641"/>
      <c r="AG217" s="641"/>
      <c r="AH217" s="641"/>
      <c r="AI217" s="641"/>
      <c r="AJ217" s="641"/>
      <c r="AK217" s="641"/>
      <c r="AL217" s="641"/>
      <c r="AM217" s="641"/>
      <c r="AN217" s="641"/>
      <c r="AO217" s="82"/>
      <c r="AP217" s="139"/>
      <c r="AQ217" s="14"/>
      <c r="AR217" s="14"/>
      <c r="AS217" s="80"/>
      <c r="AT217" s="82"/>
      <c r="AU217" s="641"/>
      <c r="AV217" s="641"/>
      <c r="AW217" s="641"/>
      <c r="AX217" s="641"/>
      <c r="AY217" s="641"/>
      <c r="AZ217" s="641"/>
      <c r="BA217" s="641"/>
      <c r="BB217" s="641"/>
      <c r="BC217" s="641"/>
      <c r="BD217" s="641"/>
      <c r="BE217" s="641"/>
      <c r="BF217" s="641"/>
      <c r="BG217" s="641"/>
      <c r="BH217" s="641"/>
      <c r="BI217" s="641"/>
      <c r="BJ217" s="641"/>
      <c r="BK217" s="641"/>
      <c r="BL217" s="641"/>
      <c r="BM217" s="641"/>
      <c r="BN217" s="641"/>
      <c r="BO217" s="641"/>
      <c r="BP217" s="641"/>
      <c r="BQ217" s="641"/>
      <c r="BR217" s="641"/>
      <c r="BS217" s="641"/>
      <c r="BT217" s="641"/>
      <c r="BU217" s="641"/>
      <c r="BV217" s="641"/>
      <c r="BW217" s="641"/>
      <c r="BX217" s="641"/>
      <c r="BY217" s="641"/>
      <c r="BZ217" s="641"/>
      <c r="CA217" s="641"/>
      <c r="CB217" s="641"/>
      <c r="CC217" s="641"/>
      <c r="CD217" s="85"/>
      <c r="CE217" s="14"/>
      <c r="CF217" s="14"/>
      <c r="CG217" s="80"/>
      <c r="CH217" s="82"/>
      <c r="CI217" s="641"/>
      <c r="CJ217" s="641"/>
      <c r="CK217" s="641"/>
      <c r="CL217" s="641"/>
      <c r="CM217" s="641"/>
      <c r="CN217" s="641"/>
      <c r="CO217" s="641"/>
      <c r="CP217" s="641"/>
      <c r="CQ217" s="641"/>
      <c r="CR217" s="641"/>
      <c r="CS217" s="641"/>
      <c r="CT217" s="641"/>
      <c r="CU217" s="641"/>
      <c r="CV217" s="641"/>
      <c r="CW217" s="641"/>
      <c r="CX217" s="641"/>
      <c r="CY217" s="641"/>
      <c r="CZ217" s="641"/>
      <c r="DA217" s="641"/>
      <c r="DB217" s="641"/>
      <c r="DC217" s="641"/>
      <c r="DD217" s="641"/>
      <c r="DE217" s="641"/>
      <c r="DF217" s="641"/>
      <c r="DG217" s="641"/>
      <c r="DH217" s="641"/>
      <c r="DI217" s="641"/>
      <c r="DJ217" s="641"/>
      <c r="DK217" s="641"/>
      <c r="DL217" s="641"/>
      <c r="DM217" s="641"/>
      <c r="DN217" s="641"/>
      <c r="DO217" s="641"/>
      <c r="DP217" s="641"/>
      <c r="DQ217" s="641"/>
      <c r="DR217" s="85"/>
      <c r="DS217" s="14"/>
      <c r="DT217" s="14"/>
      <c r="DU217" s="80"/>
      <c r="DV217" s="82"/>
      <c r="DW217" s="641"/>
      <c r="DX217" s="641"/>
      <c r="DY217" s="641"/>
      <c r="DZ217" s="641"/>
      <c r="EA217" s="641"/>
      <c r="EB217" s="641"/>
      <c r="EC217" s="641"/>
      <c r="ED217" s="641"/>
      <c r="EE217" s="641"/>
      <c r="EF217" s="641"/>
      <c r="EG217" s="641"/>
      <c r="EH217" s="641"/>
      <c r="EI217" s="641"/>
      <c r="EJ217" s="641"/>
      <c r="EK217" s="641"/>
      <c r="EL217" s="641"/>
      <c r="EM217" s="641"/>
      <c r="EN217" s="641"/>
      <c r="EO217" s="641"/>
      <c r="EP217" s="641"/>
      <c r="EQ217" s="641"/>
      <c r="ER217" s="641"/>
      <c r="ES217" s="641"/>
      <c r="ET217" s="641"/>
      <c r="EU217" s="641"/>
      <c r="EV217" s="641"/>
      <c r="EW217" s="641"/>
      <c r="EX217" s="641"/>
      <c r="EY217" s="641"/>
      <c r="EZ217" s="641"/>
      <c r="FA217" s="641"/>
      <c r="FB217" s="641"/>
      <c r="FC217" s="641"/>
      <c r="FD217" s="641"/>
      <c r="FE217" s="641"/>
      <c r="FF217" s="641"/>
      <c r="FG217" s="77"/>
      <c r="FH217" s="2"/>
      <c r="FI217" s="2"/>
      <c r="FJ217" s="2"/>
      <c r="FK217" s="2"/>
    </row>
    <row r="218" spans="1:167" ht="180" customHeight="1">
      <c r="A218" s="2"/>
      <c r="B218" s="162"/>
      <c r="C218" s="162"/>
      <c r="D218" s="65"/>
      <c r="E218" s="159"/>
      <c r="F218" s="569"/>
      <c r="G218" s="569"/>
      <c r="H218" s="569"/>
      <c r="I218" s="569"/>
      <c r="J218" s="569"/>
      <c r="K218" s="569"/>
      <c r="L218" s="569"/>
      <c r="M218" s="569"/>
      <c r="N218" s="569"/>
      <c r="O218" s="569"/>
      <c r="P218" s="569"/>
      <c r="Q218" s="569"/>
      <c r="R218" s="569"/>
      <c r="S218" s="569"/>
      <c r="T218" s="569"/>
      <c r="U218" s="569"/>
      <c r="V218" s="569"/>
      <c r="W218" s="569"/>
      <c r="X218" s="569"/>
      <c r="Y218" s="569"/>
      <c r="Z218" s="569"/>
      <c r="AA218" s="569"/>
      <c r="AB218" s="569"/>
      <c r="AC218" s="569"/>
      <c r="AD218" s="569"/>
      <c r="AE218" s="569"/>
      <c r="AF218" s="569"/>
      <c r="AG218" s="569"/>
      <c r="AH218" s="569"/>
      <c r="AI218" s="569"/>
      <c r="AJ218" s="569"/>
      <c r="AK218" s="569"/>
      <c r="AL218" s="569"/>
      <c r="AM218" s="569"/>
      <c r="AN218" s="569"/>
      <c r="AO218" s="569"/>
      <c r="AP218" s="140"/>
      <c r="AQ218" s="34"/>
      <c r="AR218" s="34"/>
      <c r="AS218" s="79"/>
      <c r="AT218" s="569"/>
      <c r="AU218" s="569"/>
      <c r="AV218" s="569"/>
      <c r="AW218" s="569"/>
      <c r="AX218" s="569"/>
      <c r="AY218" s="569"/>
      <c r="AZ218" s="569"/>
      <c r="BA218" s="569"/>
      <c r="BB218" s="569"/>
      <c r="BC218" s="569"/>
      <c r="BD218" s="569"/>
      <c r="BE218" s="569"/>
      <c r="BF218" s="569"/>
      <c r="BG218" s="569"/>
      <c r="BH218" s="569"/>
      <c r="BI218" s="569"/>
      <c r="BJ218" s="569"/>
      <c r="BK218" s="569"/>
      <c r="BL218" s="569"/>
      <c r="BM218" s="569"/>
      <c r="BN218" s="569"/>
      <c r="BO218" s="569"/>
      <c r="BP218" s="569"/>
      <c r="BQ218" s="569"/>
      <c r="BR218" s="569"/>
      <c r="BS218" s="569"/>
      <c r="BT218" s="569"/>
      <c r="BU218" s="569"/>
      <c r="BV218" s="569"/>
      <c r="BW218" s="569"/>
      <c r="BX218" s="569"/>
      <c r="BY218" s="569"/>
      <c r="BZ218" s="569"/>
      <c r="CA218" s="569"/>
      <c r="CB218" s="569"/>
      <c r="CC218" s="569"/>
      <c r="CD218" s="90"/>
      <c r="CE218" s="34"/>
      <c r="CF218" s="34"/>
      <c r="CG218" s="79"/>
      <c r="CH218" s="569"/>
      <c r="CI218" s="569"/>
      <c r="CJ218" s="569"/>
      <c r="CK218" s="569"/>
      <c r="CL218" s="569"/>
      <c r="CM218" s="569"/>
      <c r="CN218" s="569"/>
      <c r="CO218" s="569"/>
      <c r="CP218" s="569"/>
      <c r="CQ218" s="569"/>
      <c r="CR218" s="569"/>
      <c r="CS218" s="569"/>
      <c r="CT218" s="569"/>
      <c r="CU218" s="569"/>
      <c r="CV218" s="569"/>
      <c r="CW218" s="569"/>
      <c r="CX218" s="569"/>
      <c r="CY218" s="569"/>
      <c r="CZ218" s="569"/>
      <c r="DA218" s="569"/>
      <c r="DB218" s="569"/>
      <c r="DC218" s="569"/>
      <c r="DD218" s="569"/>
      <c r="DE218" s="569"/>
      <c r="DF218" s="569"/>
      <c r="DG218" s="569"/>
      <c r="DH218" s="569"/>
      <c r="DI218" s="569"/>
      <c r="DJ218" s="569"/>
      <c r="DK218" s="569"/>
      <c r="DL218" s="569"/>
      <c r="DM218" s="569"/>
      <c r="DN218" s="569"/>
      <c r="DO218" s="569"/>
      <c r="DP218" s="569"/>
      <c r="DQ218" s="569"/>
      <c r="DR218" s="90"/>
      <c r="DS218" s="34"/>
      <c r="DT218" s="34"/>
      <c r="DU218" s="79"/>
      <c r="DV218" s="569"/>
      <c r="DW218" s="569"/>
      <c r="DX218" s="569"/>
      <c r="DY218" s="569"/>
      <c r="DZ218" s="569"/>
      <c r="EA218" s="569"/>
      <c r="EB218" s="569"/>
      <c r="EC218" s="569"/>
      <c r="ED218" s="569"/>
      <c r="EE218" s="569"/>
      <c r="EF218" s="569"/>
      <c r="EG218" s="569"/>
      <c r="EH218" s="569"/>
      <c r="EI218" s="569"/>
      <c r="EJ218" s="569"/>
      <c r="EK218" s="569"/>
      <c r="EL218" s="569"/>
      <c r="EM218" s="569"/>
      <c r="EN218" s="569"/>
      <c r="EO218" s="569"/>
      <c r="EP218" s="569"/>
      <c r="EQ218" s="569"/>
      <c r="ER218" s="569"/>
      <c r="ES218" s="569"/>
      <c r="ET218" s="569"/>
      <c r="EU218" s="569"/>
      <c r="EV218" s="569"/>
      <c r="EW218" s="569"/>
      <c r="EX218" s="569"/>
      <c r="EY218" s="569"/>
      <c r="EZ218" s="569"/>
      <c r="FA218" s="569"/>
      <c r="FB218" s="569"/>
      <c r="FC218" s="569"/>
      <c r="FD218" s="569"/>
      <c r="FE218" s="569"/>
      <c r="FF218" s="5"/>
      <c r="FG218" s="74"/>
      <c r="FH218" s="2"/>
      <c r="FI218" s="2"/>
      <c r="FJ218" s="2"/>
      <c r="FK218" s="2"/>
    </row>
    <row r="219" spans="1:167" ht="12" customHeight="1">
      <c r="A219" s="2"/>
      <c r="B219" s="10"/>
      <c r="C219" s="10"/>
      <c r="D219" s="64"/>
      <c r="E219" s="159"/>
      <c r="F219" s="637"/>
      <c r="G219" s="637"/>
      <c r="H219" s="637"/>
      <c r="I219" s="637"/>
      <c r="J219" s="637"/>
      <c r="K219" s="637"/>
      <c r="L219" s="637"/>
      <c r="M219" s="637"/>
      <c r="N219" s="637"/>
      <c r="O219" s="637"/>
      <c r="P219" s="637"/>
      <c r="Q219" s="637"/>
      <c r="R219" s="637"/>
      <c r="S219" s="637"/>
      <c r="T219" s="637"/>
      <c r="U219" s="637"/>
      <c r="V219" s="637"/>
      <c r="W219" s="637"/>
      <c r="X219" s="637"/>
      <c r="Y219" s="637"/>
      <c r="Z219" s="637"/>
      <c r="AA219" s="637"/>
      <c r="AB219" s="637"/>
      <c r="AC219" s="637"/>
      <c r="AD219" s="637"/>
      <c r="AE219" s="637"/>
      <c r="AF219" s="637"/>
      <c r="AG219" s="637"/>
      <c r="AH219" s="637"/>
      <c r="AI219" s="637"/>
      <c r="AJ219" s="637"/>
      <c r="AK219" s="637"/>
      <c r="AL219" s="164"/>
      <c r="AM219" s="164"/>
      <c r="AN219" s="637"/>
      <c r="AO219" s="637"/>
      <c r="AP219" s="133"/>
      <c r="AQ219" s="34"/>
      <c r="AR219" s="34"/>
      <c r="AS219" s="79"/>
      <c r="AT219" s="637"/>
      <c r="AU219" s="637"/>
      <c r="AV219" s="637"/>
      <c r="AW219" s="637"/>
      <c r="AX219" s="637"/>
      <c r="AY219" s="637"/>
      <c r="AZ219" s="637"/>
      <c r="BA219" s="637"/>
      <c r="BB219" s="637"/>
      <c r="BC219" s="637"/>
      <c r="BD219" s="637"/>
      <c r="BE219" s="637"/>
      <c r="BF219" s="637"/>
      <c r="BG219" s="637"/>
      <c r="BH219" s="637"/>
      <c r="BI219" s="637"/>
      <c r="BJ219" s="637"/>
      <c r="BK219" s="637"/>
      <c r="BL219" s="637"/>
      <c r="BM219" s="637"/>
      <c r="BN219" s="637"/>
      <c r="BO219" s="637"/>
      <c r="BP219" s="637"/>
      <c r="BQ219" s="637"/>
      <c r="BR219" s="637"/>
      <c r="BS219" s="637"/>
      <c r="BT219" s="637"/>
      <c r="BU219" s="637"/>
      <c r="BV219" s="637"/>
      <c r="BW219" s="637"/>
      <c r="BX219" s="637"/>
      <c r="BY219" s="637"/>
      <c r="BZ219" s="164"/>
      <c r="CA219" s="164"/>
      <c r="CB219" s="637"/>
      <c r="CC219" s="637"/>
      <c r="CD219" s="74"/>
      <c r="CE219" s="34"/>
      <c r="CF219" s="34"/>
      <c r="CG219" s="79"/>
      <c r="CH219" s="637"/>
      <c r="CI219" s="637"/>
      <c r="CJ219" s="637"/>
      <c r="CK219" s="637"/>
      <c r="CL219" s="637"/>
      <c r="CM219" s="637"/>
      <c r="CN219" s="637"/>
      <c r="CO219" s="637"/>
      <c r="CP219" s="637"/>
      <c r="CQ219" s="637"/>
      <c r="CR219" s="637"/>
      <c r="CS219" s="637"/>
      <c r="CT219" s="637"/>
      <c r="CU219" s="637"/>
      <c r="CV219" s="637"/>
      <c r="CW219" s="637"/>
      <c r="CX219" s="637"/>
      <c r="CY219" s="637"/>
      <c r="CZ219" s="637"/>
      <c r="DA219" s="637"/>
      <c r="DB219" s="637"/>
      <c r="DC219" s="637"/>
      <c r="DD219" s="637"/>
      <c r="DE219" s="637"/>
      <c r="DF219" s="637"/>
      <c r="DG219" s="637"/>
      <c r="DH219" s="637"/>
      <c r="DI219" s="637"/>
      <c r="DJ219" s="637"/>
      <c r="DK219" s="637"/>
      <c r="DL219" s="637"/>
      <c r="DM219" s="637"/>
      <c r="DN219" s="164"/>
      <c r="DO219" s="164"/>
      <c r="DP219" s="637"/>
      <c r="DQ219" s="637"/>
      <c r="DR219" s="74"/>
      <c r="DS219" s="34"/>
      <c r="DT219" s="34"/>
      <c r="DU219" s="79"/>
      <c r="DV219" s="637"/>
      <c r="DW219" s="637"/>
      <c r="DX219" s="637"/>
      <c r="DY219" s="637"/>
      <c r="DZ219" s="637"/>
      <c r="EA219" s="637"/>
      <c r="EB219" s="637"/>
      <c r="EC219" s="637"/>
      <c r="ED219" s="637"/>
      <c r="EE219" s="637"/>
      <c r="EF219" s="637"/>
      <c r="EG219" s="637"/>
      <c r="EH219" s="637"/>
      <c r="EI219" s="637"/>
      <c r="EJ219" s="637"/>
      <c r="EK219" s="637"/>
      <c r="EL219" s="637"/>
      <c r="EM219" s="637"/>
      <c r="EN219" s="637"/>
      <c r="EO219" s="637"/>
      <c r="EP219" s="637"/>
      <c r="EQ219" s="637"/>
      <c r="ER219" s="637"/>
      <c r="ES219" s="637"/>
      <c r="ET219" s="637"/>
      <c r="EU219" s="637"/>
      <c r="EV219" s="637"/>
      <c r="EW219" s="637"/>
      <c r="EX219" s="637"/>
      <c r="EY219" s="637"/>
      <c r="EZ219" s="637"/>
      <c r="FA219" s="637"/>
      <c r="FB219" s="164"/>
      <c r="FC219" s="164"/>
      <c r="FD219" s="637"/>
      <c r="FE219" s="637"/>
      <c r="FF219" s="73"/>
      <c r="FG219" s="78"/>
      <c r="FH219" s="2"/>
      <c r="FI219" s="2"/>
      <c r="FJ219" s="2"/>
      <c r="FK219" s="2"/>
    </row>
    <row r="220" spans="1:167" ht="12" customHeight="1">
      <c r="A220" s="2"/>
      <c r="B220" s="10"/>
      <c r="C220" s="10"/>
      <c r="D220" s="64"/>
      <c r="E220" s="159"/>
      <c r="F220" s="637"/>
      <c r="G220" s="637"/>
      <c r="H220" s="637"/>
      <c r="I220" s="637"/>
      <c r="J220" s="637"/>
      <c r="K220" s="637"/>
      <c r="L220" s="637"/>
      <c r="M220" s="637"/>
      <c r="N220" s="637"/>
      <c r="O220" s="637"/>
      <c r="P220" s="637"/>
      <c r="Q220" s="637"/>
      <c r="R220" s="637"/>
      <c r="S220" s="637"/>
      <c r="T220" s="637"/>
      <c r="U220" s="637"/>
      <c r="V220" s="637"/>
      <c r="W220" s="637"/>
      <c r="X220" s="637"/>
      <c r="Y220" s="637"/>
      <c r="Z220" s="637"/>
      <c r="AA220" s="637"/>
      <c r="AB220" s="642" t="str">
        <f>Tab!$C$122</f>
        <v>A16.1116</v>
      </c>
      <c r="AC220" s="642"/>
      <c r="AD220" s="642"/>
      <c r="AE220" s="642"/>
      <c r="AF220" s="642"/>
      <c r="AG220" s="642"/>
      <c r="AH220" s="642"/>
      <c r="AI220" s="642"/>
      <c r="AJ220" s="642"/>
      <c r="AK220" s="642"/>
      <c r="AL220" s="164"/>
      <c r="AM220" s="164"/>
      <c r="AN220" s="637">
        <v>4</v>
      </c>
      <c r="AO220" s="637"/>
      <c r="AP220" s="133"/>
      <c r="AQ220" s="34"/>
      <c r="AR220" s="34"/>
      <c r="AS220" s="79"/>
      <c r="AT220" s="637"/>
      <c r="AU220" s="637"/>
      <c r="AV220" s="637"/>
      <c r="AW220" s="637"/>
      <c r="AX220" s="637"/>
      <c r="AY220" s="637"/>
      <c r="AZ220" s="637"/>
      <c r="BA220" s="637"/>
      <c r="BB220" s="637"/>
      <c r="BC220" s="637"/>
      <c r="BD220" s="637"/>
      <c r="BE220" s="637"/>
      <c r="BF220" s="637"/>
      <c r="BG220" s="637"/>
      <c r="BH220" s="637"/>
      <c r="BI220" s="637"/>
      <c r="BJ220" s="637"/>
      <c r="BK220" s="637"/>
      <c r="BL220" s="637"/>
      <c r="BM220" s="637"/>
      <c r="BN220" s="637"/>
      <c r="BO220" s="637"/>
      <c r="BP220" s="642" t="str">
        <f>Tab!$C$122</f>
        <v>A16.1116</v>
      </c>
      <c r="BQ220" s="642"/>
      <c r="BR220" s="642"/>
      <c r="BS220" s="642"/>
      <c r="BT220" s="642"/>
      <c r="BU220" s="642"/>
      <c r="BV220" s="642"/>
      <c r="BW220" s="642"/>
      <c r="BX220" s="642"/>
      <c r="BY220" s="642"/>
      <c r="BZ220" s="164"/>
      <c r="CA220" s="164"/>
      <c r="CB220" s="637">
        <v>2</v>
      </c>
      <c r="CC220" s="637"/>
      <c r="CD220" s="74"/>
      <c r="CE220" s="34"/>
      <c r="CF220" s="34"/>
      <c r="CG220" s="79"/>
      <c r="CH220" s="637"/>
      <c r="CI220" s="637"/>
      <c r="CJ220" s="637"/>
      <c r="CK220" s="637"/>
      <c r="CL220" s="637"/>
      <c r="CM220" s="637"/>
      <c r="CN220" s="637"/>
      <c r="CO220" s="637"/>
      <c r="CP220" s="637"/>
      <c r="CQ220" s="637"/>
      <c r="CR220" s="637"/>
      <c r="CS220" s="637"/>
      <c r="CT220" s="637"/>
      <c r="CU220" s="637"/>
      <c r="CV220" s="637"/>
      <c r="CW220" s="637"/>
      <c r="CX220" s="637"/>
      <c r="CY220" s="637"/>
      <c r="CZ220" s="637"/>
      <c r="DA220" s="637"/>
      <c r="DB220" s="637"/>
      <c r="DC220" s="637"/>
      <c r="DD220" s="642" t="str">
        <f>Tab!$C$106</f>
        <v>A16.1112</v>
      </c>
      <c r="DE220" s="642"/>
      <c r="DF220" s="642"/>
      <c r="DG220" s="642"/>
      <c r="DH220" s="642"/>
      <c r="DI220" s="642"/>
      <c r="DJ220" s="642"/>
      <c r="DK220" s="642"/>
      <c r="DL220" s="642"/>
      <c r="DM220" s="642"/>
      <c r="DN220" s="164"/>
      <c r="DO220" s="164"/>
      <c r="DP220" s="637">
        <v>4</v>
      </c>
      <c r="DQ220" s="637"/>
      <c r="DR220" s="74"/>
      <c r="DS220" s="34"/>
      <c r="DT220" s="34"/>
      <c r="DU220" s="79"/>
      <c r="DV220" s="637"/>
      <c r="DW220" s="637"/>
      <c r="DX220" s="637"/>
      <c r="DY220" s="637"/>
      <c r="DZ220" s="637"/>
      <c r="EA220" s="637"/>
      <c r="EB220" s="637"/>
      <c r="EC220" s="637"/>
      <c r="ED220" s="637"/>
      <c r="EE220" s="637"/>
      <c r="EF220" s="637"/>
      <c r="EG220" s="637"/>
      <c r="EH220" s="637"/>
      <c r="EI220" s="637"/>
      <c r="EJ220" s="637"/>
      <c r="EK220" s="637"/>
      <c r="EL220" s="637"/>
      <c r="EM220" s="637"/>
      <c r="EN220" s="637"/>
      <c r="EO220" s="637"/>
      <c r="EP220" s="637"/>
      <c r="EQ220" s="637"/>
      <c r="ER220" s="642" t="str">
        <f>Tab!$C$180</f>
        <v>A16.1516</v>
      </c>
      <c r="ES220" s="642"/>
      <c r="ET220" s="642"/>
      <c r="EU220" s="642"/>
      <c r="EV220" s="642"/>
      <c r="EW220" s="642"/>
      <c r="EX220" s="642"/>
      <c r="EY220" s="642"/>
      <c r="EZ220" s="642"/>
      <c r="FA220" s="642"/>
      <c r="FB220" s="164"/>
      <c r="FC220" s="164"/>
      <c r="FD220" s="637">
        <v>2</v>
      </c>
      <c r="FE220" s="637"/>
      <c r="FF220" s="73"/>
      <c r="FG220" s="78"/>
      <c r="FH220" s="2"/>
      <c r="FI220" s="2"/>
      <c r="FJ220" s="2"/>
      <c r="FK220" s="2"/>
    </row>
    <row r="221" spans="1:167" ht="12" customHeight="1">
      <c r="A221" s="2"/>
      <c r="B221" s="10"/>
      <c r="C221" s="10"/>
      <c r="D221" s="64"/>
      <c r="E221" s="159"/>
      <c r="F221" s="637"/>
      <c r="G221" s="637"/>
      <c r="H221" s="637"/>
      <c r="I221" s="637"/>
      <c r="J221" s="637"/>
      <c r="K221" s="637"/>
      <c r="L221" s="637"/>
      <c r="M221" s="637"/>
      <c r="N221" s="637"/>
      <c r="O221" s="637"/>
      <c r="P221" s="637"/>
      <c r="Q221" s="637"/>
      <c r="R221" s="637"/>
      <c r="S221" s="637"/>
      <c r="T221" s="637"/>
      <c r="U221" s="637"/>
      <c r="V221" s="637"/>
      <c r="W221" s="637"/>
      <c r="X221" s="637"/>
      <c r="Y221" s="637"/>
      <c r="Z221" s="637"/>
      <c r="AA221" s="637"/>
      <c r="AB221" s="642" t="str">
        <f>Tab!$C$799</f>
        <v>A16.3214</v>
      </c>
      <c r="AC221" s="642"/>
      <c r="AD221" s="642"/>
      <c r="AE221" s="642"/>
      <c r="AF221" s="642"/>
      <c r="AG221" s="642"/>
      <c r="AH221" s="642"/>
      <c r="AI221" s="642"/>
      <c r="AJ221" s="642"/>
      <c r="AK221" s="642"/>
      <c r="AL221" s="164"/>
      <c r="AM221" s="164"/>
      <c r="AN221" s="637">
        <v>2</v>
      </c>
      <c r="AO221" s="637"/>
      <c r="AP221" s="133"/>
      <c r="AQ221" s="34"/>
      <c r="AR221" s="34"/>
      <c r="AS221" s="79"/>
      <c r="AT221" s="637"/>
      <c r="AU221" s="637"/>
      <c r="AV221" s="637"/>
      <c r="AW221" s="637"/>
      <c r="AX221" s="637"/>
      <c r="AY221" s="637"/>
      <c r="AZ221" s="637"/>
      <c r="BA221" s="637"/>
      <c r="BB221" s="637"/>
      <c r="BC221" s="637"/>
      <c r="BD221" s="637"/>
      <c r="BE221" s="637"/>
      <c r="BF221" s="637"/>
      <c r="BG221" s="637"/>
      <c r="BH221" s="637"/>
      <c r="BI221" s="637"/>
      <c r="BJ221" s="637"/>
      <c r="BK221" s="637"/>
      <c r="BL221" s="637"/>
      <c r="BM221" s="637"/>
      <c r="BN221" s="637"/>
      <c r="BO221" s="637"/>
      <c r="BP221" s="642" t="str">
        <f>Tab!$C$98</f>
        <v>A16.1107</v>
      </c>
      <c r="BQ221" s="642"/>
      <c r="BR221" s="642"/>
      <c r="BS221" s="642"/>
      <c r="BT221" s="642"/>
      <c r="BU221" s="642"/>
      <c r="BV221" s="642"/>
      <c r="BW221" s="642"/>
      <c r="BX221" s="642"/>
      <c r="BY221" s="642"/>
      <c r="BZ221" s="164"/>
      <c r="CA221" s="164"/>
      <c r="CB221" s="637">
        <v>1</v>
      </c>
      <c r="CC221" s="637"/>
      <c r="CD221" s="74"/>
      <c r="CE221" s="34"/>
      <c r="CF221" s="34"/>
      <c r="CG221" s="79"/>
      <c r="CH221" s="637"/>
      <c r="CI221" s="637"/>
      <c r="CJ221" s="637"/>
      <c r="CK221" s="637"/>
      <c r="CL221" s="637"/>
      <c r="CM221" s="637"/>
      <c r="CN221" s="637"/>
      <c r="CO221" s="637"/>
      <c r="CP221" s="637"/>
      <c r="CQ221" s="637"/>
      <c r="CR221" s="637"/>
      <c r="CS221" s="637"/>
      <c r="CT221" s="637"/>
      <c r="CU221" s="637"/>
      <c r="CV221" s="637"/>
      <c r="CW221" s="637"/>
      <c r="CX221" s="637"/>
      <c r="CY221" s="637"/>
      <c r="CZ221" s="637"/>
      <c r="DA221" s="637"/>
      <c r="DB221" s="637"/>
      <c r="DC221" s="637"/>
      <c r="DD221" s="642" t="str">
        <f>Tab!$C$836</f>
        <v>A16.3277</v>
      </c>
      <c r="DE221" s="642"/>
      <c r="DF221" s="642"/>
      <c r="DG221" s="642"/>
      <c r="DH221" s="642"/>
      <c r="DI221" s="642"/>
      <c r="DJ221" s="642"/>
      <c r="DK221" s="642"/>
      <c r="DL221" s="642"/>
      <c r="DM221" s="642"/>
      <c r="DN221" s="164"/>
      <c r="DO221" s="164"/>
      <c r="DP221" s="637">
        <v>4</v>
      </c>
      <c r="DQ221" s="637"/>
      <c r="DR221" s="74"/>
      <c r="DS221" s="34"/>
      <c r="DT221" s="34"/>
      <c r="DU221" s="79"/>
      <c r="DV221" s="637"/>
      <c r="DW221" s="637"/>
      <c r="DX221" s="637"/>
      <c r="DY221" s="637"/>
      <c r="DZ221" s="637"/>
      <c r="EA221" s="637"/>
      <c r="EB221" s="637"/>
      <c r="EC221" s="637"/>
      <c r="ED221" s="637"/>
      <c r="EE221" s="637"/>
      <c r="EF221" s="637"/>
      <c r="EG221" s="637"/>
      <c r="EH221" s="637"/>
      <c r="EI221" s="637"/>
      <c r="EJ221" s="637"/>
      <c r="EK221" s="637"/>
      <c r="EL221" s="637"/>
      <c r="EM221" s="637"/>
      <c r="EN221" s="637"/>
      <c r="EO221" s="637"/>
      <c r="EP221" s="637"/>
      <c r="EQ221" s="637"/>
      <c r="ER221" s="642" t="str">
        <f>Tab!$C$156</f>
        <v>A16.1507</v>
      </c>
      <c r="ES221" s="642"/>
      <c r="ET221" s="642"/>
      <c r="EU221" s="642"/>
      <c r="EV221" s="642"/>
      <c r="EW221" s="642"/>
      <c r="EX221" s="642"/>
      <c r="EY221" s="642"/>
      <c r="EZ221" s="642"/>
      <c r="FA221" s="642"/>
      <c r="FB221" s="164"/>
      <c r="FC221" s="164"/>
      <c r="FD221" s="637">
        <v>2</v>
      </c>
      <c r="FE221" s="637"/>
      <c r="FF221" s="73"/>
      <c r="FG221" s="78"/>
      <c r="FH221" s="2"/>
      <c r="FI221" s="2"/>
      <c r="FJ221" s="2"/>
      <c r="FK221" s="2"/>
    </row>
    <row r="222" spans="1:167" ht="12" customHeight="1">
      <c r="A222" s="2"/>
      <c r="B222" s="10"/>
      <c r="C222" s="10"/>
      <c r="D222" s="64"/>
      <c r="E222" s="159"/>
      <c r="F222" s="637"/>
      <c r="G222" s="637"/>
      <c r="H222" s="637"/>
      <c r="I222" s="637"/>
      <c r="J222" s="637"/>
      <c r="K222" s="637"/>
      <c r="L222" s="637"/>
      <c r="M222" s="637"/>
      <c r="N222" s="637"/>
      <c r="O222" s="637"/>
      <c r="P222" s="637"/>
      <c r="Q222" s="637"/>
      <c r="R222" s="637"/>
      <c r="S222" s="637"/>
      <c r="T222" s="637"/>
      <c r="U222" s="637"/>
      <c r="V222" s="637"/>
      <c r="W222" s="637"/>
      <c r="X222" s="637"/>
      <c r="Y222" s="637"/>
      <c r="Z222" s="637"/>
      <c r="AA222" s="637"/>
      <c r="AB222" s="637"/>
      <c r="AC222" s="637"/>
      <c r="AD222" s="637"/>
      <c r="AE222" s="637"/>
      <c r="AF222" s="637"/>
      <c r="AG222" s="637"/>
      <c r="AH222" s="637"/>
      <c r="AI222" s="637"/>
      <c r="AJ222" s="637"/>
      <c r="AK222" s="637"/>
      <c r="AL222" s="164"/>
      <c r="AM222" s="164"/>
      <c r="AN222" s="637"/>
      <c r="AO222" s="637"/>
      <c r="AP222" s="133"/>
      <c r="AQ222" s="34"/>
      <c r="AR222" s="34"/>
      <c r="AS222" s="79"/>
      <c r="AT222" s="637"/>
      <c r="AU222" s="637"/>
      <c r="AV222" s="637"/>
      <c r="AW222" s="637"/>
      <c r="AX222" s="637"/>
      <c r="AY222" s="637"/>
      <c r="AZ222" s="637"/>
      <c r="BA222" s="637"/>
      <c r="BB222" s="637"/>
      <c r="BC222" s="637"/>
      <c r="BD222" s="637"/>
      <c r="BE222" s="637"/>
      <c r="BF222" s="637"/>
      <c r="BG222" s="637"/>
      <c r="BH222" s="637"/>
      <c r="BI222" s="637"/>
      <c r="BJ222" s="637"/>
      <c r="BK222" s="637"/>
      <c r="BL222" s="637"/>
      <c r="BM222" s="637"/>
      <c r="BN222" s="637"/>
      <c r="BO222" s="637"/>
      <c r="BP222" s="642" t="str">
        <f>Tab!$C$836</f>
        <v>A16.3277</v>
      </c>
      <c r="BQ222" s="642"/>
      <c r="BR222" s="642"/>
      <c r="BS222" s="642"/>
      <c r="BT222" s="642"/>
      <c r="BU222" s="642"/>
      <c r="BV222" s="642"/>
      <c r="BW222" s="642"/>
      <c r="BX222" s="642"/>
      <c r="BY222" s="642"/>
      <c r="BZ222" s="164"/>
      <c r="CA222" s="164"/>
      <c r="CB222" s="637">
        <v>2</v>
      </c>
      <c r="CC222" s="637"/>
      <c r="CD222" s="74"/>
      <c r="CE222" s="34"/>
      <c r="CF222" s="34"/>
      <c r="CG222" s="79"/>
      <c r="CH222" s="637"/>
      <c r="CI222" s="637"/>
      <c r="CJ222" s="637"/>
      <c r="CK222" s="637"/>
      <c r="CL222" s="637"/>
      <c r="CM222" s="637"/>
      <c r="CN222" s="637"/>
      <c r="CO222" s="637"/>
      <c r="CP222" s="637"/>
      <c r="CQ222" s="637"/>
      <c r="CR222" s="637"/>
      <c r="CS222" s="637"/>
      <c r="CT222" s="637"/>
      <c r="CU222" s="637"/>
      <c r="CV222" s="637"/>
      <c r="CW222" s="637"/>
      <c r="CX222" s="637"/>
      <c r="CY222" s="637"/>
      <c r="CZ222" s="637"/>
      <c r="DA222" s="637"/>
      <c r="DB222" s="637"/>
      <c r="DC222" s="637"/>
      <c r="DD222" s="642"/>
      <c r="DE222" s="642"/>
      <c r="DF222" s="642"/>
      <c r="DG222" s="642"/>
      <c r="DH222" s="642"/>
      <c r="DI222" s="642"/>
      <c r="DJ222" s="642"/>
      <c r="DK222" s="642"/>
      <c r="DL222" s="642"/>
      <c r="DM222" s="642"/>
      <c r="DN222" s="164"/>
      <c r="DO222" s="164"/>
      <c r="DP222" s="637"/>
      <c r="DQ222" s="637"/>
      <c r="DR222" s="74"/>
      <c r="DS222" s="34"/>
      <c r="DT222" s="34"/>
      <c r="DU222" s="79"/>
      <c r="DV222" s="637"/>
      <c r="DW222" s="637"/>
      <c r="DX222" s="637"/>
      <c r="DY222" s="637"/>
      <c r="DZ222" s="637"/>
      <c r="EA222" s="637"/>
      <c r="EB222" s="637"/>
      <c r="EC222" s="637"/>
      <c r="ED222" s="637"/>
      <c r="EE222" s="637"/>
      <c r="EF222" s="637"/>
      <c r="EG222" s="637"/>
      <c r="EH222" s="637"/>
      <c r="EI222" s="637"/>
      <c r="EJ222" s="637"/>
      <c r="EK222" s="637"/>
      <c r="EL222" s="637"/>
      <c r="EM222" s="637"/>
      <c r="EN222" s="637"/>
      <c r="EO222" s="637"/>
      <c r="EP222" s="637"/>
      <c r="EQ222" s="637"/>
      <c r="ER222" s="642" t="str">
        <f>Tab!$C$836</f>
        <v>A16.3277</v>
      </c>
      <c r="ES222" s="642"/>
      <c r="ET222" s="642"/>
      <c r="EU222" s="642"/>
      <c r="EV222" s="642"/>
      <c r="EW222" s="642"/>
      <c r="EX222" s="642"/>
      <c r="EY222" s="642"/>
      <c r="EZ222" s="642"/>
      <c r="FA222" s="642"/>
      <c r="FB222" s="164"/>
      <c r="FC222" s="164"/>
      <c r="FD222" s="637">
        <v>4</v>
      </c>
      <c r="FE222" s="637"/>
      <c r="FF222" s="73"/>
      <c r="FG222" s="78"/>
      <c r="FH222" s="2"/>
      <c r="FI222" s="2"/>
      <c r="FJ222" s="2"/>
      <c r="FK222" s="2"/>
    </row>
    <row r="223" spans="1:167" ht="12" customHeight="1">
      <c r="A223" s="2"/>
      <c r="B223" s="10"/>
      <c r="C223" s="10"/>
      <c r="D223" s="64"/>
      <c r="E223" s="34"/>
      <c r="F223" s="637"/>
      <c r="G223" s="637"/>
      <c r="H223" s="637"/>
      <c r="I223" s="637"/>
      <c r="J223" s="637"/>
      <c r="K223" s="637"/>
      <c r="L223" s="637"/>
      <c r="M223" s="637"/>
      <c r="N223" s="637"/>
      <c r="O223" s="637"/>
      <c r="P223" s="637"/>
      <c r="Q223" s="637"/>
      <c r="R223" s="637"/>
      <c r="S223" s="637"/>
      <c r="T223" s="637"/>
      <c r="U223" s="637"/>
      <c r="V223" s="637"/>
      <c r="W223" s="637"/>
      <c r="X223" s="637"/>
      <c r="Y223" s="637"/>
      <c r="Z223" s="637"/>
      <c r="AA223" s="637"/>
      <c r="AB223" s="637"/>
      <c r="AC223" s="637"/>
      <c r="AD223" s="637"/>
      <c r="AE223" s="637"/>
      <c r="AF223" s="637"/>
      <c r="AG223" s="637"/>
      <c r="AH223" s="637"/>
      <c r="AI223" s="637"/>
      <c r="AJ223" s="637"/>
      <c r="AK223" s="637"/>
      <c r="AL223" s="164"/>
      <c r="AM223" s="164"/>
      <c r="AN223" s="637"/>
      <c r="AO223" s="637"/>
      <c r="AP223" s="133"/>
      <c r="AQ223" s="34"/>
      <c r="AR223" s="34"/>
      <c r="AS223" s="83"/>
      <c r="AT223" s="637"/>
      <c r="AU223" s="637"/>
      <c r="AV223" s="637"/>
      <c r="AW223" s="637"/>
      <c r="AX223" s="637"/>
      <c r="AY223" s="637"/>
      <c r="AZ223" s="637"/>
      <c r="BA223" s="637"/>
      <c r="BB223" s="637"/>
      <c r="BC223" s="637"/>
      <c r="BD223" s="637"/>
      <c r="BE223" s="637"/>
      <c r="BF223" s="637"/>
      <c r="BG223" s="637"/>
      <c r="BH223" s="637"/>
      <c r="BI223" s="637"/>
      <c r="BJ223" s="637"/>
      <c r="BK223" s="637"/>
      <c r="BL223" s="637"/>
      <c r="BM223" s="637"/>
      <c r="BN223" s="637"/>
      <c r="BO223" s="637"/>
      <c r="BP223" s="642" t="str">
        <f>Tab!$C$774</f>
        <v>A16.3207</v>
      </c>
      <c r="BQ223" s="642"/>
      <c r="BR223" s="642"/>
      <c r="BS223" s="642"/>
      <c r="BT223" s="642"/>
      <c r="BU223" s="642"/>
      <c r="BV223" s="642"/>
      <c r="BW223" s="642"/>
      <c r="BX223" s="642"/>
      <c r="BY223" s="642"/>
      <c r="BZ223" s="164"/>
      <c r="CA223" s="164"/>
      <c r="CB223" s="637">
        <v>2</v>
      </c>
      <c r="CC223" s="637"/>
      <c r="CD223" s="74"/>
      <c r="CE223" s="34"/>
      <c r="CF223" s="34"/>
      <c r="CG223" s="83"/>
      <c r="CH223" s="637"/>
      <c r="CI223" s="637"/>
      <c r="CJ223" s="637"/>
      <c r="CK223" s="637"/>
      <c r="CL223" s="637"/>
      <c r="CM223" s="637"/>
      <c r="CN223" s="637"/>
      <c r="CO223" s="637"/>
      <c r="CP223" s="637"/>
      <c r="CQ223" s="637"/>
      <c r="CR223" s="637"/>
      <c r="CS223" s="637"/>
      <c r="CT223" s="637"/>
      <c r="CU223" s="637"/>
      <c r="CV223" s="637"/>
      <c r="CW223" s="637"/>
      <c r="CX223" s="637"/>
      <c r="CY223" s="637"/>
      <c r="CZ223" s="637"/>
      <c r="DA223" s="637"/>
      <c r="DB223" s="637"/>
      <c r="DC223" s="637"/>
      <c r="DD223" s="642"/>
      <c r="DE223" s="642"/>
      <c r="DF223" s="642"/>
      <c r="DG223" s="642"/>
      <c r="DH223" s="642"/>
      <c r="DI223" s="642"/>
      <c r="DJ223" s="642"/>
      <c r="DK223" s="642"/>
      <c r="DL223" s="642"/>
      <c r="DM223" s="642"/>
      <c r="DN223" s="164"/>
      <c r="DO223" s="164"/>
      <c r="DP223" s="637"/>
      <c r="DQ223" s="637"/>
      <c r="DR223" s="74"/>
      <c r="DS223" s="34"/>
      <c r="DT223" s="34"/>
      <c r="DU223" s="83"/>
      <c r="DV223" s="637"/>
      <c r="DW223" s="637"/>
      <c r="DX223" s="637"/>
      <c r="DY223" s="637"/>
      <c r="DZ223" s="637"/>
      <c r="EA223" s="637"/>
      <c r="EB223" s="637"/>
      <c r="EC223" s="637"/>
      <c r="ED223" s="637"/>
      <c r="EE223" s="637"/>
      <c r="EF223" s="637"/>
      <c r="EG223" s="637"/>
      <c r="EH223" s="637"/>
      <c r="EI223" s="637"/>
      <c r="EJ223" s="637"/>
      <c r="EK223" s="637"/>
      <c r="EL223" s="637"/>
      <c r="EM223" s="637"/>
      <c r="EN223" s="637"/>
      <c r="EO223" s="637"/>
      <c r="EP223" s="637"/>
      <c r="EQ223" s="637"/>
      <c r="ER223" s="642"/>
      <c r="ES223" s="642"/>
      <c r="ET223" s="642"/>
      <c r="EU223" s="642"/>
      <c r="EV223" s="642"/>
      <c r="EW223" s="642"/>
      <c r="EX223" s="642"/>
      <c r="EY223" s="642"/>
      <c r="EZ223" s="642"/>
      <c r="FA223" s="642"/>
      <c r="FB223" s="164"/>
      <c r="FC223" s="164"/>
      <c r="FD223" s="637"/>
      <c r="FE223" s="637"/>
      <c r="FF223" s="73"/>
      <c r="FG223" s="78"/>
      <c r="FH223" s="2"/>
      <c r="FI223" s="2"/>
      <c r="FJ223" s="2"/>
      <c r="FK223" s="2"/>
    </row>
    <row r="224" spans="1:167" ht="12" customHeight="1">
      <c r="A224" s="2"/>
      <c r="B224" s="155" t="s">
        <v>0</v>
      </c>
      <c r="C224" s="162"/>
      <c r="D224" s="71"/>
      <c r="E224" s="69"/>
      <c r="F224" s="638" t="s">
        <v>154</v>
      </c>
      <c r="G224" s="638"/>
      <c r="H224" s="638"/>
      <c r="I224" s="638"/>
      <c r="J224" s="638"/>
      <c r="K224" s="638"/>
      <c r="L224" s="638"/>
      <c r="M224" s="638"/>
      <c r="N224" s="638"/>
      <c r="O224" s="638"/>
      <c r="P224" s="638"/>
      <c r="Q224" s="638"/>
      <c r="R224" s="638"/>
      <c r="S224" s="638"/>
      <c r="T224" s="638"/>
      <c r="U224" s="638"/>
      <c r="V224" s="638"/>
      <c r="W224" s="638"/>
      <c r="X224" s="638"/>
      <c r="Y224" s="638"/>
      <c r="Z224" s="638"/>
      <c r="AA224" s="638"/>
      <c r="AB224" s="638"/>
      <c r="AC224" s="638"/>
      <c r="AD224" s="638"/>
      <c r="AE224" s="638"/>
      <c r="AF224" s="638"/>
      <c r="AG224" s="638"/>
      <c r="AH224" s="638"/>
      <c r="AI224" s="638"/>
      <c r="AJ224" s="638"/>
      <c r="AK224" s="638"/>
      <c r="AL224" s="638"/>
      <c r="AM224" s="638"/>
      <c r="AN224" s="638"/>
      <c r="AO224" s="638"/>
      <c r="AP224" s="134"/>
      <c r="AQ224" s="89"/>
      <c r="AR224" s="89"/>
      <c r="AS224" s="75"/>
      <c r="AT224" s="638" t="s">
        <v>155</v>
      </c>
      <c r="AU224" s="638"/>
      <c r="AV224" s="638"/>
      <c r="AW224" s="638"/>
      <c r="AX224" s="638"/>
      <c r="AY224" s="638"/>
      <c r="AZ224" s="638"/>
      <c r="BA224" s="638"/>
      <c r="BB224" s="638"/>
      <c r="BC224" s="638"/>
      <c r="BD224" s="638"/>
      <c r="BE224" s="638"/>
      <c r="BF224" s="638"/>
      <c r="BG224" s="638"/>
      <c r="BH224" s="638"/>
      <c r="BI224" s="638"/>
      <c r="BJ224" s="638"/>
      <c r="BK224" s="638"/>
      <c r="BL224" s="638"/>
      <c r="BM224" s="638"/>
      <c r="BN224" s="638"/>
      <c r="BO224" s="638"/>
      <c r="BP224" s="638"/>
      <c r="BQ224" s="638"/>
      <c r="BR224" s="638"/>
      <c r="BS224" s="638"/>
      <c r="BT224" s="638"/>
      <c r="BU224" s="638"/>
      <c r="BV224" s="638"/>
      <c r="BW224" s="638"/>
      <c r="BX224" s="638"/>
      <c r="BY224" s="638"/>
      <c r="BZ224" s="638"/>
      <c r="CA224" s="638"/>
      <c r="CB224" s="638"/>
      <c r="CC224" s="638"/>
      <c r="CD224" s="88"/>
      <c r="CE224" s="89"/>
      <c r="CF224" s="89"/>
      <c r="CG224" s="75"/>
      <c r="CH224" s="638" t="s">
        <v>155</v>
      </c>
      <c r="CI224" s="638"/>
      <c r="CJ224" s="638"/>
      <c r="CK224" s="638"/>
      <c r="CL224" s="638"/>
      <c r="CM224" s="638"/>
      <c r="CN224" s="638"/>
      <c r="CO224" s="638"/>
      <c r="CP224" s="638"/>
      <c r="CQ224" s="638"/>
      <c r="CR224" s="638"/>
      <c r="CS224" s="638"/>
      <c r="CT224" s="638"/>
      <c r="CU224" s="638"/>
      <c r="CV224" s="638"/>
      <c r="CW224" s="638"/>
      <c r="CX224" s="638"/>
      <c r="CY224" s="638"/>
      <c r="CZ224" s="638"/>
      <c r="DA224" s="638"/>
      <c r="DB224" s="638"/>
      <c r="DC224" s="638"/>
      <c r="DD224" s="638"/>
      <c r="DE224" s="638"/>
      <c r="DF224" s="638"/>
      <c r="DG224" s="638"/>
      <c r="DH224" s="638"/>
      <c r="DI224" s="638"/>
      <c r="DJ224" s="638"/>
      <c r="DK224" s="638"/>
      <c r="DL224" s="638"/>
      <c r="DM224" s="638"/>
      <c r="DN224" s="638"/>
      <c r="DO224" s="638"/>
      <c r="DP224" s="638"/>
      <c r="DQ224" s="638"/>
      <c r="DR224" s="88"/>
      <c r="DS224" s="89"/>
      <c r="DT224" s="89"/>
      <c r="DU224" s="75"/>
      <c r="DV224" s="638" t="s">
        <v>156</v>
      </c>
      <c r="DW224" s="638"/>
      <c r="DX224" s="638"/>
      <c r="DY224" s="638"/>
      <c r="DZ224" s="638"/>
      <c r="EA224" s="638"/>
      <c r="EB224" s="638"/>
      <c r="EC224" s="638"/>
      <c r="ED224" s="638"/>
      <c r="EE224" s="638"/>
      <c r="EF224" s="638"/>
      <c r="EG224" s="638"/>
      <c r="EH224" s="638"/>
      <c r="EI224" s="638"/>
      <c r="EJ224" s="638"/>
      <c r="EK224" s="638"/>
      <c r="EL224" s="638"/>
      <c r="EM224" s="638"/>
      <c r="EN224" s="638"/>
      <c r="EO224" s="638"/>
      <c r="EP224" s="638"/>
      <c r="EQ224" s="638"/>
      <c r="ER224" s="638"/>
      <c r="ES224" s="638"/>
      <c r="ET224" s="638"/>
      <c r="EU224" s="638"/>
      <c r="EV224" s="638"/>
      <c r="EW224" s="638"/>
      <c r="EX224" s="638"/>
      <c r="EY224" s="638"/>
      <c r="EZ224" s="638"/>
      <c r="FA224" s="638"/>
      <c r="FB224" s="638"/>
      <c r="FC224" s="638"/>
      <c r="FD224" s="638"/>
      <c r="FE224" s="638"/>
      <c r="FF224" s="93"/>
      <c r="FG224" s="72"/>
      <c r="FH224" s="2"/>
      <c r="FI224" s="2"/>
      <c r="FJ224" s="2"/>
      <c r="FK224" s="2"/>
    </row>
    <row r="225" spans="1:167" ht="12" customHeight="1">
      <c r="A225" s="2"/>
      <c r="B225" s="155" t="s">
        <v>1</v>
      </c>
      <c r="C225" s="10"/>
      <c r="D225" s="66"/>
      <c r="E225" s="67"/>
      <c r="F225" s="639">
        <f>Tab!$J$19*$AN$220+Tab!$J$542*$AN$221</f>
        <v>11144.295545555555</v>
      </c>
      <c r="G225" s="639"/>
      <c r="H225" s="639"/>
      <c r="I225" s="639"/>
      <c r="J225" s="639"/>
      <c r="K225" s="639"/>
      <c r="L225" s="639"/>
      <c r="M225" s="639"/>
      <c r="N225" s="639"/>
      <c r="O225" s="639"/>
      <c r="P225" s="639"/>
      <c r="Q225" s="639"/>
      <c r="R225" s="639"/>
      <c r="S225" s="639"/>
      <c r="T225" s="639"/>
      <c r="U225" s="639"/>
      <c r="V225" s="639"/>
      <c r="W225" s="639"/>
      <c r="X225" s="639"/>
      <c r="Y225" s="639"/>
      <c r="Z225" s="639"/>
      <c r="AA225" s="639"/>
      <c r="AB225" s="639"/>
      <c r="AC225" s="639"/>
      <c r="AD225" s="639"/>
      <c r="AE225" s="639"/>
      <c r="AF225" s="639"/>
      <c r="AG225" s="639"/>
      <c r="AH225" s="639"/>
      <c r="AI225" s="639"/>
      <c r="AJ225" s="639"/>
      <c r="AK225" s="639"/>
      <c r="AL225" s="639"/>
      <c r="AM225" s="639"/>
      <c r="AN225" s="639"/>
      <c r="AO225" s="639"/>
      <c r="AP225" s="141"/>
      <c r="AQ225" s="84"/>
      <c r="AR225" s="84"/>
      <c r="AS225" s="76"/>
      <c r="AT225" s="639">
        <f>Tab!$J$122*$CB$220+Tab!$J$98*$CB$221+Tab!$J$836*$CB$222+Tab!$J$774*$CB$223</f>
        <v>16520.3</v>
      </c>
      <c r="AU225" s="639"/>
      <c r="AV225" s="639"/>
      <c r="AW225" s="639"/>
      <c r="AX225" s="639"/>
      <c r="AY225" s="639"/>
      <c r="AZ225" s="639"/>
      <c r="BA225" s="639"/>
      <c r="BB225" s="639"/>
      <c r="BC225" s="639"/>
      <c r="BD225" s="639"/>
      <c r="BE225" s="639"/>
      <c r="BF225" s="639"/>
      <c r="BG225" s="639"/>
      <c r="BH225" s="639"/>
      <c r="BI225" s="639"/>
      <c r="BJ225" s="639"/>
      <c r="BK225" s="639"/>
      <c r="BL225" s="639"/>
      <c r="BM225" s="639"/>
      <c r="BN225" s="639"/>
      <c r="BO225" s="639"/>
      <c r="BP225" s="639"/>
      <c r="BQ225" s="639"/>
      <c r="BR225" s="639"/>
      <c r="BS225" s="639"/>
      <c r="BT225" s="639"/>
      <c r="BU225" s="639"/>
      <c r="BV225" s="639"/>
      <c r="BW225" s="639"/>
      <c r="BX225" s="639"/>
      <c r="BY225" s="639"/>
      <c r="BZ225" s="639"/>
      <c r="CA225" s="639"/>
      <c r="CB225" s="639"/>
      <c r="CC225" s="639"/>
      <c r="CD225" s="87"/>
      <c r="CE225" s="84"/>
      <c r="CF225" s="84"/>
      <c r="CG225" s="76"/>
      <c r="CH225" s="639">
        <f>Tab!$J$106*$DP$220+Tab!$J$836*$DP$221</f>
        <v>19777.199999999997</v>
      </c>
      <c r="CI225" s="639"/>
      <c r="CJ225" s="639"/>
      <c r="CK225" s="639"/>
      <c r="CL225" s="639"/>
      <c r="CM225" s="639"/>
      <c r="CN225" s="639"/>
      <c r="CO225" s="639"/>
      <c r="CP225" s="639"/>
      <c r="CQ225" s="639"/>
      <c r="CR225" s="639"/>
      <c r="CS225" s="639"/>
      <c r="CT225" s="639"/>
      <c r="CU225" s="639"/>
      <c r="CV225" s="639"/>
      <c r="CW225" s="639"/>
      <c r="CX225" s="639"/>
      <c r="CY225" s="639"/>
      <c r="CZ225" s="639"/>
      <c r="DA225" s="639"/>
      <c r="DB225" s="639"/>
      <c r="DC225" s="639"/>
      <c r="DD225" s="639"/>
      <c r="DE225" s="639"/>
      <c r="DF225" s="639"/>
      <c r="DG225" s="639"/>
      <c r="DH225" s="639"/>
      <c r="DI225" s="639"/>
      <c r="DJ225" s="639"/>
      <c r="DK225" s="639"/>
      <c r="DL225" s="639"/>
      <c r="DM225" s="639"/>
      <c r="DN225" s="639"/>
      <c r="DO225" s="639"/>
      <c r="DP225" s="639"/>
      <c r="DQ225" s="639"/>
      <c r="DR225" s="87"/>
      <c r="DS225" s="84"/>
      <c r="DT225" s="84"/>
      <c r="DU225" s="76"/>
      <c r="DV225" s="639" t="e">
        <f>Tab!$J$180*$FD$220+Tab!$J$156*$FD$221+Tab!$J$836*$FD$222</f>
        <v>#VALUE!</v>
      </c>
      <c r="DW225" s="639"/>
      <c r="DX225" s="639"/>
      <c r="DY225" s="639"/>
      <c r="DZ225" s="639"/>
      <c r="EA225" s="639"/>
      <c r="EB225" s="639"/>
      <c r="EC225" s="639"/>
      <c r="ED225" s="639"/>
      <c r="EE225" s="639"/>
      <c r="EF225" s="639"/>
      <c r="EG225" s="639"/>
      <c r="EH225" s="639"/>
      <c r="EI225" s="639"/>
      <c r="EJ225" s="639"/>
      <c r="EK225" s="639"/>
      <c r="EL225" s="639"/>
      <c r="EM225" s="639"/>
      <c r="EN225" s="639"/>
      <c r="EO225" s="639"/>
      <c r="EP225" s="639"/>
      <c r="EQ225" s="639"/>
      <c r="ER225" s="639"/>
      <c r="ES225" s="639"/>
      <c r="ET225" s="639"/>
      <c r="EU225" s="639"/>
      <c r="EV225" s="639"/>
      <c r="EW225" s="639"/>
      <c r="EX225" s="639"/>
      <c r="EY225" s="639"/>
      <c r="EZ225" s="639"/>
      <c r="FA225" s="639"/>
      <c r="FB225" s="639"/>
      <c r="FC225" s="639"/>
      <c r="FD225" s="639"/>
      <c r="FE225" s="639"/>
      <c r="FF225" s="95"/>
      <c r="FG225" s="68"/>
      <c r="FH225" s="2"/>
      <c r="FI225" s="2"/>
      <c r="FJ225" s="2"/>
      <c r="FK225" s="2"/>
    </row>
    <row r="226" spans="1:167" ht="12" customHeight="1">
      <c r="A226" s="2"/>
      <c r="B226" s="10"/>
      <c r="C226" s="10"/>
      <c r="D226" s="161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2"/>
      <c r="FI226" s="2"/>
      <c r="FJ226" s="2"/>
      <c r="FK226" s="2"/>
    </row>
    <row r="227" spans="1:167" ht="12" customHeight="1">
      <c r="A227" s="2"/>
      <c r="B227" s="165"/>
      <c r="C227" s="161"/>
      <c r="D227" s="43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43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48"/>
      <c r="CV227" s="33"/>
      <c r="CW227" s="70"/>
      <c r="CX227" s="70"/>
      <c r="CY227" s="70"/>
      <c r="CZ227" s="70"/>
      <c r="DA227" s="70"/>
      <c r="DB227" s="70"/>
      <c r="DC227" s="70"/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0"/>
      <c r="DX227" s="70"/>
      <c r="DY227" s="70"/>
      <c r="DZ227" s="70"/>
      <c r="EA227" s="33"/>
      <c r="EB227" s="33"/>
      <c r="EC227" s="70"/>
      <c r="ED227" s="70"/>
      <c r="EE227" s="70"/>
      <c r="EF227" s="70"/>
      <c r="EG227" s="70"/>
      <c r="EH227" s="70"/>
      <c r="EI227" s="70"/>
      <c r="EJ227" s="70"/>
      <c r="EK227" s="70"/>
      <c r="EL227" s="70"/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0"/>
      <c r="FE227" s="70"/>
      <c r="FF227" s="70"/>
      <c r="FG227" s="70"/>
      <c r="FH227" s="5"/>
      <c r="FI227" s="5"/>
      <c r="FJ227" s="5"/>
      <c r="FK227" s="2"/>
    </row>
    <row r="228" spans="1:167">
      <c r="A228" s="2"/>
      <c r="B228" s="2"/>
      <c r="C228" s="2"/>
      <c r="D228" s="4"/>
      <c r="E228" s="4"/>
      <c r="F228" s="641"/>
      <c r="G228" s="641"/>
      <c r="H228" s="641"/>
      <c r="I228" s="641"/>
      <c r="J228" s="641"/>
      <c r="K228" s="641"/>
      <c r="L228" s="641"/>
      <c r="M228" s="641"/>
      <c r="N228" s="641"/>
      <c r="O228" s="641"/>
      <c r="P228" s="641"/>
      <c r="Q228" s="641"/>
      <c r="R228" s="641"/>
      <c r="S228" s="641"/>
      <c r="T228" s="641"/>
      <c r="U228" s="641"/>
      <c r="V228" s="641"/>
      <c r="W228" s="641"/>
      <c r="X228" s="641"/>
      <c r="Y228" s="641"/>
      <c r="Z228" s="641"/>
      <c r="AA228" s="641"/>
      <c r="AB228" s="641"/>
      <c r="AC228" s="641"/>
      <c r="AD228" s="641"/>
      <c r="AE228" s="641"/>
      <c r="AF228" s="641"/>
      <c r="AG228" s="641"/>
      <c r="AH228" s="641"/>
      <c r="AI228" s="641"/>
      <c r="AJ228" s="641"/>
      <c r="AK228" s="641"/>
      <c r="AL228" s="641"/>
      <c r="AM228" s="641"/>
      <c r="AN228" s="641"/>
      <c r="AO228" s="41"/>
      <c r="AP228" s="41"/>
      <c r="AQ228" s="41"/>
      <c r="AR228" s="41"/>
      <c r="AS228" s="41"/>
      <c r="AT228" s="41"/>
      <c r="AU228" s="641"/>
      <c r="AV228" s="641"/>
      <c r="AW228" s="641"/>
      <c r="AX228" s="641"/>
      <c r="AY228" s="641"/>
      <c r="AZ228" s="641"/>
      <c r="BA228" s="641"/>
      <c r="BB228" s="641"/>
      <c r="BC228" s="641"/>
      <c r="BD228" s="641"/>
      <c r="BE228" s="641"/>
      <c r="BF228" s="641"/>
      <c r="BG228" s="641"/>
      <c r="BH228" s="641"/>
      <c r="BI228" s="641"/>
      <c r="BJ228" s="641"/>
      <c r="BK228" s="641"/>
      <c r="BL228" s="641"/>
      <c r="BM228" s="641"/>
      <c r="BN228" s="641"/>
      <c r="BO228" s="641"/>
      <c r="BP228" s="641"/>
      <c r="BQ228" s="641"/>
      <c r="BR228" s="641"/>
      <c r="BS228" s="641"/>
      <c r="BT228" s="641"/>
      <c r="BU228" s="641"/>
      <c r="BV228" s="641"/>
      <c r="BW228" s="641"/>
      <c r="BX228" s="641"/>
      <c r="BY228" s="641"/>
      <c r="BZ228" s="641"/>
      <c r="CA228" s="641"/>
      <c r="CB228" s="641"/>
      <c r="CC228" s="641"/>
      <c r="CD228" s="41"/>
      <c r="CE228" s="41"/>
      <c r="CF228" s="41"/>
      <c r="CG228" s="41"/>
      <c r="CH228" s="41"/>
      <c r="CI228" s="641"/>
      <c r="CJ228" s="641"/>
      <c r="CK228" s="641"/>
      <c r="CL228" s="641"/>
      <c r="CM228" s="641"/>
      <c r="CN228" s="641"/>
      <c r="CO228" s="641"/>
      <c r="CP228" s="641"/>
      <c r="CQ228" s="641"/>
      <c r="CR228" s="641"/>
      <c r="CS228" s="641"/>
      <c r="CT228" s="641"/>
      <c r="CU228" s="641"/>
      <c r="CV228" s="641"/>
      <c r="CW228" s="641"/>
      <c r="CX228" s="641"/>
      <c r="CY228" s="641"/>
      <c r="CZ228" s="641"/>
      <c r="DA228" s="641"/>
      <c r="DB228" s="641"/>
      <c r="DC228" s="641"/>
      <c r="DD228" s="641"/>
      <c r="DE228" s="641"/>
      <c r="DF228" s="641"/>
      <c r="DG228" s="641"/>
      <c r="DH228" s="641"/>
      <c r="DI228" s="641"/>
      <c r="DJ228" s="641"/>
      <c r="DK228" s="641"/>
      <c r="DL228" s="641"/>
      <c r="DM228" s="641"/>
      <c r="DN228" s="641"/>
      <c r="DO228" s="641"/>
      <c r="DP228" s="641"/>
      <c r="DQ228" s="641"/>
      <c r="DR228" s="41"/>
      <c r="DS228" s="41"/>
      <c r="DT228" s="41"/>
      <c r="DU228" s="41"/>
      <c r="DV228" s="41"/>
      <c r="DW228" s="641"/>
      <c r="DX228" s="641"/>
      <c r="DY228" s="641"/>
      <c r="DZ228" s="641"/>
      <c r="EA228" s="641"/>
      <c r="EB228" s="641"/>
      <c r="EC228" s="641"/>
      <c r="ED228" s="641"/>
      <c r="EE228" s="641"/>
      <c r="EF228" s="641"/>
      <c r="EG228" s="641"/>
      <c r="EH228" s="641"/>
      <c r="EI228" s="641"/>
      <c r="EJ228" s="641"/>
      <c r="EK228" s="641"/>
      <c r="EL228" s="641"/>
      <c r="EM228" s="641"/>
      <c r="EN228" s="641"/>
      <c r="EO228" s="641"/>
      <c r="EP228" s="641"/>
      <c r="EQ228" s="641"/>
      <c r="ER228" s="641"/>
      <c r="ES228" s="641"/>
      <c r="ET228" s="641"/>
      <c r="EU228" s="641"/>
      <c r="EV228" s="641"/>
      <c r="EW228" s="641"/>
      <c r="EX228" s="641"/>
      <c r="EY228" s="641"/>
      <c r="EZ228" s="641"/>
      <c r="FA228" s="641"/>
      <c r="FB228" s="641"/>
      <c r="FC228" s="641"/>
      <c r="FD228" s="641"/>
      <c r="FE228" s="641"/>
      <c r="FF228" s="4"/>
      <c r="FG228" s="4"/>
      <c r="FH228" s="5"/>
      <c r="FI228" s="5"/>
      <c r="FJ228" s="2"/>
      <c r="FK228" s="2"/>
    </row>
    <row r="229" spans="1:167">
      <c r="A229" s="5"/>
      <c r="B229" s="158"/>
      <c r="C229" s="158"/>
      <c r="D229" s="163"/>
      <c r="E229" s="159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5"/>
      <c r="AQ229" s="34"/>
      <c r="AR229" s="34"/>
      <c r="AS229" s="159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5"/>
      <c r="CE229" s="34"/>
      <c r="CF229" s="34"/>
      <c r="CG229" s="159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5"/>
      <c r="DS229" s="34"/>
      <c r="DT229" s="34"/>
      <c r="DU229" s="159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5"/>
      <c r="FG229" s="73"/>
      <c r="FH229" s="5"/>
      <c r="FI229" s="5"/>
      <c r="FJ229" s="5"/>
      <c r="FK229" s="5"/>
    </row>
    <row r="230" spans="1:167">
      <c r="A230" s="5"/>
      <c r="B230" s="161"/>
      <c r="C230" s="161"/>
      <c r="D230" s="4"/>
      <c r="E230" s="159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73"/>
      <c r="AQ230" s="34"/>
      <c r="AR230" s="34"/>
      <c r="AS230" s="159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  <c r="CD230" s="73"/>
      <c r="CE230" s="34"/>
      <c r="CF230" s="34"/>
      <c r="CG230" s="159"/>
      <c r="CH230" s="164"/>
      <c r="CI230" s="164"/>
      <c r="CJ230" s="164"/>
      <c r="CK230" s="164"/>
      <c r="CL230" s="164"/>
      <c r="CM230" s="164"/>
      <c r="CN230" s="164"/>
      <c r="CO230" s="164"/>
      <c r="CP230" s="164"/>
      <c r="CQ230" s="164"/>
      <c r="CR230" s="164"/>
      <c r="CS230" s="164"/>
      <c r="CT230" s="164"/>
      <c r="CU230" s="164"/>
      <c r="CV230" s="164"/>
      <c r="CW230" s="164"/>
      <c r="CX230" s="164"/>
      <c r="CY230" s="164"/>
      <c r="CZ230" s="164"/>
      <c r="DA230" s="164"/>
      <c r="DB230" s="164"/>
      <c r="DC230" s="164"/>
      <c r="DD230" s="164"/>
      <c r="DE230" s="164"/>
      <c r="DF230" s="164"/>
      <c r="DG230" s="164"/>
      <c r="DH230" s="164"/>
      <c r="DI230" s="164"/>
      <c r="DJ230" s="164"/>
      <c r="DK230" s="164"/>
      <c r="DL230" s="164"/>
      <c r="DM230" s="164"/>
      <c r="DN230" s="164"/>
      <c r="DO230" s="164"/>
      <c r="DP230" s="164"/>
      <c r="DQ230" s="164"/>
      <c r="DR230" s="73"/>
      <c r="DS230" s="34"/>
      <c r="DT230" s="34"/>
      <c r="DU230" s="159"/>
      <c r="DV230" s="164"/>
      <c r="DW230" s="164"/>
      <c r="DX230" s="164"/>
      <c r="DY230" s="164"/>
      <c r="DZ230" s="164"/>
      <c r="EA230" s="164"/>
      <c r="EB230" s="164"/>
      <c r="EC230" s="164"/>
      <c r="ED230" s="164"/>
      <c r="EE230" s="164"/>
      <c r="EF230" s="164"/>
      <c r="EG230" s="164"/>
      <c r="EH230" s="164"/>
      <c r="EI230" s="164"/>
      <c r="EJ230" s="164"/>
      <c r="EK230" s="164"/>
      <c r="EL230" s="164"/>
      <c r="EM230" s="164"/>
      <c r="EN230" s="164"/>
      <c r="EO230" s="164"/>
      <c r="EP230" s="164"/>
      <c r="EQ230" s="164"/>
      <c r="ER230" s="164"/>
      <c r="ES230" s="164"/>
      <c r="ET230" s="164"/>
      <c r="EU230" s="164"/>
      <c r="EV230" s="164"/>
      <c r="EW230" s="164"/>
      <c r="EX230" s="164"/>
      <c r="EY230" s="164"/>
      <c r="EZ230" s="164"/>
      <c r="FA230" s="164"/>
      <c r="FB230" s="164"/>
      <c r="FC230" s="164"/>
      <c r="FD230" s="164"/>
      <c r="FE230" s="164"/>
      <c r="FF230" s="73"/>
      <c r="FG230" s="34"/>
      <c r="FH230" s="5"/>
      <c r="FI230" s="5"/>
      <c r="FJ230" s="5"/>
      <c r="FK230" s="5"/>
    </row>
    <row r="231" spans="1:167">
      <c r="A231" s="5"/>
      <c r="B231" s="161"/>
      <c r="C231" s="161"/>
      <c r="D231" s="4"/>
      <c r="E231" s="159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73"/>
      <c r="AQ231" s="34"/>
      <c r="AR231" s="34"/>
      <c r="AS231" s="159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73"/>
      <c r="CE231" s="34"/>
      <c r="CF231" s="34"/>
      <c r="CG231" s="159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  <c r="CR231" s="164"/>
      <c r="CS231" s="164"/>
      <c r="CT231" s="164"/>
      <c r="CU231" s="164"/>
      <c r="CV231" s="164"/>
      <c r="CW231" s="164"/>
      <c r="CX231" s="164"/>
      <c r="CY231" s="164"/>
      <c r="CZ231" s="164"/>
      <c r="DA231" s="164"/>
      <c r="DB231" s="164"/>
      <c r="DC231" s="164"/>
      <c r="DD231" s="164"/>
      <c r="DE231" s="164"/>
      <c r="DF231" s="164"/>
      <c r="DG231" s="164"/>
      <c r="DH231" s="164"/>
      <c r="DI231" s="164"/>
      <c r="DJ231" s="164"/>
      <c r="DK231" s="164"/>
      <c r="DL231" s="164"/>
      <c r="DM231" s="164"/>
      <c r="DN231" s="164"/>
      <c r="DO231" s="164"/>
      <c r="DP231" s="164"/>
      <c r="DQ231" s="164"/>
      <c r="DR231" s="73"/>
      <c r="DS231" s="34"/>
      <c r="DT231" s="34"/>
      <c r="DU231" s="159"/>
      <c r="DV231" s="164"/>
      <c r="DW231" s="164"/>
      <c r="DX231" s="164"/>
      <c r="DY231" s="164"/>
      <c r="DZ231" s="164"/>
      <c r="EA231" s="164"/>
      <c r="EB231" s="164"/>
      <c r="EC231" s="164"/>
      <c r="ED231" s="164"/>
      <c r="EE231" s="164"/>
      <c r="EF231" s="164"/>
      <c r="EG231" s="164"/>
      <c r="EH231" s="164"/>
      <c r="EI231" s="164"/>
      <c r="EJ231" s="164"/>
      <c r="EK231" s="164"/>
      <c r="EL231" s="164"/>
      <c r="EM231" s="164"/>
      <c r="EN231" s="164"/>
      <c r="EO231" s="164"/>
      <c r="EP231" s="164"/>
      <c r="EQ231" s="164"/>
      <c r="ER231" s="164"/>
      <c r="ES231" s="164"/>
      <c r="ET231" s="164"/>
      <c r="EU231" s="164"/>
      <c r="EV231" s="164"/>
      <c r="EW231" s="164"/>
      <c r="EX231" s="164"/>
      <c r="EY231" s="164"/>
      <c r="EZ231" s="164"/>
      <c r="FA231" s="164"/>
      <c r="FB231" s="164"/>
      <c r="FC231" s="164"/>
      <c r="FD231" s="164"/>
      <c r="FE231" s="164"/>
      <c r="FF231" s="73"/>
      <c r="FG231" s="34"/>
      <c r="FH231" s="5"/>
      <c r="FI231" s="5"/>
      <c r="FJ231" s="5"/>
      <c r="FK231" s="5"/>
    </row>
    <row r="232" spans="1:167">
      <c r="A232" s="5"/>
      <c r="B232" s="161"/>
      <c r="C232" s="161"/>
      <c r="D232" s="4"/>
      <c r="E232" s="159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73"/>
      <c r="AQ232" s="34"/>
      <c r="AR232" s="34"/>
      <c r="AS232" s="159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73"/>
      <c r="CE232" s="34"/>
      <c r="CF232" s="34"/>
      <c r="CG232" s="159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73"/>
      <c r="DS232" s="34"/>
      <c r="DT232" s="34"/>
      <c r="DU232" s="159"/>
      <c r="DV232" s="164"/>
      <c r="DW232" s="164"/>
      <c r="DX232" s="164"/>
      <c r="DY232" s="164"/>
      <c r="DZ232" s="164"/>
      <c r="EA232" s="164"/>
      <c r="EB232" s="164"/>
      <c r="EC232" s="164"/>
      <c r="ED232" s="164"/>
      <c r="EE232" s="164"/>
      <c r="EF232" s="164"/>
      <c r="EG232" s="164"/>
      <c r="EH232" s="164"/>
      <c r="EI232" s="164"/>
      <c r="EJ232" s="164"/>
      <c r="EK232" s="164"/>
      <c r="EL232" s="164"/>
      <c r="EM232" s="164"/>
      <c r="EN232" s="164"/>
      <c r="EO232" s="164"/>
      <c r="EP232" s="164"/>
      <c r="EQ232" s="164"/>
      <c r="ER232" s="164"/>
      <c r="ES232" s="164"/>
      <c r="ET232" s="164"/>
      <c r="EU232" s="164"/>
      <c r="EV232" s="164"/>
      <c r="EW232" s="164"/>
      <c r="EX232" s="164"/>
      <c r="EY232" s="164"/>
      <c r="EZ232" s="164"/>
      <c r="FA232" s="164"/>
      <c r="FB232" s="164"/>
      <c r="FC232" s="164"/>
      <c r="FD232" s="164"/>
      <c r="FE232" s="164"/>
      <c r="FF232" s="73"/>
      <c r="FG232" s="34"/>
      <c r="FH232" s="5"/>
      <c r="FI232" s="5"/>
      <c r="FJ232" s="5"/>
      <c r="FK232" s="5"/>
    </row>
    <row r="233" spans="1:167">
      <c r="A233" s="5"/>
      <c r="B233" s="161"/>
      <c r="C233" s="161"/>
      <c r="D233" s="4"/>
      <c r="E233" s="159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73"/>
      <c r="AQ233" s="34"/>
      <c r="AR233" s="34"/>
      <c r="AS233" s="159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73"/>
      <c r="CE233" s="34"/>
      <c r="CF233" s="34"/>
      <c r="CG233" s="159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73"/>
      <c r="DS233" s="34"/>
      <c r="DT233" s="34"/>
      <c r="DU233" s="159"/>
      <c r="DV233" s="164"/>
      <c r="DW233" s="164"/>
      <c r="DX233" s="164"/>
      <c r="DY233" s="164"/>
      <c r="DZ233" s="164"/>
      <c r="EA233" s="164"/>
      <c r="EB233" s="164"/>
      <c r="EC233" s="164"/>
      <c r="ED233" s="164"/>
      <c r="EE233" s="164"/>
      <c r="EF233" s="164"/>
      <c r="EG233" s="164"/>
      <c r="EH233" s="164"/>
      <c r="EI233" s="164"/>
      <c r="EJ233" s="164"/>
      <c r="EK233" s="164"/>
      <c r="EL233" s="164"/>
      <c r="EM233" s="164"/>
      <c r="EN233" s="164"/>
      <c r="EO233" s="164"/>
      <c r="EP233" s="164"/>
      <c r="EQ233" s="164"/>
      <c r="ER233" s="164"/>
      <c r="ES233" s="164"/>
      <c r="ET233" s="164"/>
      <c r="EU233" s="164"/>
      <c r="EV233" s="164"/>
      <c r="EW233" s="164"/>
      <c r="EX233" s="164"/>
      <c r="EY233" s="164"/>
      <c r="EZ233" s="164"/>
      <c r="FA233" s="164"/>
      <c r="FB233" s="164"/>
      <c r="FC233" s="164"/>
      <c r="FD233" s="164"/>
      <c r="FE233" s="164"/>
      <c r="FF233" s="73"/>
      <c r="FG233" s="34"/>
      <c r="FH233" s="5"/>
      <c r="FI233" s="5"/>
      <c r="FJ233" s="5"/>
      <c r="FK233" s="5"/>
    </row>
    <row r="234" spans="1:167">
      <c r="A234" s="5"/>
      <c r="B234" s="161"/>
      <c r="C234" s="161"/>
      <c r="D234" s="4"/>
      <c r="E234" s="3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73"/>
      <c r="AQ234" s="34"/>
      <c r="AR234" s="34"/>
      <c r="AS234" s="3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  <c r="CD234" s="73"/>
      <c r="CE234" s="34"/>
      <c r="CF234" s="34"/>
      <c r="CG234" s="3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4"/>
      <c r="DF234" s="164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4"/>
      <c r="DR234" s="73"/>
      <c r="DS234" s="34"/>
      <c r="DT234" s="34"/>
      <c r="DU234" s="34"/>
      <c r="DV234" s="164"/>
      <c r="DW234" s="164"/>
      <c r="DX234" s="164"/>
      <c r="DY234" s="164"/>
      <c r="DZ234" s="164"/>
      <c r="EA234" s="164"/>
      <c r="EB234" s="164"/>
      <c r="EC234" s="164"/>
      <c r="ED234" s="164"/>
      <c r="EE234" s="164"/>
      <c r="EF234" s="164"/>
      <c r="EG234" s="164"/>
      <c r="EH234" s="164"/>
      <c r="EI234" s="164"/>
      <c r="EJ234" s="164"/>
      <c r="EK234" s="164"/>
      <c r="EL234" s="164"/>
      <c r="EM234" s="164"/>
      <c r="EN234" s="164"/>
      <c r="EO234" s="164"/>
      <c r="EP234" s="164"/>
      <c r="EQ234" s="164"/>
      <c r="ER234" s="164"/>
      <c r="ES234" s="164"/>
      <c r="ET234" s="164"/>
      <c r="EU234" s="164"/>
      <c r="EV234" s="164"/>
      <c r="EW234" s="164"/>
      <c r="EX234" s="164"/>
      <c r="EY234" s="164"/>
      <c r="EZ234" s="164"/>
      <c r="FA234" s="164"/>
      <c r="FB234" s="164"/>
      <c r="FC234" s="164"/>
      <c r="FD234" s="164"/>
      <c r="FE234" s="164"/>
      <c r="FF234" s="73"/>
      <c r="FG234" s="34"/>
      <c r="FH234" s="5"/>
      <c r="FI234" s="5"/>
      <c r="FJ234" s="5"/>
      <c r="FK234" s="5"/>
    </row>
    <row r="235" spans="1:167">
      <c r="A235" s="5"/>
      <c r="B235" s="165"/>
      <c r="C235" s="158"/>
      <c r="D235" s="43"/>
      <c r="E235" s="70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5"/>
      <c r="AQ235" s="89"/>
      <c r="AR235" s="89"/>
      <c r="AS235" s="70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5"/>
      <c r="CE235" s="89"/>
      <c r="CF235" s="89"/>
      <c r="CG235" s="70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  <c r="DD235" s="89"/>
      <c r="DE235" s="89"/>
      <c r="DF235" s="89"/>
      <c r="DG235" s="89"/>
      <c r="DH235" s="89"/>
      <c r="DI235" s="89"/>
      <c r="DJ235" s="89"/>
      <c r="DK235" s="89"/>
      <c r="DL235" s="89"/>
      <c r="DM235" s="89"/>
      <c r="DN235" s="89"/>
      <c r="DO235" s="89"/>
      <c r="DP235" s="89"/>
      <c r="DQ235" s="89"/>
      <c r="DR235" s="5"/>
      <c r="DS235" s="89"/>
      <c r="DT235" s="89"/>
      <c r="DU235" s="70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/>
      <c r="EF235" s="89"/>
      <c r="EG235" s="89"/>
      <c r="EH235" s="89"/>
      <c r="EI235" s="89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5"/>
      <c r="FG235" s="70"/>
      <c r="FH235" s="5"/>
      <c r="FI235" s="5"/>
      <c r="FJ235" s="5"/>
      <c r="FK235" s="5"/>
    </row>
    <row r="236" spans="1:167" ht="15.6">
      <c r="A236" s="5"/>
      <c r="B236" s="165"/>
      <c r="C236" s="161"/>
      <c r="D236" s="43"/>
      <c r="E236" s="70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5"/>
      <c r="AQ236" s="84"/>
      <c r="AR236" s="84"/>
      <c r="AS236" s="70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5"/>
      <c r="CE236" s="84"/>
      <c r="CF236" s="84"/>
      <c r="CG236" s="70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5"/>
      <c r="DS236" s="84"/>
      <c r="DT236" s="84"/>
      <c r="DU236" s="70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5"/>
      <c r="FG236" s="70"/>
      <c r="FH236" s="5"/>
      <c r="FI236" s="5"/>
      <c r="FJ236" s="5"/>
      <c r="FK236" s="5"/>
    </row>
    <row r="237" spans="1:167">
      <c r="A237" s="5"/>
      <c r="B237" s="161"/>
      <c r="C237" s="161"/>
      <c r="D237" s="161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</row>
    <row r="238" spans="1:167">
      <c r="A238" s="5"/>
      <c r="B238" s="5"/>
      <c r="C238" s="5"/>
      <c r="D238" s="4"/>
      <c r="E238" s="4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4"/>
      <c r="AP238" s="4"/>
      <c r="AQ238" s="4"/>
      <c r="AR238" s="4"/>
      <c r="AS238" s="4"/>
      <c r="AT238" s="4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  <c r="BT238" s="153"/>
      <c r="BU238" s="153"/>
      <c r="BV238" s="153"/>
      <c r="BW238" s="153"/>
      <c r="BX238" s="153"/>
      <c r="BY238" s="153"/>
      <c r="BZ238" s="153"/>
      <c r="CA238" s="153"/>
      <c r="CB238" s="153"/>
      <c r="CC238" s="153"/>
      <c r="CD238" s="4"/>
      <c r="CE238" s="4"/>
      <c r="CF238" s="4"/>
      <c r="CG238" s="4"/>
      <c r="CH238" s="4"/>
      <c r="CI238" s="153"/>
      <c r="CJ238" s="153"/>
      <c r="CK238" s="153"/>
      <c r="CL238" s="153"/>
      <c r="CM238" s="153"/>
      <c r="CN238" s="153"/>
      <c r="CO238" s="153"/>
      <c r="CP238" s="153"/>
      <c r="CQ238" s="153"/>
      <c r="CR238" s="153"/>
      <c r="CS238" s="153"/>
      <c r="CT238" s="153"/>
      <c r="CU238" s="153"/>
      <c r="CV238" s="153"/>
      <c r="CW238" s="153"/>
      <c r="CX238" s="153"/>
      <c r="CY238" s="153"/>
      <c r="CZ238" s="153"/>
      <c r="DA238" s="153"/>
      <c r="DB238" s="153"/>
      <c r="DC238" s="153"/>
      <c r="DD238" s="153"/>
      <c r="DE238" s="153"/>
      <c r="DF238" s="153"/>
      <c r="DG238" s="153"/>
      <c r="DH238" s="153"/>
      <c r="DI238" s="153"/>
      <c r="DJ238" s="153"/>
      <c r="DK238" s="153"/>
      <c r="DL238" s="153"/>
      <c r="DM238" s="153"/>
      <c r="DN238" s="153"/>
      <c r="DO238" s="153"/>
      <c r="DP238" s="153"/>
      <c r="DQ238" s="153"/>
      <c r="DR238" s="4"/>
      <c r="DS238" s="4"/>
      <c r="DT238" s="4"/>
      <c r="DU238" s="4"/>
      <c r="DV238" s="4"/>
      <c r="DW238" s="153"/>
      <c r="DX238" s="153"/>
      <c r="DY238" s="153"/>
      <c r="DZ238" s="153"/>
      <c r="EA238" s="153"/>
      <c r="EB238" s="153"/>
      <c r="EC238" s="153"/>
      <c r="ED238" s="153"/>
      <c r="EE238" s="153"/>
      <c r="EF238" s="153"/>
      <c r="EG238" s="153"/>
      <c r="EH238" s="153"/>
      <c r="EI238" s="153"/>
      <c r="EJ238" s="153"/>
      <c r="EK238" s="153"/>
      <c r="EL238" s="153"/>
      <c r="EM238" s="153"/>
      <c r="EN238" s="153"/>
      <c r="EO238" s="153"/>
      <c r="EP238" s="153"/>
      <c r="EQ238" s="153"/>
      <c r="ER238" s="153"/>
      <c r="ES238" s="153"/>
      <c r="ET238" s="153"/>
      <c r="EU238" s="153"/>
      <c r="EV238" s="153"/>
      <c r="EW238" s="153"/>
      <c r="EX238" s="153"/>
      <c r="EY238" s="153"/>
      <c r="EZ238" s="153"/>
      <c r="FA238" s="153"/>
      <c r="FB238" s="153"/>
      <c r="FC238" s="153"/>
      <c r="FD238" s="153"/>
      <c r="FE238" s="153"/>
      <c r="FF238" s="4"/>
      <c r="FG238" s="4"/>
      <c r="FH238" s="5"/>
      <c r="FI238" s="5"/>
      <c r="FJ238" s="5"/>
      <c r="FK238" s="5"/>
    </row>
    <row r="239" spans="1:167">
      <c r="A239" s="5"/>
      <c r="B239" s="5"/>
      <c r="C239" s="5"/>
      <c r="D239" s="4"/>
      <c r="E239" s="159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4"/>
      <c r="AP239" s="5"/>
      <c r="AQ239" s="14"/>
      <c r="AR239" s="14"/>
      <c r="AS239" s="159"/>
      <c r="AT239" s="14"/>
      <c r="AU239" s="153"/>
      <c r="AV239" s="153"/>
      <c r="AW239" s="153"/>
      <c r="AX239" s="153"/>
      <c r="AY239" s="153"/>
      <c r="AZ239" s="153"/>
      <c r="BA239" s="153"/>
      <c r="BB239" s="153"/>
      <c r="BC239" s="153"/>
      <c r="BD239" s="153"/>
      <c r="BE239" s="153"/>
      <c r="BF239" s="153"/>
      <c r="BG239" s="153"/>
      <c r="BH239" s="153"/>
      <c r="BI239" s="153"/>
      <c r="BJ239" s="153"/>
      <c r="BK239" s="153"/>
      <c r="BL239" s="153"/>
      <c r="BM239" s="153"/>
      <c r="BN239" s="153"/>
      <c r="BO239" s="153"/>
      <c r="BP239" s="153"/>
      <c r="BQ239" s="153"/>
      <c r="BR239" s="153"/>
      <c r="BS239" s="153"/>
      <c r="BT239" s="153"/>
      <c r="BU239" s="153"/>
      <c r="BV239" s="153"/>
      <c r="BW239" s="153"/>
      <c r="BX239" s="153"/>
      <c r="BY239" s="153"/>
      <c r="BZ239" s="153"/>
      <c r="CA239" s="153"/>
      <c r="CB239" s="153"/>
      <c r="CC239" s="153"/>
      <c r="CD239" s="5"/>
      <c r="CE239" s="14"/>
      <c r="CF239" s="14"/>
      <c r="CG239" s="159"/>
      <c r="CH239" s="14"/>
      <c r="CI239" s="153"/>
      <c r="CJ239" s="153"/>
      <c r="CK239" s="153"/>
      <c r="CL239" s="153"/>
      <c r="CM239" s="153"/>
      <c r="CN239" s="153"/>
      <c r="CO239" s="153"/>
      <c r="CP239" s="153"/>
      <c r="CQ239" s="153"/>
      <c r="CR239" s="153"/>
      <c r="CS239" s="153"/>
      <c r="CT239" s="153"/>
      <c r="CU239" s="153"/>
      <c r="CV239" s="153"/>
      <c r="CW239" s="153"/>
      <c r="CX239" s="153"/>
      <c r="CY239" s="153"/>
      <c r="CZ239" s="153"/>
      <c r="DA239" s="153"/>
      <c r="DB239" s="153"/>
      <c r="DC239" s="153"/>
      <c r="DD239" s="153"/>
      <c r="DE239" s="153"/>
      <c r="DF239" s="153"/>
      <c r="DG239" s="153"/>
      <c r="DH239" s="153"/>
      <c r="DI239" s="153"/>
      <c r="DJ239" s="153"/>
      <c r="DK239" s="153"/>
      <c r="DL239" s="153"/>
      <c r="DM239" s="153"/>
      <c r="DN239" s="153"/>
      <c r="DO239" s="153"/>
      <c r="DP239" s="153"/>
      <c r="DQ239" s="153"/>
      <c r="DR239" s="5"/>
      <c r="DS239" s="14"/>
      <c r="DT239" s="14"/>
      <c r="DU239" s="159"/>
      <c r="DV239" s="14"/>
      <c r="DW239" s="153"/>
      <c r="DX239" s="153"/>
      <c r="DY239" s="153"/>
      <c r="DZ239" s="153"/>
      <c r="EA239" s="153"/>
      <c r="EB239" s="153"/>
      <c r="EC239" s="153"/>
      <c r="ED239" s="153"/>
      <c r="EE239" s="153"/>
      <c r="EF239" s="153"/>
      <c r="EG239" s="153"/>
      <c r="EH239" s="153"/>
      <c r="EI239" s="153"/>
      <c r="EJ239" s="153"/>
      <c r="EK239" s="153"/>
      <c r="EL239" s="153"/>
      <c r="EM239" s="153"/>
      <c r="EN239" s="153"/>
      <c r="EO239" s="153"/>
      <c r="EP239" s="153"/>
      <c r="EQ239" s="153"/>
      <c r="ER239" s="153"/>
      <c r="ES239" s="153"/>
      <c r="ET239" s="153"/>
      <c r="EU239" s="153"/>
      <c r="EV239" s="153"/>
      <c r="EW239" s="153"/>
      <c r="EX239" s="153"/>
      <c r="EY239" s="153"/>
      <c r="EZ239" s="153"/>
      <c r="FA239" s="153"/>
      <c r="FB239" s="153"/>
      <c r="FC239" s="153"/>
      <c r="FD239" s="153"/>
      <c r="FE239" s="153"/>
      <c r="FF239" s="5"/>
      <c r="FG239" s="4"/>
      <c r="FH239" s="5"/>
      <c r="FI239" s="5"/>
      <c r="FJ239" s="5"/>
      <c r="FK239" s="5"/>
    </row>
    <row r="240" spans="1:167">
      <c r="A240" s="5"/>
      <c r="B240" s="158"/>
      <c r="C240" s="158"/>
      <c r="D240" s="163"/>
      <c r="E240" s="159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5"/>
      <c r="AQ240" s="34"/>
      <c r="AR240" s="34"/>
      <c r="AS240" s="159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5"/>
      <c r="CE240" s="34"/>
      <c r="CF240" s="34"/>
      <c r="CG240" s="159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5"/>
      <c r="DS240" s="34"/>
      <c r="DT240" s="34"/>
      <c r="DU240" s="159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5"/>
      <c r="FG240" s="73"/>
      <c r="FH240" s="5"/>
      <c r="FI240" s="5"/>
      <c r="FJ240" s="5"/>
      <c r="FK240" s="5"/>
    </row>
    <row r="241" spans="1:167">
      <c r="A241" s="5"/>
      <c r="B241" s="161"/>
      <c r="C241" s="161"/>
      <c r="D241" s="4"/>
      <c r="E241" s="159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73"/>
      <c r="AQ241" s="34"/>
      <c r="AR241" s="34"/>
      <c r="AS241" s="159"/>
      <c r="AT241" s="164"/>
      <c r="AU241" s="164"/>
      <c r="AV241" s="164"/>
      <c r="AW241" s="164"/>
      <c r="AX241" s="164"/>
      <c r="AY241" s="164"/>
      <c r="AZ241" s="164"/>
      <c r="BA241" s="164"/>
      <c r="BB241" s="164"/>
      <c r="BC241" s="164"/>
      <c r="BD241" s="164"/>
      <c r="BE241" s="164"/>
      <c r="BF241" s="164"/>
      <c r="BG241" s="164"/>
      <c r="BH241" s="164"/>
      <c r="BI241" s="164"/>
      <c r="BJ241" s="164"/>
      <c r="BK241" s="164"/>
      <c r="BL241" s="164"/>
      <c r="BM241" s="164"/>
      <c r="BN241" s="164"/>
      <c r="BO241" s="164"/>
      <c r="BP241" s="164"/>
      <c r="BQ241" s="164"/>
      <c r="BR241" s="164"/>
      <c r="BS241" s="164"/>
      <c r="BT241" s="164"/>
      <c r="BU241" s="164"/>
      <c r="BV241" s="164"/>
      <c r="BW241" s="164"/>
      <c r="BX241" s="164"/>
      <c r="BY241" s="164"/>
      <c r="BZ241" s="164"/>
      <c r="CA241" s="164"/>
      <c r="CB241" s="164"/>
      <c r="CC241" s="164"/>
      <c r="CD241" s="73"/>
      <c r="CE241" s="34"/>
      <c r="CF241" s="34"/>
      <c r="CG241" s="159"/>
      <c r="CH241" s="164"/>
      <c r="CI241" s="164"/>
      <c r="CJ241" s="164"/>
      <c r="CK241" s="164"/>
      <c r="CL241" s="164"/>
      <c r="CM241" s="164"/>
      <c r="CN241" s="164"/>
      <c r="CO241" s="164"/>
      <c r="CP241" s="164"/>
      <c r="CQ241" s="164"/>
      <c r="CR241" s="164"/>
      <c r="CS241" s="164"/>
      <c r="CT241" s="164"/>
      <c r="CU241" s="164"/>
      <c r="CV241" s="164"/>
      <c r="CW241" s="164"/>
      <c r="CX241" s="164"/>
      <c r="CY241" s="164"/>
      <c r="CZ241" s="164"/>
      <c r="DA241" s="164"/>
      <c r="DB241" s="164"/>
      <c r="DC241" s="164"/>
      <c r="DD241" s="164"/>
      <c r="DE241" s="164"/>
      <c r="DF241" s="164"/>
      <c r="DG241" s="164"/>
      <c r="DH241" s="164"/>
      <c r="DI241" s="164"/>
      <c r="DJ241" s="164"/>
      <c r="DK241" s="164"/>
      <c r="DL241" s="164"/>
      <c r="DM241" s="164"/>
      <c r="DN241" s="164"/>
      <c r="DO241" s="164"/>
      <c r="DP241" s="164"/>
      <c r="DQ241" s="164"/>
      <c r="DR241" s="73"/>
      <c r="DS241" s="34"/>
      <c r="DT241" s="34"/>
      <c r="DU241" s="159"/>
      <c r="DV241" s="164"/>
      <c r="DW241" s="164"/>
      <c r="DX241" s="164"/>
      <c r="DY241" s="164"/>
      <c r="DZ241" s="164"/>
      <c r="EA241" s="164"/>
      <c r="EB241" s="164"/>
      <c r="EC241" s="164"/>
      <c r="ED241" s="164"/>
      <c r="EE241" s="164"/>
      <c r="EF241" s="164"/>
      <c r="EG241" s="164"/>
      <c r="EH241" s="164"/>
      <c r="EI241" s="164"/>
      <c r="EJ241" s="164"/>
      <c r="EK241" s="164"/>
      <c r="EL241" s="164"/>
      <c r="EM241" s="164"/>
      <c r="EN241" s="164"/>
      <c r="EO241" s="164"/>
      <c r="EP241" s="164"/>
      <c r="EQ241" s="164"/>
      <c r="ER241" s="164"/>
      <c r="ES241" s="164"/>
      <c r="ET241" s="164"/>
      <c r="EU241" s="164"/>
      <c r="EV241" s="164"/>
      <c r="EW241" s="164"/>
      <c r="EX241" s="164"/>
      <c r="EY241" s="164"/>
      <c r="EZ241" s="164"/>
      <c r="FA241" s="164"/>
      <c r="FB241" s="164"/>
      <c r="FC241" s="164"/>
      <c r="FD241" s="164"/>
      <c r="FE241" s="164"/>
      <c r="FF241" s="73"/>
      <c r="FG241" s="34"/>
      <c r="FH241" s="5"/>
      <c r="FI241" s="5"/>
      <c r="FJ241" s="5"/>
      <c r="FK241" s="5"/>
    </row>
    <row r="242" spans="1:167">
      <c r="A242" s="5"/>
      <c r="B242" s="161"/>
      <c r="C242" s="161"/>
      <c r="D242" s="4"/>
      <c r="E242" s="159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73"/>
      <c r="AQ242" s="34"/>
      <c r="AR242" s="34"/>
      <c r="AS242" s="159"/>
      <c r="AT242" s="164"/>
      <c r="AU242" s="164"/>
      <c r="AV242" s="164"/>
      <c r="AW242" s="164"/>
      <c r="AX242" s="164"/>
      <c r="AY242" s="164"/>
      <c r="AZ242" s="164"/>
      <c r="BA242" s="164"/>
      <c r="BB242" s="164"/>
      <c r="BC242" s="164"/>
      <c r="BD242" s="164"/>
      <c r="BE242" s="164"/>
      <c r="BF242" s="164"/>
      <c r="BG242" s="164"/>
      <c r="BH242" s="164"/>
      <c r="BI242" s="164"/>
      <c r="BJ242" s="164"/>
      <c r="BK242" s="164"/>
      <c r="BL242" s="164"/>
      <c r="BM242" s="164"/>
      <c r="BN242" s="164"/>
      <c r="BO242" s="164"/>
      <c r="BP242" s="164"/>
      <c r="BQ242" s="164"/>
      <c r="BR242" s="164"/>
      <c r="BS242" s="164"/>
      <c r="BT242" s="164"/>
      <c r="BU242" s="164"/>
      <c r="BV242" s="164"/>
      <c r="BW242" s="164"/>
      <c r="BX242" s="164"/>
      <c r="BY242" s="164"/>
      <c r="BZ242" s="164"/>
      <c r="CA242" s="164"/>
      <c r="CB242" s="164"/>
      <c r="CC242" s="164"/>
      <c r="CD242" s="73"/>
      <c r="CE242" s="34"/>
      <c r="CF242" s="34"/>
      <c r="CG242" s="159"/>
      <c r="CH242" s="164"/>
      <c r="CI242" s="164"/>
      <c r="CJ242" s="164"/>
      <c r="CK242" s="164"/>
      <c r="CL242" s="164"/>
      <c r="CM242" s="164"/>
      <c r="CN242" s="164"/>
      <c r="CO242" s="164"/>
      <c r="CP242" s="164"/>
      <c r="CQ242" s="164"/>
      <c r="CR242" s="164"/>
      <c r="CS242" s="164"/>
      <c r="CT242" s="164"/>
      <c r="CU242" s="164"/>
      <c r="CV242" s="164"/>
      <c r="CW242" s="164"/>
      <c r="CX242" s="164"/>
      <c r="CY242" s="164"/>
      <c r="CZ242" s="164"/>
      <c r="DA242" s="164"/>
      <c r="DB242" s="164"/>
      <c r="DC242" s="164"/>
      <c r="DD242" s="164"/>
      <c r="DE242" s="164"/>
      <c r="DF242" s="164"/>
      <c r="DG242" s="164"/>
      <c r="DH242" s="164"/>
      <c r="DI242" s="164"/>
      <c r="DJ242" s="164"/>
      <c r="DK242" s="164"/>
      <c r="DL242" s="164"/>
      <c r="DM242" s="164"/>
      <c r="DN242" s="164"/>
      <c r="DO242" s="164"/>
      <c r="DP242" s="164"/>
      <c r="DQ242" s="164"/>
      <c r="DR242" s="73"/>
      <c r="DS242" s="34"/>
      <c r="DT242" s="34"/>
      <c r="DU242" s="159"/>
      <c r="DV242" s="164"/>
      <c r="DW242" s="164"/>
      <c r="DX242" s="164"/>
      <c r="DY242" s="164"/>
      <c r="DZ242" s="164"/>
      <c r="EA242" s="164"/>
      <c r="EB242" s="164"/>
      <c r="EC242" s="164"/>
      <c r="ED242" s="164"/>
      <c r="EE242" s="164"/>
      <c r="EF242" s="164"/>
      <c r="EG242" s="164"/>
      <c r="EH242" s="164"/>
      <c r="EI242" s="164"/>
      <c r="EJ242" s="164"/>
      <c r="EK242" s="164"/>
      <c r="EL242" s="164"/>
      <c r="EM242" s="164"/>
      <c r="EN242" s="164"/>
      <c r="EO242" s="164"/>
      <c r="EP242" s="164"/>
      <c r="EQ242" s="164"/>
      <c r="ER242" s="164"/>
      <c r="ES242" s="164"/>
      <c r="ET242" s="164"/>
      <c r="EU242" s="164"/>
      <c r="EV242" s="164"/>
      <c r="EW242" s="164"/>
      <c r="EX242" s="164"/>
      <c r="EY242" s="164"/>
      <c r="EZ242" s="164"/>
      <c r="FA242" s="164"/>
      <c r="FB242" s="164"/>
      <c r="FC242" s="164"/>
      <c r="FD242" s="164"/>
      <c r="FE242" s="164"/>
      <c r="FF242" s="73"/>
      <c r="FG242" s="34"/>
      <c r="FH242" s="5"/>
      <c r="FI242" s="5"/>
      <c r="FJ242" s="5"/>
      <c r="FK242" s="5"/>
    </row>
    <row r="243" spans="1:167">
      <c r="A243" s="5"/>
      <c r="B243" s="161"/>
      <c r="C243" s="161"/>
      <c r="D243" s="4"/>
      <c r="E243" s="159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73"/>
      <c r="AQ243" s="34"/>
      <c r="AR243" s="34"/>
      <c r="AS243" s="159"/>
      <c r="AT243" s="164"/>
      <c r="AU243" s="164"/>
      <c r="AV243" s="164"/>
      <c r="AW243" s="164"/>
      <c r="AX243" s="164"/>
      <c r="AY243" s="164"/>
      <c r="AZ243" s="164"/>
      <c r="BA243" s="164"/>
      <c r="BB243" s="164"/>
      <c r="BC243" s="164"/>
      <c r="BD243" s="164"/>
      <c r="BE243" s="164"/>
      <c r="BF243" s="164"/>
      <c r="BG243" s="164"/>
      <c r="BH243" s="164"/>
      <c r="BI243" s="164"/>
      <c r="BJ243" s="164"/>
      <c r="BK243" s="164"/>
      <c r="BL243" s="164"/>
      <c r="BM243" s="164"/>
      <c r="BN243" s="164"/>
      <c r="BO243" s="164"/>
      <c r="BP243" s="164"/>
      <c r="BQ243" s="164"/>
      <c r="BR243" s="164"/>
      <c r="BS243" s="164"/>
      <c r="BT243" s="164"/>
      <c r="BU243" s="164"/>
      <c r="BV243" s="164"/>
      <c r="BW243" s="164"/>
      <c r="BX243" s="164"/>
      <c r="BY243" s="164"/>
      <c r="BZ243" s="164"/>
      <c r="CA243" s="164"/>
      <c r="CB243" s="164"/>
      <c r="CC243" s="164"/>
      <c r="CD243" s="73"/>
      <c r="CE243" s="34"/>
      <c r="CF243" s="34"/>
      <c r="CG243" s="159"/>
      <c r="CH243" s="164"/>
      <c r="CI243" s="164"/>
      <c r="CJ243" s="164"/>
      <c r="CK243" s="164"/>
      <c r="CL243" s="164"/>
      <c r="CM243" s="164"/>
      <c r="CN243" s="164"/>
      <c r="CO243" s="164"/>
      <c r="CP243" s="164"/>
      <c r="CQ243" s="164"/>
      <c r="CR243" s="164"/>
      <c r="CS243" s="164"/>
      <c r="CT243" s="164"/>
      <c r="CU243" s="164"/>
      <c r="CV243" s="164"/>
      <c r="CW243" s="164"/>
      <c r="CX243" s="164"/>
      <c r="CY243" s="164"/>
      <c r="CZ243" s="164"/>
      <c r="DA243" s="164"/>
      <c r="DB243" s="164"/>
      <c r="DC243" s="164"/>
      <c r="DD243" s="164"/>
      <c r="DE243" s="164"/>
      <c r="DF243" s="164"/>
      <c r="DG243" s="164"/>
      <c r="DH243" s="164"/>
      <c r="DI243" s="164"/>
      <c r="DJ243" s="164"/>
      <c r="DK243" s="164"/>
      <c r="DL243" s="164"/>
      <c r="DM243" s="164"/>
      <c r="DN243" s="164"/>
      <c r="DO243" s="164"/>
      <c r="DP243" s="164"/>
      <c r="DQ243" s="164"/>
      <c r="DR243" s="73"/>
      <c r="DS243" s="34"/>
      <c r="DT243" s="34"/>
      <c r="DU243" s="159"/>
      <c r="DV243" s="164"/>
      <c r="DW243" s="164"/>
      <c r="DX243" s="164"/>
      <c r="DY243" s="164"/>
      <c r="DZ243" s="164"/>
      <c r="EA243" s="164"/>
      <c r="EB243" s="164"/>
      <c r="EC243" s="164"/>
      <c r="ED243" s="164"/>
      <c r="EE243" s="164"/>
      <c r="EF243" s="164"/>
      <c r="EG243" s="164"/>
      <c r="EH243" s="164"/>
      <c r="EI243" s="164"/>
      <c r="EJ243" s="164"/>
      <c r="EK243" s="164"/>
      <c r="EL243" s="164"/>
      <c r="EM243" s="164"/>
      <c r="EN243" s="164"/>
      <c r="EO243" s="164"/>
      <c r="EP243" s="164"/>
      <c r="EQ243" s="164"/>
      <c r="ER243" s="164"/>
      <c r="ES243" s="164"/>
      <c r="ET243" s="164"/>
      <c r="EU243" s="164"/>
      <c r="EV243" s="164"/>
      <c r="EW243" s="164"/>
      <c r="EX243" s="164"/>
      <c r="EY243" s="164"/>
      <c r="EZ243" s="164"/>
      <c r="FA243" s="164"/>
      <c r="FB243" s="164"/>
      <c r="FC243" s="164"/>
      <c r="FD243" s="164"/>
      <c r="FE243" s="164"/>
      <c r="FF243" s="73"/>
      <c r="FG243" s="34"/>
      <c r="FH243" s="5"/>
      <c r="FI243" s="5"/>
      <c r="FJ243" s="5"/>
      <c r="FK243" s="5"/>
    </row>
    <row r="244" spans="1:167">
      <c r="A244" s="20"/>
      <c r="B244" s="241" t="s">
        <v>299</v>
      </c>
      <c r="C244" s="161"/>
      <c r="D244" s="4"/>
      <c r="E244" s="159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73"/>
      <c r="AQ244" s="34"/>
      <c r="AR244" s="34"/>
      <c r="AS244" s="159"/>
      <c r="AT244" s="164"/>
      <c r="AU244" s="164"/>
      <c r="AV244" s="164"/>
      <c r="AW244" s="164"/>
      <c r="AX244" s="164"/>
      <c r="AY244" s="164"/>
      <c r="AZ244" s="164"/>
      <c r="BA244" s="164"/>
      <c r="BB244" s="164"/>
      <c r="BC244" s="164"/>
      <c r="BD244" s="164"/>
      <c r="BE244" s="164"/>
      <c r="BF244" s="164"/>
      <c r="BG244" s="164"/>
      <c r="BH244" s="164"/>
      <c r="BI244" s="164"/>
      <c r="BJ244" s="164"/>
      <c r="BK244" s="164"/>
      <c r="BL244" s="164"/>
      <c r="BM244" s="164"/>
      <c r="BN244" s="164"/>
      <c r="BO244" s="164"/>
      <c r="BP244" s="164"/>
      <c r="BQ244" s="164"/>
      <c r="BR244" s="164"/>
      <c r="BS244" s="164"/>
      <c r="BT244" s="164"/>
      <c r="BU244" s="164"/>
      <c r="BV244" s="164"/>
      <c r="BW244" s="164"/>
      <c r="BX244" s="164"/>
      <c r="BY244" s="164"/>
      <c r="BZ244" s="164"/>
      <c r="CA244" s="164"/>
      <c r="CB244" s="164"/>
      <c r="CC244" s="164"/>
      <c r="CD244" s="73"/>
      <c r="CE244" s="34"/>
      <c r="CF244" s="34"/>
      <c r="CG244" s="159"/>
      <c r="CH244" s="164"/>
      <c r="CI244" s="164"/>
      <c r="CJ244" s="164"/>
      <c r="CK244" s="164"/>
      <c r="CL244" s="164"/>
      <c r="CM244" s="164"/>
      <c r="CN244" s="164"/>
      <c r="CO244" s="164"/>
      <c r="CP244" s="164"/>
      <c r="CQ244" s="164"/>
      <c r="CR244" s="164"/>
      <c r="CS244" s="164"/>
      <c r="CT244" s="164"/>
      <c r="CU244" s="164"/>
      <c r="CV244" s="164"/>
      <c r="CW244" s="164"/>
      <c r="CX244" s="164"/>
      <c r="CY244" s="164"/>
      <c r="CZ244" s="164"/>
      <c r="DA244" s="164"/>
      <c r="DB244" s="164"/>
      <c r="DC244" s="164"/>
      <c r="DD244" s="164"/>
      <c r="DE244" s="164"/>
      <c r="DF244" s="164"/>
      <c r="DG244" s="164"/>
      <c r="DH244" s="164"/>
      <c r="DI244" s="164"/>
      <c r="DJ244" s="164"/>
      <c r="DK244" s="164"/>
      <c r="DL244" s="164"/>
      <c r="DM244" s="164"/>
      <c r="DN244" s="164"/>
      <c r="DO244" s="164"/>
      <c r="DP244" s="164"/>
      <c r="DQ244" s="164"/>
      <c r="DR244" s="73"/>
      <c r="DS244" s="34"/>
      <c r="DT244" s="34"/>
      <c r="DU244" s="159"/>
      <c r="DV244" s="164"/>
      <c r="DW244" s="164"/>
      <c r="DX244" s="164"/>
      <c r="DY244" s="164"/>
      <c r="DZ244" s="164"/>
      <c r="EA244" s="164"/>
      <c r="EB244" s="164"/>
      <c r="EC244" s="164"/>
      <c r="ED244" s="164"/>
      <c r="EE244" s="164"/>
      <c r="EF244" s="164"/>
      <c r="EG244" s="164"/>
      <c r="EH244" s="164"/>
      <c r="EI244" s="164"/>
      <c r="EJ244" s="164"/>
      <c r="EK244" s="164"/>
      <c r="EL244" s="164"/>
      <c r="EM244" s="164"/>
      <c r="EN244" s="164"/>
      <c r="EO244" s="164"/>
      <c r="EP244" s="164"/>
      <c r="EQ244" s="164"/>
      <c r="ER244" s="164"/>
      <c r="ES244" s="164"/>
      <c r="ET244" s="164"/>
      <c r="EU244" s="164"/>
      <c r="EV244" s="164"/>
      <c r="EW244" s="164"/>
      <c r="EX244" s="164"/>
      <c r="EY244" s="164"/>
      <c r="EZ244" s="164"/>
      <c r="FA244" s="164"/>
      <c r="FB244" s="164"/>
      <c r="FC244" s="164"/>
      <c r="FD244" s="164"/>
      <c r="FE244" s="164"/>
      <c r="FF244" s="73"/>
      <c r="FG244" s="34"/>
      <c r="FH244" s="5"/>
      <c r="FI244" s="5"/>
      <c r="FJ244" s="5"/>
      <c r="FK244" s="5"/>
    </row>
    <row r="245" spans="1:167" ht="12" customHeight="1">
      <c r="A245" s="20"/>
      <c r="B245" s="2"/>
      <c r="C245" s="2"/>
      <c r="D245" s="2"/>
      <c r="E245" s="3"/>
      <c r="F245" s="3"/>
      <c r="G245" s="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</row>
    <row r="246" spans="1:167" ht="12" customHeight="1">
      <c r="A246" s="2"/>
      <c r="B246" s="2"/>
      <c r="C246" s="2"/>
      <c r="D246" s="640" t="s">
        <v>24</v>
      </c>
      <c r="E246" s="640"/>
      <c r="F246" s="640"/>
      <c r="G246" s="640"/>
      <c r="H246" s="640"/>
      <c r="I246" s="640"/>
      <c r="J246" s="640"/>
      <c r="K246" s="640"/>
      <c r="L246" s="640"/>
      <c r="M246" s="640"/>
      <c r="N246" s="640"/>
      <c r="O246" s="640"/>
      <c r="P246" s="640"/>
      <c r="Q246" s="640"/>
      <c r="R246" s="91" t="s">
        <v>168</v>
      </c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2"/>
      <c r="FK246" s="2"/>
    </row>
    <row r="247" spans="1:167" ht="12" customHeight="1">
      <c r="A247" s="2"/>
      <c r="B247" s="2"/>
      <c r="C247" s="2"/>
      <c r="D247" s="2"/>
      <c r="E247" s="3"/>
      <c r="F247" s="3"/>
      <c r="G247" s="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2"/>
      <c r="FK247" s="2"/>
    </row>
    <row r="248" spans="1:167" ht="12" customHeight="1">
      <c r="A248" s="2"/>
      <c r="B248" s="2"/>
      <c r="C248" s="2"/>
      <c r="D248" s="4"/>
      <c r="E248" s="4"/>
      <c r="F248" s="641" t="s">
        <v>191</v>
      </c>
      <c r="G248" s="641"/>
      <c r="H248" s="641"/>
      <c r="I248" s="641"/>
      <c r="J248" s="641"/>
      <c r="K248" s="641"/>
      <c r="L248" s="641"/>
      <c r="M248" s="641"/>
      <c r="N248" s="641"/>
      <c r="O248" s="641"/>
      <c r="P248" s="641"/>
      <c r="Q248" s="641"/>
      <c r="R248" s="641"/>
      <c r="S248" s="641"/>
      <c r="T248" s="641"/>
      <c r="U248" s="641"/>
      <c r="V248" s="641"/>
      <c r="W248" s="641"/>
      <c r="X248" s="641"/>
      <c r="Y248" s="641"/>
      <c r="Z248" s="641"/>
      <c r="AA248" s="641"/>
      <c r="AB248" s="641"/>
      <c r="AC248" s="641"/>
      <c r="AD248" s="641"/>
      <c r="AE248" s="641"/>
      <c r="AF248" s="641"/>
      <c r="AG248" s="641"/>
      <c r="AH248" s="641"/>
      <c r="AI248" s="641"/>
      <c r="AJ248" s="641"/>
      <c r="AK248" s="641"/>
      <c r="AL248" s="641"/>
      <c r="AM248" s="641"/>
      <c r="AN248" s="641"/>
      <c r="AO248" s="4"/>
      <c r="AP248" s="4"/>
      <c r="AQ248" s="4"/>
      <c r="AR248" s="4"/>
      <c r="AS248" s="4"/>
      <c r="AT248" s="4"/>
      <c r="AU248" s="641" t="s">
        <v>190</v>
      </c>
      <c r="AV248" s="641"/>
      <c r="AW248" s="641"/>
      <c r="AX248" s="641"/>
      <c r="AY248" s="641"/>
      <c r="AZ248" s="641"/>
      <c r="BA248" s="641"/>
      <c r="BB248" s="641"/>
      <c r="BC248" s="641"/>
      <c r="BD248" s="641"/>
      <c r="BE248" s="641"/>
      <c r="BF248" s="641"/>
      <c r="BG248" s="641"/>
      <c r="BH248" s="641"/>
      <c r="BI248" s="641"/>
      <c r="BJ248" s="641"/>
      <c r="BK248" s="641"/>
      <c r="BL248" s="641"/>
      <c r="BM248" s="641"/>
      <c r="BN248" s="641"/>
      <c r="BO248" s="641"/>
      <c r="BP248" s="641"/>
      <c r="BQ248" s="641"/>
      <c r="BR248" s="641"/>
      <c r="BS248" s="641"/>
      <c r="BT248" s="641"/>
      <c r="BU248" s="641"/>
      <c r="BV248" s="641"/>
      <c r="BW248" s="641"/>
      <c r="BX248" s="641"/>
      <c r="BY248" s="641"/>
      <c r="BZ248" s="641"/>
      <c r="CA248" s="641"/>
      <c r="CB248" s="641"/>
      <c r="CC248" s="641"/>
      <c r="CD248" s="4"/>
      <c r="CE248" s="4"/>
      <c r="CF248" s="4"/>
      <c r="CG248" s="4"/>
      <c r="CH248" s="4"/>
      <c r="CI248" s="641" t="s">
        <v>192</v>
      </c>
      <c r="CJ248" s="641"/>
      <c r="CK248" s="641"/>
      <c r="CL248" s="641"/>
      <c r="CM248" s="641"/>
      <c r="CN248" s="641"/>
      <c r="CO248" s="641"/>
      <c r="CP248" s="641"/>
      <c r="CQ248" s="641"/>
      <c r="CR248" s="641"/>
      <c r="CS248" s="641"/>
      <c r="CT248" s="641"/>
      <c r="CU248" s="641"/>
      <c r="CV248" s="641"/>
      <c r="CW248" s="641"/>
      <c r="CX248" s="641"/>
      <c r="CY248" s="641"/>
      <c r="CZ248" s="641"/>
      <c r="DA248" s="641"/>
      <c r="DB248" s="641"/>
      <c r="DC248" s="641"/>
      <c r="DD248" s="641"/>
      <c r="DE248" s="641"/>
      <c r="DF248" s="641"/>
      <c r="DG248" s="641"/>
      <c r="DH248" s="641"/>
      <c r="DI248" s="641"/>
      <c r="DJ248" s="641"/>
      <c r="DK248" s="641"/>
      <c r="DL248" s="641"/>
      <c r="DM248" s="641"/>
      <c r="DN248" s="641"/>
      <c r="DO248" s="641"/>
      <c r="DP248" s="641"/>
      <c r="DQ248" s="641"/>
      <c r="DR248" s="4"/>
      <c r="DS248" s="4"/>
      <c r="DT248" s="4"/>
      <c r="DU248" s="4"/>
      <c r="DV248" s="4"/>
      <c r="DW248" s="641" t="s">
        <v>193</v>
      </c>
      <c r="DX248" s="641"/>
      <c r="DY248" s="641"/>
      <c r="DZ248" s="641"/>
      <c r="EA248" s="641"/>
      <c r="EB248" s="641"/>
      <c r="EC248" s="641"/>
      <c r="ED248" s="641"/>
      <c r="EE248" s="641"/>
      <c r="EF248" s="641"/>
      <c r="EG248" s="641"/>
      <c r="EH248" s="641"/>
      <c r="EI248" s="641"/>
      <c r="EJ248" s="641"/>
      <c r="EK248" s="641"/>
      <c r="EL248" s="641"/>
      <c r="EM248" s="641"/>
      <c r="EN248" s="641"/>
      <c r="EO248" s="641"/>
      <c r="EP248" s="641"/>
      <c r="EQ248" s="641"/>
      <c r="ER248" s="641"/>
      <c r="ES248" s="641"/>
      <c r="ET248" s="641"/>
      <c r="EU248" s="641"/>
      <c r="EV248" s="641"/>
      <c r="EW248" s="641"/>
      <c r="EX248" s="641"/>
      <c r="EY248" s="641"/>
      <c r="EZ248" s="641"/>
      <c r="FA248" s="641"/>
      <c r="FB248" s="641"/>
      <c r="FC248" s="641"/>
      <c r="FD248" s="641"/>
      <c r="FE248" s="641"/>
      <c r="FF248" s="641"/>
      <c r="FG248" s="4"/>
      <c r="FH248" s="5"/>
      <c r="FI248" s="5"/>
      <c r="FJ248" s="2"/>
      <c r="FK248" s="2"/>
    </row>
    <row r="249" spans="1:167" ht="12" customHeight="1">
      <c r="A249" s="2"/>
      <c r="B249" s="5"/>
      <c r="C249" s="5"/>
      <c r="D249" s="63"/>
      <c r="E249" s="81"/>
      <c r="F249" s="641"/>
      <c r="G249" s="641"/>
      <c r="H249" s="641"/>
      <c r="I249" s="641"/>
      <c r="J249" s="641"/>
      <c r="K249" s="641"/>
      <c r="L249" s="641"/>
      <c r="M249" s="641"/>
      <c r="N249" s="641"/>
      <c r="O249" s="641"/>
      <c r="P249" s="641"/>
      <c r="Q249" s="641"/>
      <c r="R249" s="641"/>
      <c r="S249" s="641"/>
      <c r="T249" s="641"/>
      <c r="U249" s="641"/>
      <c r="V249" s="641"/>
      <c r="W249" s="641"/>
      <c r="X249" s="641"/>
      <c r="Y249" s="641"/>
      <c r="Z249" s="641"/>
      <c r="AA249" s="641"/>
      <c r="AB249" s="641"/>
      <c r="AC249" s="641"/>
      <c r="AD249" s="641"/>
      <c r="AE249" s="641"/>
      <c r="AF249" s="641"/>
      <c r="AG249" s="641"/>
      <c r="AH249" s="641"/>
      <c r="AI249" s="641"/>
      <c r="AJ249" s="641"/>
      <c r="AK249" s="641"/>
      <c r="AL249" s="641"/>
      <c r="AM249" s="641"/>
      <c r="AN249" s="641"/>
      <c r="AO249" s="82"/>
      <c r="AP249" s="139"/>
      <c r="AQ249" s="14"/>
      <c r="AR249" s="14"/>
      <c r="AS249" s="80"/>
      <c r="AT249" s="82"/>
      <c r="AU249" s="641"/>
      <c r="AV249" s="641"/>
      <c r="AW249" s="641"/>
      <c r="AX249" s="641"/>
      <c r="AY249" s="641"/>
      <c r="AZ249" s="641"/>
      <c r="BA249" s="641"/>
      <c r="BB249" s="641"/>
      <c r="BC249" s="641"/>
      <c r="BD249" s="641"/>
      <c r="BE249" s="641"/>
      <c r="BF249" s="641"/>
      <c r="BG249" s="641"/>
      <c r="BH249" s="641"/>
      <c r="BI249" s="641"/>
      <c r="BJ249" s="641"/>
      <c r="BK249" s="641"/>
      <c r="BL249" s="641"/>
      <c r="BM249" s="641"/>
      <c r="BN249" s="641"/>
      <c r="BO249" s="641"/>
      <c r="BP249" s="641"/>
      <c r="BQ249" s="641"/>
      <c r="BR249" s="641"/>
      <c r="BS249" s="641"/>
      <c r="BT249" s="641"/>
      <c r="BU249" s="641"/>
      <c r="BV249" s="641"/>
      <c r="BW249" s="641"/>
      <c r="BX249" s="641"/>
      <c r="BY249" s="641"/>
      <c r="BZ249" s="641"/>
      <c r="CA249" s="641"/>
      <c r="CB249" s="641"/>
      <c r="CC249" s="641"/>
      <c r="CD249" s="142"/>
      <c r="CE249" s="14"/>
      <c r="CF249" s="14"/>
      <c r="CG249" s="80"/>
      <c r="CH249" s="82"/>
      <c r="CI249" s="641"/>
      <c r="CJ249" s="641"/>
      <c r="CK249" s="641"/>
      <c r="CL249" s="641"/>
      <c r="CM249" s="641"/>
      <c r="CN249" s="641"/>
      <c r="CO249" s="641"/>
      <c r="CP249" s="641"/>
      <c r="CQ249" s="641"/>
      <c r="CR249" s="641"/>
      <c r="CS249" s="641"/>
      <c r="CT249" s="641"/>
      <c r="CU249" s="641"/>
      <c r="CV249" s="641"/>
      <c r="CW249" s="641"/>
      <c r="CX249" s="641"/>
      <c r="CY249" s="641"/>
      <c r="CZ249" s="641"/>
      <c r="DA249" s="641"/>
      <c r="DB249" s="641"/>
      <c r="DC249" s="641"/>
      <c r="DD249" s="641"/>
      <c r="DE249" s="641"/>
      <c r="DF249" s="641"/>
      <c r="DG249" s="641"/>
      <c r="DH249" s="641"/>
      <c r="DI249" s="641"/>
      <c r="DJ249" s="641"/>
      <c r="DK249" s="641"/>
      <c r="DL249" s="641"/>
      <c r="DM249" s="641"/>
      <c r="DN249" s="641"/>
      <c r="DO249" s="641"/>
      <c r="DP249" s="641"/>
      <c r="DQ249" s="641"/>
      <c r="DR249" s="142"/>
      <c r="DS249" s="14"/>
      <c r="DT249" s="14"/>
      <c r="DU249" s="80"/>
      <c r="DV249" s="82"/>
      <c r="DW249" s="641"/>
      <c r="DX249" s="641"/>
      <c r="DY249" s="641"/>
      <c r="DZ249" s="641"/>
      <c r="EA249" s="641"/>
      <c r="EB249" s="641"/>
      <c r="EC249" s="641"/>
      <c r="ED249" s="641"/>
      <c r="EE249" s="641"/>
      <c r="EF249" s="641"/>
      <c r="EG249" s="641"/>
      <c r="EH249" s="641"/>
      <c r="EI249" s="641"/>
      <c r="EJ249" s="641"/>
      <c r="EK249" s="641"/>
      <c r="EL249" s="641"/>
      <c r="EM249" s="641"/>
      <c r="EN249" s="641"/>
      <c r="EO249" s="641"/>
      <c r="EP249" s="641"/>
      <c r="EQ249" s="641"/>
      <c r="ER249" s="641"/>
      <c r="ES249" s="641"/>
      <c r="ET249" s="641"/>
      <c r="EU249" s="641"/>
      <c r="EV249" s="641"/>
      <c r="EW249" s="641"/>
      <c r="EX249" s="641"/>
      <c r="EY249" s="641"/>
      <c r="EZ249" s="641"/>
      <c r="FA249" s="641"/>
      <c r="FB249" s="641"/>
      <c r="FC249" s="641"/>
      <c r="FD249" s="641"/>
      <c r="FE249" s="641"/>
      <c r="FF249" s="641"/>
      <c r="FG249" s="77"/>
      <c r="FH249" s="2"/>
      <c r="FI249" s="2"/>
      <c r="FJ249" s="2"/>
      <c r="FK249" s="2"/>
    </row>
    <row r="250" spans="1:167" ht="120" customHeight="1">
      <c r="A250" s="2"/>
      <c r="B250" s="162"/>
      <c r="C250" s="162"/>
      <c r="D250" s="65"/>
      <c r="E250" s="159"/>
      <c r="F250" s="569"/>
      <c r="G250" s="569"/>
      <c r="H250" s="569"/>
      <c r="I250" s="569"/>
      <c r="J250" s="569"/>
      <c r="K250" s="569"/>
      <c r="L250" s="569"/>
      <c r="M250" s="569"/>
      <c r="N250" s="569"/>
      <c r="O250" s="569"/>
      <c r="P250" s="569"/>
      <c r="Q250" s="569"/>
      <c r="R250" s="569"/>
      <c r="S250" s="569"/>
      <c r="T250" s="569"/>
      <c r="U250" s="569"/>
      <c r="V250" s="569"/>
      <c r="W250" s="569"/>
      <c r="X250" s="569"/>
      <c r="Y250" s="569"/>
      <c r="Z250" s="569"/>
      <c r="AA250" s="569"/>
      <c r="AB250" s="569"/>
      <c r="AC250" s="569"/>
      <c r="AD250" s="569"/>
      <c r="AE250" s="569"/>
      <c r="AF250" s="569"/>
      <c r="AG250" s="569"/>
      <c r="AH250" s="569"/>
      <c r="AI250" s="569"/>
      <c r="AJ250" s="569"/>
      <c r="AK250" s="569"/>
      <c r="AL250" s="569"/>
      <c r="AM250" s="569"/>
      <c r="AN250" s="569"/>
      <c r="AO250" s="569"/>
      <c r="AP250" s="140"/>
      <c r="AQ250" s="34"/>
      <c r="AR250" s="34"/>
      <c r="AS250" s="79"/>
      <c r="AT250" s="569"/>
      <c r="AU250" s="569"/>
      <c r="AV250" s="569"/>
      <c r="AW250" s="569"/>
      <c r="AX250" s="569"/>
      <c r="AY250" s="569"/>
      <c r="AZ250" s="569"/>
      <c r="BA250" s="569"/>
      <c r="BB250" s="569"/>
      <c r="BC250" s="569"/>
      <c r="BD250" s="569"/>
      <c r="BE250" s="569"/>
      <c r="BF250" s="569"/>
      <c r="BG250" s="569"/>
      <c r="BH250" s="569"/>
      <c r="BI250" s="569"/>
      <c r="BJ250" s="569"/>
      <c r="BK250" s="569"/>
      <c r="BL250" s="569"/>
      <c r="BM250" s="569"/>
      <c r="BN250" s="569"/>
      <c r="BO250" s="569"/>
      <c r="BP250" s="569"/>
      <c r="BQ250" s="569"/>
      <c r="BR250" s="569"/>
      <c r="BS250" s="569"/>
      <c r="BT250" s="569"/>
      <c r="BU250" s="569"/>
      <c r="BV250" s="569"/>
      <c r="BW250" s="569"/>
      <c r="BX250" s="569"/>
      <c r="BY250" s="569"/>
      <c r="BZ250" s="569"/>
      <c r="CA250" s="569"/>
      <c r="CB250" s="569"/>
      <c r="CC250" s="569"/>
      <c r="CD250" s="90"/>
      <c r="CE250" s="34"/>
      <c r="CF250" s="34"/>
      <c r="CG250" s="79"/>
      <c r="CH250" s="569"/>
      <c r="CI250" s="569"/>
      <c r="CJ250" s="569"/>
      <c r="CK250" s="569"/>
      <c r="CL250" s="569"/>
      <c r="CM250" s="569"/>
      <c r="CN250" s="569"/>
      <c r="CO250" s="569"/>
      <c r="CP250" s="569"/>
      <c r="CQ250" s="569"/>
      <c r="CR250" s="569"/>
      <c r="CS250" s="569"/>
      <c r="CT250" s="569"/>
      <c r="CU250" s="569"/>
      <c r="CV250" s="569"/>
      <c r="CW250" s="569"/>
      <c r="CX250" s="569"/>
      <c r="CY250" s="569"/>
      <c r="CZ250" s="569"/>
      <c r="DA250" s="569"/>
      <c r="DB250" s="569"/>
      <c r="DC250" s="569"/>
      <c r="DD250" s="569"/>
      <c r="DE250" s="569"/>
      <c r="DF250" s="569"/>
      <c r="DG250" s="569"/>
      <c r="DH250" s="569"/>
      <c r="DI250" s="569"/>
      <c r="DJ250" s="569"/>
      <c r="DK250" s="569"/>
      <c r="DL250" s="569"/>
      <c r="DM250" s="569"/>
      <c r="DN250" s="569"/>
      <c r="DO250" s="569"/>
      <c r="DP250" s="569"/>
      <c r="DQ250" s="569"/>
      <c r="DR250" s="90"/>
      <c r="DS250" s="34"/>
      <c r="DT250" s="34"/>
      <c r="DU250" s="79"/>
      <c r="DV250" s="569"/>
      <c r="DW250" s="569"/>
      <c r="DX250" s="569"/>
      <c r="DY250" s="569"/>
      <c r="DZ250" s="569"/>
      <c r="EA250" s="569"/>
      <c r="EB250" s="569"/>
      <c r="EC250" s="569"/>
      <c r="ED250" s="569"/>
      <c r="EE250" s="569"/>
      <c r="EF250" s="569"/>
      <c r="EG250" s="569"/>
      <c r="EH250" s="569"/>
      <c r="EI250" s="569"/>
      <c r="EJ250" s="569"/>
      <c r="EK250" s="569"/>
      <c r="EL250" s="569"/>
      <c r="EM250" s="569"/>
      <c r="EN250" s="569"/>
      <c r="EO250" s="569"/>
      <c r="EP250" s="569"/>
      <c r="EQ250" s="569"/>
      <c r="ER250" s="569"/>
      <c r="ES250" s="569"/>
      <c r="ET250" s="569"/>
      <c r="EU250" s="569"/>
      <c r="EV250" s="569"/>
      <c r="EW250" s="569"/>
      <c r="EX250" s="569"/>
      <c r="EY250" s="569"/>
      <c r="EZ250" s="569"/>
      <c r="FA250" s="569"/>
      <c r="FB250" s="569"/>
      <c r="FC250" s="569"/>
      <c r="FD250" s="569"/>
      <c r="FE250" s="569"/>
      <c r="FF250" s="5"/>
      <c r="FG250" s="74"/>
      <c r="FH250" s="2"/>
      <c r="FI250" s="2"/>
      <c r="FJ250" s="2"/>
      <c r="FK250" s="2"/>
    </row>
    <row r="251" spans="1:167" ht="12" customHeight="1">
      <c r="A251" s="2"/>
      <c r="B251" s="10"/>
      <c r="C251" s="10"/>
      <c r="D251" s="64"/>
      <c r="E251" s="159"/>
      <c r="F251" s="637"/>
      <c r="G251" s="637"/>
      <c r="H251" s="637"/>
      <c r="I251" s="637"/>
      <c r="J251" s="637"/>
      <c r="K251" s="637"/>
      <c r="L251" s="637"/>
      <c r="M251" s="637"/>
      <c r="N251" s="637"/>
      <c r="O251" s="637"/>
      <c r="P251" s="637"/>
      <c r="Q251" s="637"/>
      <c r="R251" s="637"/>
      <c r="S251" s="637"/>
      <c r="T251" s="637"/>
      <c r="U251" s="637"/>
      <c r="V251" s="637"/>
      <c r="W251" s="637"/>
      <c r="X251" s="637"/>
      <c r="Y251" s="637"/>
      <c r="Z251" s="637"/>
      <c r="AA251" s="637"/>
      <c r="AB251" s="637"/>
      <c r="AC251" s="637"/>
      <c r="AD251" s="637"/>
      <c r="AE251" s="637"/>
      <c r="AF251" s="637"/>
      <c r="AG251" s="637"/>
      <c r="AH251" s="637"/>
      <c r="AI251" s="637"/>
      <c r="AJ251" s="637"/>
      <c r="AK251" s="637"/>
      <c r="AL251" s="164"/>
      <c r="AM251" s="164"/>
      <c r="AN251" s="637"/>
      <c r="AO251" s="637"/>
      <c r="AP251" s="133"/>
      <c r="AQ251" s="34"/>
      <c r="AR251" s="34"/>
      <c r="AS251" s="79"/>
      <c r="AT251" s="637"/>
      <c r="AU251" s="637"/>
      <c r="AV251" s="637"/>
      <c r="AW251" s="637"/>
      <c r="AX251" s="637"/>
      <c r="AY251" s="637"/>
      <c r="AZ251" s="637"/>
      <c r="BA251" s="637"/>
      <c r="BB251" s="637"/>
      <c r="BC251" s="637"/>
      <c r="BD251" s="637"/>
      <c r="BE251" s="637"/>
      <c r="BF251" s="637"/>
      <c r="BG251" s="637"/>
      <c r="BH251" s="637"/>
      <c r="BI251" s="637"/>
      <c r="BJ251" s="637"/>
      <c r="BK251" s="637"/>
      <c r="BL251" s="637"/>
      <c r="BM251" s="637"/>
      <c r="BN251" s="637"/>
      <c r="BO251" s="637"/>
      <c r="BP251" s="637"/>
      <c r="BQ251" s="637"/>
      <c r="BR251" s="637"/>
      <c r="BS251" s="637"/>
      <c r="BT251" s="637"/>
      <c r="BU251" s="637"/>
      <c r="BV251" s="637"/>
      <c r="BW251" s="637"/>
      <c r="BX251" s="637"/>
      <c r="BY251" s="637"/>
      <c r="BZ251" s="164"/>
      <c r="CA251" s="164"/>
      <c r="CB251" s="637"/>
      <c r="CC251" s="637"/>
      <c r="CD251" s="133"/>
      <c r="CE251" s="34"/>
      <c r="CF251" s="34"/>
      <c r="CG251" s="79"/>
      <c r="CH251" s="637"/>
      <c r="CI251" s="637"/>
      <c r="CJ251" s="637"/>
      <c r="CK251" s="637"/>
      <c r="CL251" s="637"/>
      <c r="CM251" s="637"/>
      <c r="CN251" s="637"/>
      <c r="CO251" s="637"/>
      <c r="CP251" s="637"/>
      <c r="CQ251" s="637"/>
      <c r="CR251" s="637"/>
      <c r="CS251" s="637"/>
      <c r="CT251" s="637"/>
      <c r="CU251" s="637"/>
      <c r="CV251" s="637"/>
      <c r="CW251" s="637"/>
      <c r="CX251" s="637"/>
      <c r="CY251" s="637"/>
      <c r="CZ251" s="637"/>
      <c r="DA251" s="637"/>
      <c r="DB251" s="637"/>
      <c r="DC251" s="637"/>
      <c r="DD251" s="637"/>
      <c r="DE251" s="637"/>
      <c r="DF251" s="637"/>
      <c r="DG251" s="637"/>
      <c r="DH251" s="637"/>
      <c r="DI251" s="637"/>
      <c r="DJ251" s="637"/>
      <c r="DK251" s="637"/>
      <c r="DL251" s="637"/>
      <c r="DM251" s="637"/>
      <c r="DN251" s="164"/>
      <c r="DO251" s="164"/>
      <c r="DP251" s="637"/>
      <c r="DQ251" s="637"/>
      <c r="DR251" s="74"/>
      <c r="DS251" s="34"/>
      <c r="DT251" s="34"/>
      <c r="DU251" s="79"/>
      <c r="DV251" s="637"/>
      <c r="DW251" s="637"/>
      <c r="DX251" s="637"/>
      <c r="DY251" s="637"/>
      <c r="DZ251" s="637"/>
      <c r="EA251" s="637"/>
      <c r="EB251" s="637"/>
      <c r="EC251" s="637"/>
      <c r="ED251" s="637"/>
      <c r="EE251" s="637"/>
      <c r="EF251" s="637"/>
      <c r="EG251" s="637"/>
      <c r="EH251" s="637"/>
      <c r="EI251" s="637"/>
      <c r="EJ251" s="637"/>
      <c r="EK251" s="637"/>
      <c r="EL251" s="637"/>
      <c r="EM251" s="637"/>
      <c r="EN251" s="637"/>
      <c r="EO251" s="637"/>
      <c r="EP251" s="637"/>
      <c r="EQ251" s="637"/>
      <c r="ER251" s="637"/>
      <c r="ES251" s="637"/>
      <c r="ET251" s="637"/>
      <c r="EU251" s="637"/>
      <c r="EV251" s="637"/>
      <c r="EW251" s="637"/>
      <c r="EX251" s="637"/>
      <c r="EY251" s="637"/>
      <c r="EZ251" s="637"/>
      <c r="FA251" s="637"/>
      <c r="FB251" s="164"/>
      <c r="FC251" s="164"/>
      <c r="FD251" s="637"/>
      <c r="FE251" s="637"/>
      <c r="FF251" s="73"/>
      <c r="FG251" s="78"/>
      <c r="FH251" s="2"/>
      <c r="FI251" s="2"/>
      <c r="FJ251" s="2"/>
      <c r="FK251" s="2"/>
    </row>
    <row r="252" spans="1:167" ht="12" customHeight="1">
      <c r="A252" s="2"/>
      <c r="B252" s="10"/>
      <c r="C252" s="10"/>
      <c r="D252" s="64"/>
      <c r="E252" s="159"/>
      <c r="F252" s="637"/>
      <c r="G252" s="637"/>
      <c r="H252" s="637"/>
      <c r="I252" s="637"/>
      <c r="J252" s="637"/>
      <c r="K252" s="637"/>
      <c r="L252" s="637"/>
      <c r="M252" s="637"/>
      <c r="N252" s="637"/>
      <c r="O252" s="637"/>
      <c r="P252" s="637"/>
      <c r="Q252" s="637"/>
      <c r="R252" s="637"/>
      <c r="S252" s="637"/>
      <c r="T252" s="637"/>
      <c r="U252" s="637"/>
      <c r="V252" s="637"/>
      <c r="W252" s="637"/>
      <c r="X252" s="637"/>
      <c r="Y252" s="637"/>
      <c r="Z252" s="637"/>
      <c r="AA252" s="637"/>
      <c r="AB252" s="637"/>
      <c r="AC252" s="637"/>
      <c r="AD252" s="637"/>
      <c r="AE252" s="637"/>
      <c r="AF252" s="637"/>
      <c r="AG252" s="637"/>
      <c r="AH252" s="637"/>
      <c r="AI252" s="637"/>
      <c r="AJ252" s="637"/>
      <c r="AK252" s="637"/>
      <c r="AL252" s="164"/>
      <c r="AM252" s="164"/>
      <c r="AN252" s="637"/>
      <c r="AO252" s="637"/>
      <c r="AP252" s="133"/>
      <c r="AQ252" s="34"/>
      <c r="AR252" s="34"/>
      <c r="AS252" s="79"/>
      <c r="AT252" s="637"/>
      <c r="AU252" s="637"/>
      <c r="AV252" s="637"/>
      <c r="AW252" s="637"/>
      <c r="AX252" s="637"/>
      <c r="AY252" s="637"/>
      <c r="AZ252" s="637"/>
      <c r="BA252" s="637"/>
      <c r="BB252" s="637"/>
      <c r="BC252" s="637"/>
      <c r="BD252" s="637"/>
      <c r="BE252" s="637"/>
      <c r="BF252" s="637"/>
      <c r="BG252" s="637"/>
      <c r="BH252" s="637"/>
      <c r="BI252" s="637"/>
      <c r="BJ252" s="637"/>
      <c r="BK252" s="637"/>
      <c r="BL252" s="637"/>
      <c r="BM252" s="637"/>
      <c r="BN252" s="637"/>
      <c r="BO252" s="637"/>
      <c r="BP252" s="637"/>
      <c r="BQ252" s="637"/>
      <c r="BR252" s="637"/>
      <c r="BS252" s="637"/>
      <c r="BT252" s="637"/>
      <c r="BU252" s="637"/>
      <c r="BV252" s="637"/>
      <c r="BW252" s="637"/>
      <c r="BX252" s="637"/>
      <c r="BY252" s="637"/>
      <c r="BZ252" s="164"/>
      <c r="CA252" s="164"/>
      <c r="CB252" s="637"/>
      <c r="CC252" s="637"/>
      <c r="CD252" s="133"/>
      <c r="CE252" s="34"/>
      <c r="CF252" s="34"/>
      <c r="CG252" s="79"/>
      <c r="CH252" s="637"/>
      <c r="CI252" s="637"/>
      <c r="CJ252" s="637"/>
      <c r="CK252" s="637"/>
      <c r="CL252" s="637"/>
      <c r="CM252" s="637"/>
      <c r="CN252" s="637"/>
      <c r="CO252" s="637"/>
      <c r="CP252" s="637"/>
      <c r="CQ252" s="637"/>
      <c r="CR252" s="637"/>
      <c r="CS252" s="637"/>
      <c r="CT252" s="637"/>
      <c r="CU252" s="637"/>
      <c r="CV252" s="637"/>
      <c r="CW252" s="637"/>
      <c r="CX252" s="637"/>
      <c r="CY252" s="637"/>
      <c r="CZ252" s="637"/>
      <c r="DA252" s="637"/>
      <c r="DB252" s="637"/>
      <c r="DC252" s="637"/>
      <c r="DD252" s="637"/>
      <c r="DE252" s="637"/>
      <c r="DF252" s="637"/>
      <c r="DG252" s="637"/>
      <c r="DH252" s="637"/>
      <c r="DI252" s="637"/>
      <c r="DJ252" s="637"/>
      <c r="DK252" s="637"/>
      <c r="DL252" s="637"/>
      <c r="DM252" s="637"/>
      <c r="DN252" s="164"/>
      <c r="DO252" s="164"/>
      <c r="DP252" s="637"/>
      <c r="DQ252" s="637"/>
      <c r="DR252" s="74"/>
      <c r="DS252" s="34"/>
      <c r="DT252" s="34"/>
      <c r="DU252" s="79"/>
      <c r="DV252" s="637"/>
      <c r="DW252" s="637"/>
      <c r="DX252" s="637"/>
      <c r="DY252" s="637"/>
      <c r="DZ252" s="637"/>
      <c r="EA252" s="637"/>
      <c r="EB252" s="637"/>
      <c r="EC252" s="637"/>
      <c r="ED252" s="637"/>
      <c r="EE252" s="637"/>
      <c r="EF252" s="637"/>
      <c r="EG252" s="637"/>
      <c r="EH252" s="637"/>
      <c r="EI252" s="637"/>
      <c r="EJ252" s="637"/>
      <c r="EK252" s="637"/>
      <c r="EL252" s="637"/>
      <c r="EM252" s="637"/>
      <c r="EN252" s="637"/>
      <c r="EO252" s="637"/>
      <c r="EP252" s="637"/>
      <c r="EQ252" s="637"/>
      <c r="ER252" s="637"/>
      <c r="ES252" s="637"/>
      <c r="ET252" s="637"/>
      <c r="EU252" s="637"/>
      <c r="EV252" s="637"/>
      <c r="EW252" s="637"/>
      <c r="EX252" s="637"/>
      <c r="EY252" s="637"/>
      <c r="EZ252" s="637"/>
      <c r="FA252" s="637"/>
      <c r="FB252" s="164"/>
      <c r="FC252" s="164"/>
      <c r="FD252" s="637"/>
      <c r="FE252" s="637"/>
      <c r="FF252" s="73"/>
      <c r="FG252" s="78"/>
      <c r="FH252" s="2"/>
      <c r="FI252" s="2"/>
      <c r="FJ252" s="2"/>
      <c r="FK252" s="2"/>
    </row>
    <row r="253" spans="1:167" ht="12" customHeight="1">
      <c r="A253" s="2"/>
      <c r="B253" s="10"/>
      <c r="C253" s="10"/>
      <c r="D253" s="64"/>
      <c r="E253" s="159"/>
      <c r="F253" s="637"/>
      <c r="G253" s="637"/>
      <c r="H253" s="637"/>
      <c r="I253" s="637"/>
      <c r="J253" s="637"/>
      <c r="K253" s="637"/>
      <c r="L253" s="637"/>
      <c r="M253" s="637"/>
      <c r="N253" s="637"/>
      <c r="O253" s="637"/>
      <c r="P253" s="637"/>
      <c r="Q253" s="637"/>
      <c r="R253" s="637"/>
      <c r="S253" s="637"/>
      <c r="T253" s="637"/>
      <c r="U253" s="637"/>
      <c r="V253" s="637"/>
      <c r="W253" s="637"/>
      <c r="X253" s="637"/>
      <c r="Y253" s="637"/>
      <c r="Z253" s="637"/>
      <c r="AA253" s="637"/>
      <c r="AB253" s="637" t="str">
        <f>Tab!$C$1089</f>
        <v>D16.4040</v>
      </c>
      <c r="AC253" s="637"/>
      <c r="AD253" s="637"/>
      <c r="AE253" s="637"/>
      <c r="AF253" s="637"/>
      <c r="AG253" s="637"/>
      <c r="AH253" s="637"/>
      <c r="AI253" s="637"/>
      <c r="AJ253" s="637"/>
      <c r="AK253" s="637"/>
      <c r="AL253" s="164"/>
      <c r="AM253" s="164"/>
      <c r="AN253" s="637">
        <v>1</v>
      </c>
      <c r="AO253" s="637"/>
      <c r="AP253" s="133"/>
      <c r="AQ253" s="34"/>
      <c r="AR253" s="34"/>
      <c r="AS253" s="79"/>
      <c r="AT253" s="637"/>
      <c r="AU253" s="637"/>
      <c r="AV253" s="637"/>
      <c r="AW253" s="637"/>
      <c r="AX253" s="637"/>
      <c r="AY253" s="637"/>
      <c r="AZ253" s="637"/>
      <c r="BA253" s="637"/>
      <c r="BB253" s="637"/>
      <c r="BC253" s="637"/>
      <c r="BD253" s="637"/>
      <c r="BE253" s="637"/>
      <c r="BF253" s="637"/>
      <c r="BG253" s="637"/>
      <c r="BH253" s="637"/>
      <c r="BI253" s="637"/>
      <c r="BJ253" s="637"/>
      <c r="BK253" s="637"/>
      <c r="BL253" s="637"/>
      <c r="BM253" s="637"/>
      <c r="BN253" s="637"/>
      <c r="BO253" s="637"/>
      <c r="BP253" s="637" t="str">
        <f>Tab!$C$1089</f>
        <v>D16.4040</v>
      </c>
      <c r="BQ253" s="637"/>
      <c r="BR253" s="637"/>
      <c r="BS253" s="637"/>
      <c r="BT253" s="637"/>
      <c r="BU253" s="637"/>
      <c r="BV253" s="637"/>
      <c r="BW253" s="637"/>
      <c r="BX253" s="637"/>
      <c r="BY253" s="637"/>
      <c r="BZ253" s="164"/>
      <c r="CA253" s="164"/>
      <c r="CB253" s="637">
        <v>1</v>
      </c>
      <c r="CC253" s="637"/>
      <c r="CD253" s="133"/>
      <c r="CE253" s="34"/>
      <c r="CF253" s="34"/>
      <c r="CG253" s="79"/>
      <c r="CH253" s="637"/>
      <c r="CI253" s="637"/>
      <c r="CJ253" s="637"/>
      <c r="CK253" s="637"/>
      <c r="CL253" s="637"/>
      <c r="CM253" s="637"/>
      <c r="CN253" s="637"/>
      <c r="CO253" s="637"/>
      <c r="CP253" s="637"/>
      <c r="CQ253" s="637"/>
      <c r="CR253" s="637"/>
      <c r="CS253" s="637"/>
      <c r="CT253" s="637"/>
      <c r="CU253" s="637"/>
      <c r="CV253" s="637"/>
      <c r="CW253" s="637"/>
      <c r="CX253" s="637"/>
      <c r="CY253" s="637"/>
      <c r="CZ253" s="637"/>
      <c r="DA253" s="637"/>
      <c r="DB253" s="637"/>
      <c r="DC253" s="637"/>
      <c r="DD253" s="637" t="str">
        <f>Tab!$C$1118</f>
        <v>D16.4116</v>
      </c>
      <c r="DE253" s="637"/>
      <c r="DF253" s="637"/>
      <c r="DG253" s="637"/>
      <c r="DH253" s="637"/>
      <c r="DI253" s="637"/>
      <c r="DJ253" s="637"/>
      <c r="DK253" s="637"/>
      <c r="DL253" s="637"/>
      <c r="DM253" s="637"/>
      <c r="DN253" s="164"/>
      <c r="DO253" s="164"/>
      <c r="DP253" s="637">
        <v>1</v>
      </c>
      <c r="DQ253" s="637"/>
      <c r="DR253" s="74"/>
      <c r="DS253" s="34"/>
      <c r="DT253" s="34"/>
      <c r="DU253" s="79"/>
      <c r="DV253" s="637"/>
      <c r="DW253" s="637"/>
      <c r="DX253" s="637"/>
      <c r="DY253" s="637"/>
      <c r="DZ253" s="637"/>
      <c r="EA253" s="637"/>
      <c r="EB253" s="637"/>
      <c r="EC253" s="637"/>
      <c r="ED253" s="637"/>
      <c r="EE253" s="637"/>
      <c r="EF253" s="637"/>
      <c r="EG253" s="637"/>
      <c r="EH253" s="637"/>
      <c r="EI253" s="637"/>
      <c r="EJ253" s="637"/>
      <c r="EK253" s="637"/>
      <c r="EL253" s="637"/>
      <c r="EM253" s="637"/>
      <c r="EN253" s="637"/>
      <c r="EO253" s="637"/>
      <c r="EP253" s="637"/>
      <c r="EQ253" s="637"/>
      <c r="ER253" s="637" t="str">
        <f>Tab!$C$1155</f>
        <v>D16.4240</v>
      </c>
      <c r="ES253" s="637"/>
      <c r="ET253" s="637"/>
      <c r="EU253" s="637"/>
      <c r="EV253" s="637"/>
      <c r="EW253" s="637"/>
      <c r="EX253" s="637"/>
      <c r="EY253" s="637"/>
      <c r="EZ253" s="637"/>
      <c r="FA253" s="637"/>
      <c r="FB253" s="164"/>
      <c r="FC253" s="164"/>
      <c r="FD253" s="637">
        <v>1</v>
      </c>
      <c r="FE253" s="637"/>
      <c r="FF253" s="73"/>
      <c r="FG253" s="78"/>
      <c r="FH253" s="2"/>
      <c r="FI253" s="2"/>
      <c r="FJ253" s="2"/>
      <c r="FK253" s="2"/>
    </row>
    <row r="254" spans="1:167" ht="12" customHeight="1">
      <c r="A254" s="2"/>
      <c r="B254" s="10"/>
      <c r="C254" s="10"/>
      <c r="D254" s="64"/>
      <c r="E254" s="159"/>
      <c r="F254" s="637"/>
      <c r="G254" s="637"/>
      <c r="H254" s="637"/>
      <c r="I254" s="637"/>
      <c r="J254" s="637"/>
      <c r="K254" s="637"/>
      <c r="L254" s="637"/>
      <c r="M254" s="637"/>
      <c r="N254" s="637"/>
      <c r="O254" s="637"/>
      <c r="P254" s="637"/>
      <c r="Q254" s="637"/>
      <c r="R254" s="637"/>
      <c r="S254" s="637"/>
      <c r="T254" s="637"/>
      <c r="U254" s="637"/>
      <c r="V254" s="637"/>
      <c r="W254" s="637"/>
      <c r="X254" s="637"/>
      <c r="Y254" s="637"/>
      <c r="Z254" s="637"/>
      <c r="AA254" s="637"/>
      <c r="AB254" s="637" t="str">
        <f>Tab!$C$1094</f>
        <v>D16.4106</v>
      </c>
      <c r="AC254" s="637"/>
      <c r="AD254" s="637"/>
      <c r="AE254" s="637"/>
      <c r="AF254" s="637"/>
      <c r="AG254" s="637"/>
      <c r="AH254" s="637"/>
      <c r="AI254" s="637"/>
      <c r="AJ254" s="637"/>
      <c r="AK254" s="637"/>
      <c r="AL254" s="164"/>
      <c r="AM254" s="164"/>
      <c r="AN254" s="637">
        <v>1</v>
      </c>
      <c r="AO254" s="637"/>
      <c r="AP254" s="133"/>
      <c r="AQ254" s="34"/>
      <c r="AR254" s="34"/>
      <c r="AS254" s="79"/>
      <c r="AT254" s="637"/>
      <c r="AU254" s="637"/>
      <c r="AV254" s="637"/>
      <c r="AW254" s="637"/>
      <c r="AX254" s="637"/>
      <c r="AY254" s="637"/>
      <c r="AZ254" s="637"/>
      <c r="BA254" s="637"/>
      <c r="BB254" s="637"/>
      <c r="BC254" s="637"/>
      <c r="BD254" s="637"/>
      <c r="BE254" s="637"/>
      <c r="BF254" s="637"/>
      <c r="BG254" s="637"/>
      <c r="BH254" s="637"/>
      <c r="BI254" s="637"/>
      <c r="BJ254" s="637"/>
      <c r="BK254" s="637"/>
      <c r="BL254" s="637"/>
      <c r="BM254" s="637"/>
      <c r="BN254" s="637"/>
      <c r="BO254" s="637"/>
      <c r="BP254" s="637" t="str">
        <f>Tab!$C$1102</f>
        <v>D16.4112</v>
      </c>
      <c r="BQ254" s="637"/>
      <c r="BR254" s="637"/>
      <c r="BS254" s="637"/>
      <c r="BT254" s="637"/>
      <c r="BU254" s="637"/>
      <c r="BV254" s="637"/>
      <c r="BW254" s="637"/>
      <c r="BX254" s="637"/>
      <c r="BY254" s="637"/>
      <c r="BZ254" s="164"/>
      <c r="CA254" s="164"/>
      <c r="CB254" s="637">
        <v>1</v>
      </c>
      <c r="CC254" s="637"/>
      <c r="CD254" s="133"/>
      <c r="CE254" s="34"/>
      <c r="CF254" s="34"/>
      <c r="CG254" s="79"/>
      <c r="CH254" s="637"/>
      <c r="CI254" s="637"/>
      <c r="CJ254" s="637"/>
      <c r="CK254" s="637"/>
      <c r="CL254" s="637"/>
      <c r="CM254" s="637"/>
      <c r="CN254" s="637"/>
      <c r="CO254" s="637"/>
      <c r="CP254" s="637"/>
      <c r="CQ254" s="637"/>
      <c r="CR254" s="637"/>
      <c r="CS254" s="637"/>
      <c r="CT254" s="637"/>
      <c r="CU254" s="637"/>
      <c r="CV254" s="637"/>
      <c r="CW254" s="637"/>
      <c r="CX254" s="637"/>
      <c r="CY254" s="637"/>
      <c r="CZ254" s="637"/>
      <c r="DA254" s="637"/>
      <c r="DB254" s="637"/>
      <c r="DC254" s="637"/>
      <c r="DD254" s="637" t="str">
        <f>Tab!$C$1195</f>
        <v>D16.1202</v>
      </c>
      <c r="DE254" s="637"/>
      <c r="DF254" s="637"/>
      <c r="DG254" s="637"/>
      <c r="DH254" s="637"/>
      <c r="DI254" s="637"/>
      <c r="DJ254" s="637"/>
      <c r="DK254" s="637"/>
      <c r="DL254" s="637"/>
      <c r="DM254" s="637"/>
      <c r="DN254" s="164"/>
      <c r="DO254" s="164"/>
      <c r="DP254" s="637">
        <v>1</v>
      </c>
      <c r="DQ254" s="637"/>
      <c r="DR254" s="74"/>
      <c r="DS254" s="34"/>
      <c r="DT254" s="34"/>
      <c r="DU254" s="79"/>
      <c r="DV254" s="637"/>
      <c r="DW254" s="637"/>
      <c r="DX254" s="637"/>
      <c r="DY254" s="637"/>
      <c r="DZ254" s="637"/>
      <c r="EA254" s="637"/>
      <c r="EB254" s="637"/>
      <c r="EC254" s="637"/>
      <c r="ED254" s="637"/>
      <c r="EE254" s="637"/>
      <c r="EF254" s="637"/>
      <c r="EG254" s="637"/>
      <c r="EH254" s="637"/>
      <c r="EI254" s="637"/>
      <c r="EJ254" s="637"/>
      <c r="EK254" s="637"/>
      <c r="EL254" s="637"/>
      <c r="EM254" s="637"/>
      <c r="EN254" s="637"/>
      <c r="EO254" s="637"/>
      <c r="EP254" s="637"/>
      <c r="EQ254" s="637"/>
      <c r="ER254" s="637" t="str">
        <f>Tab!$C$1077</f>
        <v>D16.4014</v>
      </c>
      <c r="ES254" s="637"/>
      <c r="ET254" s="637"/>
      <c r="EU254" s="637"/>
      <c r="EV254" s="637"/>
      <c r="EW254" s="637"/>
      <c r="EX254" s="637"/>
      <c r="EY254" s="637"/>
      <c r="EZ254" s="637"/>
      <c r="FA254" s="637"/>
      <c r="FB254" s="164"/>
      <c r="FC254" s="164"/>
      <c r="FD254" s="637">
        <v>1</v>
      </c>
      <c r="FE254" s="637"/>
      <c r="FF254" s="73"/>
      <c r="FG254" s="78"/>
      <c r="FH254" s="2"/>
      <c r="FI254" s="2"/>
      <c r="FJ254" s="2"/>
      <c r="FK254" s="2"/>
    </row>
    <row r="255" spans="1:167" ht="12" customHeight="1">
      <c r="A255" s="2"/>
      <c r="B255" s="10"/>
      <c r="C255" s="10"/>
      <c r="D255" s="64"/>
      <c r="E255" s="34"/>
      <c r="F255" s="637"/>
      <c r="G255" s="637"/>
      <c r="H255" s="637"/>
      <c r="I255" s="637"/>
      <c r="J255" s="637"/>
      <c r="K255" s="637"/>
      <c r="L255" s="637"/>
      <c r="M255" s="637"/>
      <c r="N255" s="637"/>
      <c r="O255" s="637"/>
      <c r="P255" s="637"/>
      <c r="Q255" s="637"/>
      <c r="R255" s="637"/>
      <c r="S255" s="637"/>
      <c r="T255" s="637"/>
      <c r="U255" s="637"/>
      <c r="V255" s="637"/>
      <c r="W255" s="637"/>
      <c r="X255" s="637"/>
      <c r="Y255" s="637"/>
      <c r="Z255" s="637"/>
      <c r="AA255" s="637"/>
      <c r="AB255" s="637" t="str">
        <f>Tab!$C$1127</f>
        <v>D16.4206</v>
      </c>
      <c r="AC255" s="637"/>
      <c r="AD255" s="637"/>
      <c r="AE255" s="637"/>
      <c r="AF255" s="637"/>
      <c r="AG255" s="637"/>
      <c r="AH255" s="637"/>
      <c r="AI255" s="637"/>
      <c r="AJ255" s="637"/>
      <c r="AK255" s="637"/>
      <c r="AL255" s="164"/>
      <c r="AM255" s="164"/>
      <c r="AN255" s="637">
        <v>1</v>
      </c>
      <c r="AO255" s="637"/>
      <c r="AP255" s="133"/>
      <c r="AQ255" s="34"/>
      <c r="AR255" s="34"/>
      <c r="AS255" s="83"/>
      <c r="AT255" s="637"/>
      <c r="AU255" s="637"/>
      <c r="AV255" s="637"/>
      <c r="AW255" s="637"/>
      <c r="AX255" s="637"/>
      <c r="AY255" s="637"/>
      <c r="AZ255" s="637"/>
      <c r="BA255" s="637"/>
      <c r="BB255" s="637"/>
      <c r="BC255" s="637"/>
      <c r="BD255" s="637"/>
      <c r="BE255" s="637"/>
      <c r="BF255" s="637"/>
      <c r="BG255" s="637"/>
      <c r="BH255" s="637"/>
      <c r="BI255" s="637"/>
      <c r="BJ255" s="637"/>
      <c r="BK255" s="637"/>
      <c r="BL255" s="637"/>
      <c r="BM255" s="637"/>
      <c r="BN255" s="637"/>
      <c r="BO255" s="637"/>
      <c r="BP255" s="637" t="str">
        <f>Tab!$C$1127</f>
        <v>D16.4206</v>
      </c>
      <c r="BQ255" s="637"/>
      <c r="BR255" s="637"/>
      <c r="BS255" s="637"/>
      <c r="BT255" s="637"/>
      <c r="BU255" s="637"/>
      <c r="BV255" s="637"/>
      <c r="BW255" s="637"/>
      <c r="BX255" s="637"/>
      <c r="BY255" s="637"/>
      <c r="BZ255" s="164"/>
      <c r="CA255" s="164"/>
      <c r="CB255" s="637">
        <v>1</v>
      </c>
      <c r="CC255" s="637"/>
      <c r="CD255" s="133"/>
      <c r="CE255" s="34"/>
      <c r="CF255" s="34"/>
      <c r="CG255" s="83"/>
      <c r="CH255" s="637"/>
      <c r="CI255" s="637"/>
      <c r="CJ255" s="637"/>
      <c r="CK255" s="637"/>
      <c r="CL255" s="637"/>
      <c r="CM255" s="637"/>
      <c r="CN255" s="637"/>
      <c r="CO255" s="637"/>
      <c r="CP255" s="637"/>
      <c r="CQ255" s="637"/>
      <c r="CR255" s="637"/>
      <c r="CS255" s="637"/>
      <c r="CT255" s="637"/>
      <c r="CU255" s="637"/>
      <c r="CV255" s="637"/>
      <c r="CW255" s="637"/>
      <c r="CX255" s="637"/>
      <c r="CY255" s="637"/>
      <c r="CZ255" s="637"/>
      <c r="DA255" s="637"/>
      <c r="DB255" s="637"/>
      <c r="DC255" s="637"/>
      <c r="DD255" s="637"/>
      <c r="DE255" s="637"/>
      <c r="DF255" s="637"/>
      <c r="DG255" s="637"/>
      <c r="DH255" s="637"/>
      <c r="DI255" s="637"/>
      <c r="DJ255" s="637"/>
      <c r="DK255" s="637"/>
      <c r="DL255" s="637"/>
      <c r="DM255" s="637"/>
      <c r="DN255" s="164"/>
      <c r="DO255" s="164"/>
      <c r="DP255" s="637"/>
      <c r="DQ255" s="637"/>
      <c r="DR255" s="74"/>
      <c r="DS255" s="34"/>
      <c r="DT255" s="34"/>
      <c r="DU255" s="83"/>
      <c r="DV255" s="637"/>
      <c r="DW255" s="637"/>
      <c r="DX255" s="637"/>
      <c r="DY255" s="637"/>
      <c r="DZ255" s="637"/>
      <c r="EA255" s="637"/>
      <c r="EB255" s="637"/>
      <c r="EC255" s="637"/>
      <c r="ED255" s="637"/>
      <c r="EE255" s="637"/>
      <c r="EF255" s="637"/>
      <c r="EG255" s="637"/>
      <c r="EH255" s="637"/>
      <c r="EI255" s="637"/>
      <c r="EJ255" s="637"/>
      <c r="EK255" s="637"/>
      <c r="EL255" s="637"/>
      <c r="EM255" s="637"/>
      <c r="EN255" s="637"/>
      <c r="EO255" s="637"/>
      <c r="EP255" s="637"/>
      <c r="EQ255" s="637"/>
      <c r="ER255" s="637" t="str">
        <f>Tab!$C$1192</f>
        <v>D16.1201</v>
      </c>
      <c r="ES255" s="637"/>
      <c r="ET255" s="637"/>
      <c r="EU255" s="637"/>
      <c r="EV255" s="637"/>
      <c r="EW255" s="637"/>
      <c r="EX255" s="637"/>
      <c r="EY255" s="637"/>
      <c r="EZ255" s="637"/>
      <c r="FA255" s="637"/>
      <c r="FB255" s="164"/>
      <c r="FC255" s="164"/>
      <c r="FD255" s="637">
        <v>1</v>
      </c>
      <c r="FE255" s="637"/>
      <c r="FF255" s="73"/>
      <c r="FG255" s="78"/>
      <c r="FH255" s="2"/>
      <c r="FI255" s="2"/>
      <c r="FJ255" s="2"/>
      <c r="FK255" s="2"/>
    </row>
    <row r="256" spans="1:167" ht="12" customHeight="1">
      <c r="A256" s="2"/>
      <c r="B256" s="155" t="s">
        <v>0</v>
      </c>
      <c r="C256" s="162"/>
      <c r="D256" s="71"/>
      <c r="E256" s="69"/>
      <c r="F256" s="638" t="s">
        <v>157</v>
      </c>
      <c r="G256" s="638"/>
      <c r="H256" s="638"/>
      <c r="I256" s="638"/>
      <c r="J256" s="638"/>
      <c r="K256" s="638"/>
      <c r="L256" s="638"/>
      <c r="M256" s="638"/>
      <c r="N256" s="638"/>
      <c r="O256" s="638"/>
      <c r="P256" s="638"/>
      <c r="Q256" s="638"/>
      <c r="R256" s="638"/>
      <c r="S256" s="638"/>
      <c r="T256" s="638"/>
      <c r="U256" s="638"/>
      <c r="V256" s="638"/>
      <c r="W256" s="638"/>
      <c r="X256" s="638"/>
      <c r="Y256" s="638"/>
      <c r="Z256" s="638"/>
      <c r="AA256" s="638"/>
      <c r="AB256" s="638"/>
      <c r="AC256" s="638"/>
      <c r="AD256" s="638"/>
      <c r="AE256" s="638"/>
      <c r="AF256" s="638"/>
      <c r="AG256" s="638"/>
      <c r="AH256" s="638"/>
      <c r="AI256" s="638"/>
      <c r="AJ256" s="638"/>
      <c r="AK256" s="638"/>
      <c r="AL256" s="638"/>
      <c r="AM256" s="638"/>
      <c r="AN256" s="638"/>
      <c r="AO256" s="638"/>
      <c r="AP256" s="134"/>
      <c r="AQ256" s="89"/>
      <c r="AR256" s="89"/>
      <c r="AS256" s="75"/>
      <c r="AT256" s="638" t="s">
        <v>158</v>
      </c>
      <c r="AU256" s="638"/>
      <c r="AV256" s="638"/>
      <c r="AW256" s="638"/>
      <c r="AX256" s="638"/>
      <c r="AY256" s="638"/>
      <c r="AZ256" s="638"/>
      <c r="BA256" s="638"/>
      <c r="BB256" s="638"/>
      <c r="BC256" s="638"/>
      <c r="BD256" s="638"/>
      <c r="BE256" s="638"/>
      <c r="BF256" s="638"/>
      <c r="BG256" s="638"/>
      <c r="BH256" s="638"/>
      <c r="BI256" s="638"/>
      <c r="BJ256" s="638"/>
      <c r="BK256" s="638"/>
      <c r="BL256" s="638"/>
      <c r="BM256" s="638"/>
      <c r="BN256" s="638"/>
      <c r="BO256" s="638"/>
      <c r="BP256" s="638"/>
      <c r="BQ256" s="638"/>
      <c r="BR256" s="638"/>
      <c r="BS256" s="638"/>
      <c r="BT256" s="638"/>
      <c r="BU256" s="638"/>
      <c r="BV256" s="638"/>
      <c r="BW256" s="638"/>
      <c r="BX256" s="638"/>
      <c r="BY256" s="638"/>
      <c r="BZ256" s="638"/>
      <c r="CA256" s="638"/>
      <c r="CB256" s="638"/>
      <c r="CC256" s="638"/>
      <c r="CD256" s="88"/>
      <c r="CE256" s="89"/>
      <c r="CF256" s="89"/>
      <c r="CG256" s="75"/>
      <c r="CH256" s="638" t="s">
        <v>159</v>
      </c>
      <c r="CI256" s="638"/>
      <c r="CJ256" s="638"/>
      <c r="CK256" s="638"/>
      <c r="CL256" s="638"/>
      <c r="CM256" s="638"/>
      <c r="CN256" s="638"/>
      <c r="CO256" s="638"/>
      <c r="CP256" s="638"/>
      <c r="CQ256" s="638"/>
      <c r="CR256" s="638"/>
      <c r="CS256" s="638"/>
      <c r="CT256" s="638"/>
      <c r="CU256" s="638"/>
      <c r="CV256" s="638"/>
      <c r="CW256" s="638"/>
      <c r="CX256" s="638"/>
      <c r="CY256" s="638"/>
      <c r="CZ256" s="638"/>
      <c r="DA256" s="638"/>
      <c r="DB256" s="638"/>
      <c r="DC256" s="638"/>
      <c r="DD256" s="638"/>
      <c r="DE256" s="638"/>
      <c r="DF256" s="638"/>
      <c r="DG256" s="638"/>
      <c r="DH256" s="638"/>
      <c r="DI256" s="638"/>
      <c r="DJ256" s="638"/>
      <c r="DK256" s="638"/>
      <c r="DL256" s="638"/>
      <c r="DM256" s="638"/>
      <c r="DN256" s="638"/>
      <c r="DO256" s="638"/>
      <c r="DP256" s="638"/>
      <c r="DQ256" s="638"/>
      <c r="DR256" s="88"/>
      <c r="DS256" s="89"/>
      <c r="DT256" s="89"/>
      <c r="DU256" s="75"/>
      <c r="DV256" s="638" t="s">
        <v>160</v>
      </c>
      <c r="DW256" s="638"/>
      <c r="DX256" s="638"/>
      <c r="DY256" s="638"/>
      <c r="DZ256" s="638"/>
      <c r="EA256" s="638"/>
      <c r="EB256" s="638"/>
      <c r="EC256" s="638"/>
      <c r="ED256" s="638"/>
      <c r="EE256" s="638"/>
      <c r="EF256" s="638"/>
      <c r="EG256" s="638"/>
      <c r="EH256" s="638"/>
      <c r="EI256" s="638"/>
      <c r="EJ256" s="638"/>
      <c r="EK256" s="638"/>
      <c r="EL256" s="638"/>
      <c r="EM256" s="638"/>
      <c r="EN256" s="638"/>
      <c r="EO256" s="638"/>
      <c r="EP256" s="638"/>
      <c r="EQ256" s="638"/>
      <c r="ER256" s="638"/>
      <c r="ES256" s="638"/>
      <c r="ET256" s="638"/>
      <c r="EU256" s="638"/>
      <c r="EV256" s="638"/>
      <c r="EW256" s="638"/>
      <c r="EX256" s="638"/>
      <c r="EY256" s="638"/>
      <c r="EZ256" s="638"/>
      <c r="FA256" s="638"/>
      <c r="FB256" s="638"/>
      <c r="FC256" s="638"/>
      <c r="FD256" s="638"/>
      <c r="FE256" s="638"/>
      <c r="FF256" s="93"/>
      <c r="FG256" s="72"/>
      <c r="FH256" s="2"/>
      <c r="FI256" s="2"/>
      <c r="FJ256" s="2"/>
      <c r="FK256" s="2"/>
    </row>
    <row r="257" spans="1:167" ht="12" customHeight="1">
      <c r="A257" s="2"/>
      <c r="B257" s="155" t="s">
        <v>1</v>
      </c>
      <c r="C257" s="10"/>
      <c r="D257" s="66"/>
      <c r="E257" s="67"/>
      <c r="F257" s="639">
        <f>Tab!$J$1089*$AN$253+Tab!$J$1094*$AN$254+Tab!$J$1127*$AN$255</f>
        <v>18757.2</v>
      </c>
      <c r="G257" s="639"/>
      <c r="H257" s="639"/>
      <c r="I257" s="639"/>
      <c r="J257" s="639"/>
      <c r="K257" s="639"/>
      <c r="L257" s="639"/>
      <c r="M257" s="639"/>
      <c r="N257" s="639"/>
      <c r="O257" s="639"/>
      <c r="P257" s="639"/>
      <c r="Q257" s="639"/>
      <c r="R257" s="639"/>
      <c r="S257" s="639"/>
      <c r="T257" s="639"/>
      <c r="U257" s="639"/>
      <c r="V257" s="639"/>
      <c r="W257" s="639"/>
      <c r="X257" s="639"/>
      <c r="Y257" s="639"/>
      <c r="Z257" s="639"/>
      <c r="AA257" s="639"/>
      <c r="AB257" s="639"/>
      <c r="AC257" s="639"/>
      <c r="AD257" s="639"/>
      <c r="AE257" s="639"/>
      <c r="AF257" s="639"/>
      <c r="AG257" s="639"/>
      <c r="AH257" s="639"/>
      <c r="AI257" s="639"/>
      <c r="AJ257" s="639"/>
      <c r="AK257" s="639"/>
      <c r="AL257" s="639"/>
      <c r="AM257" s="639"/>
      <c r="AN257" s="639"/>
      <c r="AO257" s="639"/>
      <c r="AP257" s="135"/>
      <c r="AQ257" s="84"/>
      <c r="AR257" s="84"/>
      <c r="AS257" s="76"/>
      <c r="AT257" s="639">
        <f>Tab!$J$1089*$CB$253+Tab!$J$1102*$CB$254+Tab!$J$1127*$CB$255</f>
        <v>20251.920000000002</v>
      </c>
      <c r="AU257" s="639"/>
      <c r="AV257" s="639"/>
      <c r="AW257" s="639"/>
      <c r="AX257" s="639"/>
      <c r="AY257" s="639"/>
      <c r="AZ257" s="639"/>
      <c r="BA257" s="639"/>
      <c r="BB257" s="639"/>
      <c r="BC257" s="639"/>
      <c r="BD257" s="639"/>
      <c r="BE257" s="639"/>
      <c r="BF257" s="639"/>
      <c r="BG257" s="639"/>
      <c r="BH257" s="639"/>
      <c r="BI257" s="639"/>
      <c r="BJ257" s="639"/>
      <c r="BK257" s="639"/>
      <c r="BL257" s="639"/>
      <c r="BM257" s="639"/>
      <c r="BN257" s="639"/>
      <c r="BO257" s="639"/>
      <c r="BP257" s="639"/>
      <c r="BQ257" s="639"/>
      <c r="BR257" s="639"/>
      <c r="BS257" s="639"/>
      <c r="BT257" s="639"/>
      <c r="BU257" s="639"/>
      <c r="BV257" s="639"/>
      <c r="BW257" s="639"/>
      <c r="BX257" s="639"/>
      <c r="BY257" s="639"/>
      <c r="BZ257" s="639"/>
      <c r="CA257" s="639"/>
      <c r="CB257" s="639"/>
      <c r="CC257" s="639"/>
      <c r="CD257" s="87"/>
      <c r="CE257" s="84"/>
      <c r="CF257" s="84"/>
      <c r="CG257" s="76"/>
      <c r="CH257" s="639">
        <f>Tab!$J$1118*$DP$253+Tab!$J$1195*$DP$254</f>
        <v>10724.5</v>
      </c>
      <c r="CI257" s="639"/>
      <c r="CJ257" s="639"/>
      <c r="CK257" s="639"/>
      <c r="CL257" s="639"/>
      <c r="CM257" s="639"/>
      <c r="CN257" s="639"/>
      <c r="CO257" s="639"/>
      <c r="CP257" s="639"/>
      <c r="CQ257" s="639"/>
      <c r="CR257" s="639"/>
      <c r="CS257" s="639"/>
      <c r="CT257" s="639"/>
      <c r="CU257" s="639"/>
      <c r="CV257" s="639"/>
      <c r="CW257" s="639"/>
      <c r="CX257" s="639"/>
      <c r="CY257" s="639"/>
      <c r="CZ257" s="639"/>
      <c r="DA257" s="639"/>
      <c r="DB257" s="639"/>
      <c r="DC257" s="639"/>
      <c r="DD257" s="639"/>
      <c r="DE257" s="639"/>
      <c r="DF257" s="639"/>
      <c r="DG257" s="639"/>
      <c r="DH257" s="639"/>
      <c r="DI257" s="639"/>
      <c r="DJ257" s="639"/>
      <c r="DK257" s="639"/>
      <c r="DL257" s="639"/>
      <c r="DM257" s="639"/>
      <c r="DN257" s="639"/>
      <c r="DO257" s="639"/>
      <c r="DP257" s="639"/>
      <c r="DQ257" s="639"/>
      <c r="DR257" s="87"/>
      <c r="DS257" s="84"/>
      <c r="DT257" s="84"/>
      <c r="DU257" s="76"/>
      <c r="DV257" s="639">
        <f>Tab!$J$1155*$FD$253+Tab!$J$1077*$FD$254+Tab!$J$1192*$FD$255</f>
        <v>21287.360000000001</v>
      </c>
      <c r="DW257" s="639"/>
      <c r="DX257" s="639"/>
      <c r="DY257" s="639"/>
      <c r="DZ257" s="639"/>
      <c r="EA257" s="639"/>
      <c r="EB257" s="639"/>
      <c r="EC257" s="639"/>
      <c r="ED257" s="639"/>
      <c r="EE257" s="639"/>
      <c r="EF257" s="639"/>
      <c r="EG257" s="639"/>
      <c r="EH257" s="639"/>
      <c r="EI257" s="639"/>
      <c r="EJ257" s="639"/>
      <c r="EK257" s="639"/>
      <c r="EL257" s="639"/>
      <c r="EM257" s="639"/>
      <c r="EN257" s="639"/>
      <c r="EO257" s="639"/>
      <c r="EP257" s="639"/>
      <c r="EQ257" s="639"/>
      <c r="ER257" s="639"/>
      <c r="ES257" s="639"/>
      <c r="ET257" s="639"/>
      <c r="EU257" s="639"/>
      <c r="EV257" s="639"/>
      <c r="EW257" s="639"/>
      <c r="EX257" s="639"/>
      <c r="EY257" s="639"/>
      <c r="EZ257" s="639"/>
      <c r="FA257" s="639"/>
      <c r="FB257" s="639"/>
      <c r="FC257" s="639"/>
      <c r="FD257" s="639"/>
      <c r="FE257" s="639"/>
      <c r="FF257" s="95"/>
      <c r="FG257" s="68"/>
      <c r="FH257" s="2"/>
      <c r="FI257" s="2"/>
      <c r="FJ257" s="2"/>
      <c r="FK257" s="2"/>
    </row>
    <row r="258" spans="1:167" ht="12" customHeight="1">
      <c r="A258" s="2"/>
      <c r="B258" s="10"/>
      <c r="C258" s="10"/>
      <c r="D258" s="161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2"/>
      <c r="FI258" s="2"/>
      <c r="FJ258" s="2"/>
      <c r="FK258" s="2"/>
    </row>
    <row r="259" spans="1:167" ht="12" customHeight="1">
      <c r="A259" s="2"/>
      <c r="B259" s="165"/>
      <c r="C259" s="161"/>
      <c r="D259" s="43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43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48"/>
      <c r="CV259" s="33"/>
      <c r="CW259" s="70"/>
      <c r="CX259" s="70"/>
      <c r="CY259" s="70"/>
      <c r="CZ259" s="70"/>
      <c r="DA259" s="70"/>
      <c r="DB259" s="70"/>
      <c r="DC259" s="70"/>
      <c r="DD259" s="70"/>
      <c r="DE259" s="70"/>
      <c r="DF259" s="70"/>
      <c r="DG259" s="70"/>
      <c r="DH259" s="70"/>
      <c r="DI259" s="70"/>
      <c r="DJ259" s="70"/>
      <c r="DK259" s="70"/>
      <c r="DL259" s="70"/>
      <c r="DM259" s="70"/>
      <c r="DN259" s="70"/>
      <c r="DO259" s="70"/>
      <c r="DP259" s="70"/>
      <c r="DQ259" s="70"/>
      <c r="DR259" s="70"/>
      <c r="DS259" s="70"/>
      <c r="DT259" s="70"/>
      <c r="DU259" s="70"/>
      <c r="DV259" s="70"/>
      <c r="DW259" s="70"/>
      <c r="DX259" s="70"/>
      <c r="DY259" s="70"/>
      <c r="DZ259" s="70"/>
      <c r="EA259" s="33"/>
      <c r="EB259" s="33"/>
      <c r="EC259" s="70"/>
      <c r="ED259" s="70"/>
      <c r="EE259" s="70"/>
      <c r="EF259" s="70"/>
      <c r="EG259" s="70"/>
      <c r="EH259" s="70"/>
      <c r="EI259" s="70"/>
      <c r="EJ259" s="70"/>
      <c r="EK259" s="70"/>
      <c r="EL259" s="70"/>
      <c r="EM259" s="70"/>
      <c r="EN259" s="70"/>
      <c r="EO259" s="70"/>
      <c r="EP259" s="70"/>
      <c r="EQ259" s="70"/>
      <c r="ER259" s="70"/>
      <c r="ES259" s="70"/>
      <c r="ET259" s="70"/>
      <c r="EU259" s="70"/>
      <c r="EV259" s="70"/>
      <c r="EW259" s="70"/>
      <c r="EX259" s="70"/>
      <c r="EY259" s="70"/>
      <c r="EZ259" s="70"/>
      <c r="FA259" s="70"/>
      <c r="FB259" s="70"/>
      <c r="FC259" s="70"/>
      <c r="FD259" s="70"/>
      <c r="FE259" s="70"/>
      <c r="FF259" s="70"/>
      <c r="FG259" s="70"/>
      <c r="FH259" s="5"/>
      <c r="FI259" s="5"/>
      <c r="FJ259" s="5"/>
      <c r="FK259" s="2"/>
    </row>
    <row r="260" spans="1:167" ht="12" customHeight="1">
      <c r="A260" s="2"/>
      <c r="B260" s="2"/>
      <c r="C260" s="2"/>
      <c r="D260" s="4"/>
      <c r="E260" s="4"/>
      <c r="F260" s="641" t="s">
        <v>195</v>
      </c>
      <c r="G260" s="641"/>
      <c r="H260" s="641"/>
      <c r="I260" s="641"/>
      <c r="J260" s="641"/>
      <c r="K260" s="641"/>
      <c r="L260" s="641"/>
      <c r="M260" s="641"/>
      <c r="N260" s="641"/>
      <c r="O260" s="641"/>
      <c r="P260" s="641"/>
      <c r="Q260" s="641"/>
      <c r="R260" s="641"/>
      <c r="S260" s="641"/>
      <c r="T260" s="641"/>
      <c r="U260" s="641"/>
      <c r="V260" s="641"/>
      <c r="W260" s="641"/>
      <c r="X260" s="641"/>
      <c r="Y260" s="641"/>
      <c r="Z260" s="641"/>
      <c r="AA260" s="641"/>
      <c r="AB260" s="641"/>
      <c r="AC260" s="641"/>
      <c r="AD260" s="641"/>
      <c r="AE260" s="641"/>
      <c r="AF260" s="641"/>
      <c r="AG260" s="641"/>
      <c r="AH260" s="641"/>
      <c r="AI260" s="641"/>
      <c r="AJ260" s="641"/>
      <c r="AK260" s="641"/>
      <c r="AL260" s="641"/>
      <c r="AM260" s="641"/>
      <c r="AN260" s="641"/>
      <c r="AO260" s="41"/>
      <c r="AP260" s="41"/>
      <c r="AQ260" s="41"/>
      <c r="AR260" s="41"/>
      <c r="AS260" s="41"/>
      <c r="AT260" s="41"/>
      <c r="AU260" s="641" t="s">
        <v>196</v>
      </c>
      <c r="AV260" s="641"/>
      <c r="AW260" s="641"/>
      <c r="AX260" s="641"/>
      <c r="AY260" s="641"/>
      <c r="AZ260" s="641"/>
      <c r="BA260" s="641"/>
      <c r="BB260" s="641"/>
      <c r="BC260" s="641"/>
      <c r="BD260" s="641"/>
      <c r="BE260" s="641"/>
      <c r="BF260" s="641"/>
      <c r="BG260" s="641"/>
      <c r="BH260" s="641"/>
      <c r="BI260" s="641"/>
      <c r="BJ260" s="641"/>
      <c r="BK260" s="641"/>
      <c r="BL260" s="641"/>
      <c r="BM260" s="641"/>
      <c r="BN260" s="641"/>
      <c r="BO260" s="641"/>
      <c r="BP260" s="641"/>
      <c r="BQ260" s="641"/>
      <c r="BR260" s="641"/>
      <c r="BS260" s="641"/>
      <c r="BT260" s="641"/>
      <c r="BU260" s="641"/>
      <c r="BV260" s="641"/>
      <c r="BW260" s="641"/>
      <c r="BX260" s="641"/>
      <c r="BY260" s="641"/>
      <c r="BZ260" s="641"/>
      <c r="CA260" s="641"/>
      <c r="CB260" s="641"/>
      <c r="CC260" s="641"/>
      <c r="CD260" s="41"/>
      <c r="CE260" s="41"/>
      <c r="CF260" s="41"/>
      <c r="CG260" s="41"/>
      <c r="CH260" s="41"/>
      <c r="CI260" s="641" t="s">
        <v>194</v>
      </c>
      <c r="CJ260" s="641"/>
      <c r="CK260" s="641"/>
      <c r="CL260" s="641"/>
      <c r="CM260" s="641"/>
      <c r="CN260" s="641"/>
      <c r="CO260" s="641"/>
      <c r="CP260" s="641"/>
      <c r="CQ260" s="641"/>
      <c r="CR260" s="641"/>
      <c r="CS260" s="641"/>
      <c r="CT260" s="641"/>
      <c r="CU260" s="641"/>
      <c r="CV260" s="641"/>
      <c r="CW260" s="641"/>
      <c r="CX260" s="641"/>
      <c r="CY260" s="641"/>
      <c r="CZ260" s="641"/>
      <c r="DA260" s="641"/>
      <c r="DB260" s="641"/>
      <c r="DC260" s="641"/>
      <c r="DD260" s="641"/>
      <c r="DE260" s="641"/>
      <c r="DF260" s="641"/>
      <c r="DG260" s="641"/>
      <c r="DH260" s="641"/>
      <c r="DI260" s="641"/>
      <c r="DJ260" s="641"/>
      <c r="DK260" s="641"/>
      <c r="DL260" s="641"/>
      <c r="DM260" s="641"/>
      <c r="DN260" s="641"/>
      <c r="DO260" s="641"/>
      <c r="DP260" s="641"/>
      <c r="DQ260" s="641"/>
      <c r="DR260" s="41"/>
      <c r="DS260" s="41"/>
      <c r="DT260" s="41"/>
      <c r="DU260" s="41"/>
      <c r="DV260" s="41"/>
      <c r="DW260" s="641" t="s">
        <v>197</v>
      </c>
      <c r="DX260" s="641"/>
      <c r="DY260" s="641"/>
      <c r="DZ260" s="641"/>
      <c r="EA260" s="641"/>
      <c r="EB260" s="641"/>
      <c r="EC260" s="641"/>
      <c r="ED260" s="641"/>
      <c r="EE260" s="641"/>
      <c r="EF260" s="641"/>
      <c r="EG260" s="641"/>
      <c r="EH260" s="641"/>
      <c r="EI260" s="641"/>
      <c r="EJ260" s="641"/>
      <c r="EK260" s="641"/>
      <c r="EL260" s="641"/>
      <c r="EM260" s="641"/>
      <c r="EN260" s="641"/>
      <c r="EO260" s="641"/>
      <c r="EP260" s="641"/>
      <c r="EQ260" s="641"/>
      <c r="ER260" s="641"/>
      <c r="ES260" s="641"/>
      <c r="ET260" s="641"/>
      <c r="EU260" s="641"/>
      <c r="EV260" s="641"/>
      <c r="EW260" s="641"/>
      <c r="EX260" s="641"/>
      <c r="EY260" s="641"/>
      <c r="EZ260" s="641"/>
      <c r="FA260" s="641"/>
      <c r="FB260" s="641"/>
      <c r="FC260" s="641"/>
      <c r="FD260" s="641"/>
      <c r="FE260" s="641"/>
      <c r="FF260" s="4"/>
      <c r="FG260" s="4"/>
      <c r="FH260" s="5"/>
      <c r="FI260" s="5"/>
      <c r="FJ260" s="2"/>
      <c r="FK260" s="2"/>
    </row>
    <row r="261" spans="1:167" ht="12" customHeight="1">
      <c r="A261" s="2"/>
      <c r="B261" s="5"/>
      <c r="C261" s="5"/>
      <c r="D261" s="63"/>
      <c r="E261" s="81"/>
      <c r="F261" s="641"/>
      <c r="G261" s="641"/>
      <c r="H261" s="641"/>
      <c r="I261" s="641"/>
      <c r="J261" s="641"/>
      <c r="K261" s="641"/>
      <c r="L261" s="641"/>
      <c r="M261" s="641"/>
      <c r="N261" s="641"/>
      <c r="O261" s="641"/>
      <c r="P261" s="641"/>
      <c r="Q261" s="641"/>
      <c r="R261" s="641"/>
      <c r="S261" s="641"/>
      <c r="T261" s="641"/>
      <c r="U261" s="641"/>
      <c r="V261" s="641"/>
      <c r="W261" s="641"/>
      <c r="X261" s="641"/>
      <c r="Y261" s="641"/>
      <c r="Z261" s="641"/>
      <c r="AA261" s="641"/>
      <c r="AB261" s="641"/>
      <c r="AC261" s="641"/>
      <c r="AD261" s="641"/>
      <c r="AE261" s="641"/>
      <c r="AF261" s="641"/>
      <c r="AG261" s="641"/>
      <c r="AH261" s="641"/>
      <c r="AI261" s="641"/>
      <c r="AJ261" s="641"/>
      <c r="AK261" s="641"/>
      <c r="AL261" s="641"/>
      <c r="AM261" s="641"/>
      <c r="AN261" s="641"/>
      <c r="AO261" s="136"/>
      <c r="AP261" s="149"/>
      <c r="AQ261" s="41"/>
      <c r="AR261" s="41"/>
      <c r="AS261" s="138"/>
      <c r="AT261" s="136"/>
      <c r="AU261" s="641"/>
      <c r="AV261" s="641"/>
      <c r="AW261" s="641"/>
      <c r="AX261" s="641"/>
      <c r="AY261" s="641"/>
      <c r="AZ261" s="641"/>
      <c r="BA261" s="641"/>
      <c r="BB261" s="641"/>
      <c r="BC261" s="641"/>
      <c r="BD261" s="641"/>
      <c r="BE261" s="641"/>
      <c r="BF261" s="641"/>
      <c r="BG261" s="641"/>
      <c r="BH261" s="641"/>
      <c r="BI261" s="641"/>
      <c r="BJ261" s="641"/>
      <c r="BK261" s="641"/>
      <c r="BL261" s="641"/>
      <c r="BM261" s="641"/>
      <c r="BN261" s="641"/>
      <c r="BO261" s="641"/>
      <c r="BP261" s="641"/>
      <c r="BQ261" s="641"/>
      <c r="BR261" s="641"/>
      <c r="BS261" s="641"/>
      <c r="BT261" s="641"/>
      <c r="BU261" s="641"/>
      <c r="BV261" s="641"/>
      <c r="BW261" s="641"/>
      <c r="BX261" s="641"/>
      <c r="BY261" s="641"/>
      <c r="BZ261" s="641"/>
      <c r="CA261" s="641"/>
      <c r="CB261" s="641"/>
      <c r="CC261" s="641"/>
      <c r="CD261" s="137"/>
      <c r="CE261" s="41"/>
      <c r="CF261" s="41"/>
      <c r="CG261" s="138"/>
      <c r="CH261" s="136"/>
      <c r="CI261" s="641"/>
      <c r="CJ261" s="641"/>
      <c r="CK261" s="641"/>
      <c r="CL261" s="641"/>
      <c r="CM261" s="641"/>
      <c r="CN261" s="641"/>
      <c r="CO261" s="641"/>
      <c r="CP261" s="641"/>
      <c r="CQ261" s="641"/>
      <c r="CR261" s="641"/>
      <c r="CS261" s="641"/>
      <c r="CT261" s="641"/>
      <c r="CU261" s="641"/>
      <c r="CV261" s="641"/>
      <c r="CW261" s="641"/>
      <c r="CX261" s="641"/>
      <c r="CY261" s="641"/>
      <c r="CZ261" s="641"/>
      <c r="DA261" s="641"/>
      <c r="DB261" s="641"/>
      <c r="DC261" s="641"/>
      <c r="DD261" s="641"/>
      <c r="DE261" s="641"/>
      <c r="DF261" s="641"/>
      <c r="DG261" s="641"/>
      <c r="DH261" s="641"/>
      <c r="DI261" s="641"/>
      <c r="DJ261" s="641"/>
      <c r="DK261" s="641"/>
      <c r="DL261" s="641"/>
      <c r="DM261" s="641"/>
      <c r="DN261" s="641"/>
      <c r="DO261" s="641"/>
      <c r="DP261" s="641"/>
      <c r="DQ261" s="641"/>
      <c r="DR261" s="137"/>
      <c r="DS261" s="41"/>
      <c r="DT261" s="41"/>
      <c r="DU261" s="138"/>
      <c r="DV261" s="136"/>
      <c r="DW261" s="641"/>
      <c r="DX261" s="641"/>
      <c r="DY261" s="641"/>
      <c r="DZ261" s="641"/>
      <c r="EA261" s="641"/>
      <c r="EB261" s="641"/>
      <c r="EC261" s="641"/>
      <c r="ED261" s="641"/>
      <c r="EE261" s="641"/>
      <c r="EF261" s="641"/>
      <c r="EG261" s="641"/>
      <c r="EH261" s="641"/>
      <c r="EI261" s="641"/>
      <c r="EJ261" s="641"/>
      <c r="EK261" s="641"/>
      <c r="EL261" s="641"/>
      <c r="EM261" s="641"/>
      <c r="EN261" s="641"/>
      <c r="EO261" s="641"/>
      <c r="EP261" s="641"/>
      <c r="EQ261" s="641"/>
      <c r="ER261" s="641"/>
      <c r="ES261" s="641"/>
      <c r="ET261" s="641"/>
      <c r="EU261" s="641"/>
      <c r="EV261" s="641"/>
      <c r="EW261" s="641"/>
      <c r="EX261" s="641"/>
      <c r="EY261" s="641"/>
      <c r="EZ261" s="641"/>
      <c r="FA261" s="641"/>
      <c r="FB261" s="641"/>
      <c r="FC261" s="641"/>
      <c r="FD261" s="641"/>
      <c r="FE261" s="641"/>
      <c r="FF261" s="94"/>
      <c r="FG261" s="77"/>
      <c r="FH261" s="2"/>
      <c r="FI261" s="2"/>
      <c r="FJ261" s="2"/>
      <c r="FK261" s="2"/>
    </row>
    <row r="262" spans="1:167" ht="195.9" customHeight="1">
      <c r="A262" s="2"/>
      <c r="B262" s="162"/>
      <c r="C262" s="162"/>
      <c r="D262" s="65"/>
      <c r="E262" s="159"/>
      <c r="F262" s="569"/>
      <c r="G262" s="569"/>
      <c r="H262" s="569"/>
      <c r="I262" s="569"/>
      <c r="J262" s="569"/>
      <c r="K262" s="569"/>
      <c r="L262" s="569"/>
      <c r="M262" s="569"/>
      <c r="N262" s="569"/>
      <c r="O262" s="569"/>
      <c r="P262" s="569"/>
      <c r="Q262" s="569"/>
      <c r="R262" s="569"/>
      <c r="S262" s="569"/>
      <c r="T262" s="569"/>
      <c r="U262" s="569"/>
      <c r="V262" s="569"/>
      <c r="W262" s="569"/>
      <c r="X262" s="569"/>
      <c r="Y262" s="569"/>
      <c r="Z262" s="569"/>
      <c r="AA262" s="569"/>
      <c r="AB262" s="569"/>
      <c r="AC262" s="569"/>
      <c r="AD262" s="569"/>
      <c r="AE262" s="569"/>
      <c r="AF262" s="569"/>
      <c r="AG262" s="569"/>
      <c r="AH262" s="569"/>
      <c r="AI262" s="569"/>
      <c r="AJ262" s="569"/>
      <c r="AK262" s="569"/>
      <c r="AL262" s="569"/>
      <c r="AM262" s="569"/>
      <c r="AN262" s="569"/>
      <c r="AO262" s="569"/>
      <c r="AP262" s="90"/>
      <c r="AQ262" s="34"/>
      <c r="AR262" s="34"/>
      <c r="AS262" s="79"/>
      <c r="AT262" s="569"/>
      <c r="AU262" s="569"/>
      <c r="AV262" s="569"/>
      <c r="AW262" s="569"/>
      <c r="AX262" s="569"/>
      <c r="AY262" s="569"/>
      <c r="AZ262" s="569"/>
      <c r="BA262" s="569"/>
      <c r="BB262" s="569"/>
      <c r="BC262" s="569"/>
      <c r="BD262" s="569"/>
      <c r="BE262" s="569"/>
      <c r="BF262" s="569"/>
      <c r="BG262" s="569"/>
      <c r="BH262" s="569"/>
      <c r="BI262" s="569"/>
      <c r="BJ262" s="569"/>
      <c r="BK262" s="569"/>
      <c r="BL262" s="569"/>
      <c r="BM262" s="569"/>
      <c r="BN262" s="569"/>
      <c r="BO262" s="569"/>
      <c r="BP262" s="569"/>
      <c r="BQ262" s="569"/>
      <c r="BR262" s="569"/>
      <c r="BS262" s="569"/>
      <c r="BT262" s="569"/>
      <c r="BU262" s="569"/>
      <c r="BV262" s="569"/>
      <c r="BW262" s="569"/>
      <c r="BX262" s="569"/>
      <c r="BY262" s="569"/>
      <c r="BZ262" s="569"/>
      <c r="CA262" s="569"/>
      <c r="CB262" s="569"/>
      <c r="CC262" s="569"/>
      <c r="CD262" s="90"/>
      <c r="CE262" s="34"/>
      <c r="CF262" s="34"/>
      <c r="CG262" s="79"/>
      <c r="CH262" s="569"/>
      <c r="CI262" s="569"/>
      <c r="CJ262" s="569"/>
      <c r="CK262" s="569"/>
      <c r="CL262" s="569"/>
      <c r="CM262" s="569"/>
      <c r="CN262" s="569"/>
      <c r="CO262" s="569"/>
      <c r="CP262" s="569"/>
      <c r="CQ262" s="569"/>
      <c r="CR262" s="569"/>
      <c r="CS262" s="569"/>
      <c r="CT262" s="569"/>
      <c r="CU262" s="569"/>
      <c r="CV262" s="569"/>
      <c r="CW262" s="569"/>
      <c r="CX262" s="569"/>
      <c r="CY262" s="569"/>
      <c r="CZ262" s="569"/>
      <c r="DA262" s="569"/>
      <c r="DB262" s="569"/>
      <c r="DC262" s="569"/>
      <c r="DD262" s="569"/>
      <c r="DE262" s="569"/>
      <c r="DF262" s="569"/>
      <c r="DG262" s="569"/>
      <c r="DH262" s="569"/>
      <c r="DI262" s="569"/>
      <c r="DJ262" s="569"/>
      <c r="DK262" s="569"/>
      <c r="DL262" s="569"/>
      <c r="DM262" s="569"/>
      <c r="DN262" s="569"/>
      <c r="DO262" s="569"/>
      <c r="DP262" s="569"/>
      <c r="DQ262" s="569"/>
      <c r="DR262" s="90"/>
      <c r="DS262" s="34"/>
      <c r="DT262" s="34"/>
      <c r="DU262" s="79"/>
      <c r="DV262" s="569"/>
      <c r="DW262" s="569"/>
      <c r="DX262" s="569"/>
      <c r="DY262" s="569"/>
      <c r="DZ262" s="569"/>
      <c r="EA262" s="569"/>
      <c r="EB262" s="569"/>
      <c r="EC262" s="569"/>
      <c r="ED262" s="569"/>
      <c r="EE262" s="569"/>
      <c r="EF262" s="569"/>
      <c r="EG262" s="569"/>
      <c r="EH262" s="569"/>
      <c r="EI262" s="569"/>
      <c r="EJ262" s="569"/>
      <c r="EK262" s="569"/>
      <c r="EL262" s="569"/>
      <c r="EM262" s="569"/>
      <c r="EN262" s="569"/>
      <c r="EO262" s="569"/>
      <c r="EP262" s="569"/>
      <c r="EQ262" s="569"/>
      <c r="ER262" s="569"/>
      <c r="ES262" s="569"/>
      <c r="ET262" s="569"/>
      <c r="EU262" s="569"/>
      <c r="EV262" s="569"/>
      <c r="EW262" s="569"/>
      <c r="EX262" s="569"/>
      <c r="EY262" s="569"/>
      <c r="EZ262" s="569"/>
      <c r="FA262" s="569"/>
      <c r="FB262" s="569"/>
      <c r="FC262" s="569"/>
      <c r="FD262" s="569"/>
      <c r="FE262" s="569"/>
      <c r="FF262" s="5"/>
      <c r="FG262" s="74"/>
      <c r="FH262" s="2"/>
      <c r="FI262" s="2"/>
      <c r="FJ262" s="2"/>
      <c r="FK262" s="2"/>
    </row>
    <row r="263" spans="1:167" ht="12" customHeight="1">
      <c r="A263" s="2"/>
      <c r="B263" s="10"/>
      <c r="C263" s="10"/>
      <c r="D263" s="64"/>
      <c r="E263" s="159"/>
      <c r="F263" s="637"/>
      <c r="G263" s="637"/>
      <c r="H263" s="637"/>
      <c r="I263" s="637"/>
      <c r="J263" s="637"/>
      <c r="K263" s="637"/>
      <c r="L263" s="637"/>
      <c r="M263" s="637"/>
      <c r="N263" s="637"/>
      <c r="O263" s="637"/>
      <c r="P263" s="637"/>
      <c r="Q263" s="637"/>
      <c r="R263" s="637"/>
      <c r="S263" s="637"/>
      <c r="T263" s="637"/>
      <c r="U263" s="637"/>
      <c r="V263" s="637"/>
      <c r="W263" s="637"/>
      <c r="X263" s="637"/>
      <c r="Y263" s="637"/>
      <c r="Z263" s="637"/>
      <c r="AA263" s="637"/>
      <c r="AB263" s="637"/>
      <c r="AC263" s="637"/>
      <c r="AD263" s="637"/>
      <c r="AE263" s="637"/>
      <c r="AF263" s="637"/>
      <c r="AG263" s="637"/>
      <c r="AH263" s="637"/>
      <c r="AI263" s="637"/>
      <c r="AJ263" s="637"/>
      <c r="AK263" s="637"/>
      <c r="AL263" s="164"/>
      <c r="AM263" s="164"/>
      <c r="AN263" s="637"/>
      <c r="AO263" s="637"/>
      <c r="AP263" s="74"/>
      <c r="AQ263" s="34"/>
      <c r="AR263" s="34"/>
      <c r="AS263" s="79"/>
      <c r="AT263" s="637"/>
      <c r="AU263" s="637"/>
      <c r="AV263" s="637"/>
      <c r="AW263" s="637"/>
      <c r="AX263" s="637"/>
      <c r="AY263" s="637"/>
      <c r="AZ263" s="637"/>
      <c r="BA263" s="637"/>
      <c r="BB263" s="637"/>
      <c r="BC263" s="637"/>
      <c r="BD263" s="637"/>
      <c r="BE263" s="637"/>
      <c r="BF263" s="637"/>
      <c r="BG263" s="637"/>
      <c r="BH263" s="637"/>
      <c r="BI263" s="637"/>
      <c r="BJ263" s="637"/>
      <c r="BK263" s="637"/>
      <c r="BL263" s="637"/>
      <c r="BM263" s="637"/>
      <c r="BN263" s="637"/>
      <c r="BO263" s="637"/>
      <c r="BP263" s="637"/>
      <c r="BQ263" s="637"/>
      <c r="BR263" s="637"/>
      <c r="BS263" s="637"/>
      <c r="BT263" s="637"/>
      <c r="BU263" s="637"/>
      <c r="BV263" s="637"/>
      <c r="BW263" s="637"/>
      <c r="BX263" s="637"/>
      <c r="BY263" s="637"/>
      <c r="BZ263" s="164"/>
      <c r="CA263" s="164"/>
      <c r="CB263" s="637"/>
      <c r="CC263" s="637"/>
      <c r="CD263" s="74"/>
      <c r="CE263" s="34"/>
      <c r="CF263" s="34"/>
      <c r="CG263" s="79"/>
      <c r="CH263" s="637"/>
      <c r="CI263" s="637"/>
      <c r="CJ263" s="637"/>
      <c r="CK263" s="637"/>
      <c r="CL263" s="637"/>
      <c r="CM263" s="637"/>
      <c r="CN263" s="637"/>
      <c r="CO263" s="637"/>
      <c r="CP263" s="637"/>
      <c r="CQ263" s="637"/>
      <c r="CR263" s="637"/>
      <c r="CS263" s="637"/>
      <c r="CT263" s="637"/>
      <c r="CU263" s="637"/>
      <c r="CV263" s="637"/>
      <c r="CW263" s="637"/>
      <c r="CX263" s="637"/>
      <c r="CY263" s="637"/>
      <c r="CZ263" s="637"/>
      <c r="DA263" s="637"/>
      <c r="DB263" s="637"/>
      <c r="DC263" s="637"/>
      <c r="DD263" s="637"/>
      <c r="DE263" s="637"/>
      <c r="DF263" s="637"/>
      <c r="DG263" s="637"/>
      <c r="DH263" s="637"/>
      <c r="DI263" s="637"/>
      <c r="DJ263" s="637"/>
      <c r="DK263" s="637"/>
      <c r="DL263" s="637"/>
      <c r="DM263" s="637"/>
      <c r="DN263" s="164"/>
      <c r="DO263" s="164"/>
      <c r="DP263" s="637"/>
      <c r="DQ263" s="637"/>
      <c r="DR263" s="74"/>
      <c r="DS263" s="34"/>
      <c r="DT263" s="34"/>
      <c r="DU263" s="79"/>
      <c r="DV263" s="637"/>
      <c r="DW263" s="637"/>
      <c r="DX263" s="637"/>
      <c r="DY263" s="637"/>
      <c r="DZ263" s="637"/>
      <c r="EA263" s="637"/>
      <c r="EB263" s="637"/>
      <c r="EC263" s="637"/>
      <c r="ED263" s="637"/>
      <c r="EE263" s="637"/>
      <c r="EF263" s="637"/>
      <c r="EG263" s="637"/>
      <c r="EH263" s="637"/>
      <c r="EI263" s="637"/>
      <c r="EJ263" s="637"/>
      <c r="EK263" s="637"/>
      <c r="EL263" s="637"/>
      <c r="EM263" s="637"/>
      <c r="EN263" s="637"/>
      <c r="EO263" s="637"/>
      <c r="EP263" s="637"/>
      <c r="EQ263" s="637"/>
      <c r="ER263" s="637"/>
      <c r="ES263" s="637"/>
      <c r="ET263" s="637"/>
      <c r="EU263" s="637"/>
      <c r="EV263" s="637"/>
      <c r="EW263" s="637"/>
      <c r="EX263" s="637"/>
      <c r="EY263" s="637"/>
      <c r="EZ263" s="637"/>
      <c r="FA263" s="637"/>
      <c r="FB263" s="164"/>
      <c r="FC263" s="164"/>
      <c r="FD263" s="637"/>
      <c r="FE263" s="637"/>
      <c r="FF263" s="73"/>
      <c r="FG263" s="78"/>
      <c r="FH263" s="2"/>
      <c r="FI263" s="2"/>
      <c r="FJ263" s="2"/>
      <c r="FK263" s="2"/>
    </row>
    <row r="264" spans="1:167" ht="12" customHeight="1">
      <c r="A264" s="2"/>
      <c r="B264" s="10"/>
      <c r="C264" s="10"/>
      <c r="D264" s="64"/>
      <c r="E264" s="159"/>
      <c r="F264" s="637"/>
      <c r="G264" s="637"/>
      <c r="H264" s="637"/>
      <c r="I264" s="637"/>
      <c r="J264" s="637"/>
      <c r="K264" s="637"/>
      <c r="L264" s="637"/>
      <c r="M264" s="637"/>
      <c r="N264" s="637"/>
      <c r="O264" s="637"/>
      <c r="P264" s="637"/>
      <c r="Q264" s="637"/>
      <c r="R264" s="637"/>
      <c r="S264" s="637"/>
      <c r="T264" s="637"/>
      <c r="U264" s="637"/>
      <c r="V264" s="637"/>
      <c r="W264" s="637"/>
      <c r="X264" s="637"/>
      <c r="Y264" s="637"/>
      <c r="Z264" s="637"/>
      <c r="AA264" s="637"/>
      <c r="AB264" s="637" t="str">
        <f>Tab!$C$1089</f>
        <v>D16.4040</v>
      </c>
      <c r="AC264" s="637"/>
      <c r="AD264" s="637"/>
      <c r="AE264" s="637"/>
      <c r="AF264" s="637"/>
      <c r="AG264" s="637"/>
      <c r="AH264" s="637"/>
      <c r="AI264" s="637"/>
      <c r="AJ264" s="637"/>
      <c r="AK264" s="637"/>
      <c r="AL264" s="164"/>
      <c r="AM264" s="164"/>
      <c r="AN264" s="637">
        <v>1</v>
      </c>
      <c r="AO264" s="637"/>
      <c r="AP264" s="74"/>
      <c r="AQ264" s="34"/>
      <c r="AR264" s="34"/>
      <c r="AS264" s="79"/>
      <c r="AT264" s="637"/>
      <c r="AU264" s="637"/>
      <c r="AV264" s="637"/>
      <c r="AW264" s="637"/>
      <c r="AX264" s="637"/>
      <c r="AY264" s="637"/>
      <c r="AZ264" s="637"/>
      <c r="BA264" s="637"/>
      <c r="BB264" s="637"/>
      <c r="BC264" s="637"/>
      <c r="BD264" s="637"/>
      <c r="BE264" s="637"/>
      <c r="BF264" s="637"/>
      <c r="BG264" s="637"/>
      <c r="BH264" s="637"/>
      <c r="BI264" s="637"/>
      <c r="BJ264" s="637"/>
      <c r="BK264" s="637"/>
      <c r="BL264" s="637"/>
      <c r="BM264" s="637"/>
      <c r="BN264" s="637"/>
      <c r="BO264" s="637"/>
      <c r="BP264" s="637"/>
      <c r="BQ264" s="637"/>
      <c r="BR264" s="637"/>
      <c r="BS264" s="637"/>
      <c r="BT264" s="637"/>
      <c r="BU264" s="637"/>
      <c r="BV264" s="637"/>
      <c r="BW264" s="637"/>
      <c r="BX264" s="637"/>
      <c r="BY264" s="637"/>
      <c r="BZ264" s="164"/>
      <c r="CA264" s="164"/>
      <c r="CB264" s="637"/>
      <c r="CC264" s="637"/>
      <c r="CD264" s="74"/>
      <c r="CE264" s="34"/>
      <c r="CF264" s="34"/>
      <c r="CG264" s="79"/>
      <c r="CH264" s="637"/>
      <c r="CI264" s="637"/>
      <c r="CJ264" s="637"/>
      <c r="CK264" s="637"/>
      <c r="CL264" s="637"/>
      <c r="CM264" s="637"/>
      <c r="CN264" s="637"/>
      <c r="CO264" s="637"/>
      <c r="CP264" s="637"/>
      <c r="CQ264" s="637"/>
      <c r="CR264" s="637"/>
      <c r="CS264" s="637"/>
      <c r="CT264" s="637"/>
      <c r="CU264" s="637"/>
      <c r="CV264" s="637"/>
      <c r="CW264" s="637"/>
      <c r="CX264" s="637"/>
      <c r="CY264" s="637"/>
      <c r="CZ264" s="637"/>
      <c r="DA264" s="637"/>
      <c r="DB264" s="637"/>
      <c r="DC264" s="637"/>
      <c r="DD264" s="637" t="str">
        <f>Tab!$C$1089</f>
        <v>D16.4040</v>
      </c>
      <c r="DE264" s="637"/>
      <c r="DF264" s="637"/>
      <c r="DG264" s="637"/>
      <c r="DH264" s="637"/>
      <c r="DI264" s="637"/>
      <c r="DJ264" s="637"/>
      <c r="DK264" s="637"/>
      <c r="DL264" s="637"/>
      <c r="DM264" s="637"/>
      <c r="DN264" s="181"/>
      <c r="DO264" s="181"/>
      <c r="DP264" s="637">
        <v>3</v>
      </c>
      <c r="DQ264" s="637"/>
      <c r="DR264" s="74"/>
      <c r="DS264" s="34"/>
      <c r="DT264" s="34"/>
      <c r="DU264" s="79"/>
      <c r="DV264" s="637"/>
      <c r="DW264" s="637"/>
      <c r="DX264" s="637"/>
      <c r="DY264" s="637"/>
      <c r="DZ264" s="637"/>
      <c r="EA264" s="637"/>
      <c r="EB264" s="637"/>
      <c r="EC264" s="637"/>
      <c r="ED264" s="637"/>
      <c r="EE264" s="637"/>
      <c r="EF264" s="637"/>
      <c r="EG264" s="637"/>
      <c r="EH264" s="637"/>
      <c r="EI264" s="637"/>
      <c r="EJ264" s="637"/>
      <c r="EK264" s="637"/>
      <c r="EL264" s="637"/>
      <c r="EM264" s="637"/>
      <c r="EN264" s="637"/>
      <c r="EO264" s="637"/>
      <c r="EP264" s="637"/>
      <c r="EQ264" s="637"/>
      <c r="ER264" s="637"/>
      <c r="ES264" s="637"/>
      <c r="ET264" s="637"/>
      <c r="EU264" s="637"/>
      <c r="EV264" s="637"/>
      <c r="EW264" s="637"/>
      <c r="EX264" s="637"/>
      <c r="EY264" s="637"/>
      <c r="EZ264" s="637"/>
      <c r="FA264" s="637"/>
      <c r="FB264" s="164"/>
      <c r="FC264" s="164"/>
      <c r="FD264" s="637"/>
      <c r="FE264" s="637"/>
      <c r="FF264" s="73"/>
      <c r="FG264" s="78"/>
      <c r="FH264" s="2"/>
      <c r="FI264" s="2"/>
      <c r="FJ264" s="2"/>
      <c r="FK264" s="2"/>
    </row>
    <row r="265" spans="1:167" ht="12" customHeight="1">
      <c r="A265" s="2"/>
      <c r="B265" s="10"/>
      <c r="C265" s="10"/>
      <c r="D265" s="64"/>
      <c r="E265" s="159"/>
      <c r="F265" s="637"/>
      <c r="G265" s="637"/>
      <c r="H265" s="637"/>
      <c r="I265" s="637"/>
      <c r="J265" s="637"/>
      <c r="K265" s="637"/>
      <c r="L265" s="637"/>
      <c r="M265" s="637"/>
      <c r="N265" s="637"/>
      <c r="O265" s="637"/>
      <c r="P265" s="637"/>
      <c r="Q265" s="637"/>
      <c r="R265" s="637"/>
      <c r="S265" s="637"/>
      <c r="T265" s="637"/>
      <c r="U265" s="637"/>
      <c r="V265" s="637"/>
      <c r="W265" s="637"/>
      <c r="X265" s="637"/>
      <c r="Y265" s="637"/>
      <c r="Z265" s="637"/>
      <c r="AA265" s="637"/>
      <c r="AB265" s="637" t="str">
        <f>Tab!$C$1085</f>
        <v>D16.4016</v>
      </c>
      <c r="AC265" s="637"/>
      <c r="AD265" s="637"/>
      <c r="AE265" s="637"/>
      <c r="AF265" s="637"/>
      <c r="AG265" s="637"/>
      <c r="AH265" s="637"/>
      <c r="AI265" s="637"/>
      <c r="AJ265" s="637"/>
      <c r="AK265" s="637"/>
      <c r="AL265" s="164"/>
      <c r="AM265" s="164"/>
      <c r="AN265" s="637">
        <v>2</v>
      </c>
      <c r="AO265" s="637"/>
      <c r="AP265" s="74"/>
      <c r="AQ265" s="34"/>
      <c r="AR265" s="34"/>
      <c r="AS265" s="79"/>
      <c r="AT265" s="637"/>
      <c r="AU265" s="637"/>
      <c r="AV265" s="637"/>
      <c r="AW265" s="637"/>
      <c r="AX265" s="637"/>
      <c r="AY265" s="637"/>
      <c r="AZ265" s="637"/>
      <c r="BA265" s="637"/>
      <c r="BB265" s="637"/>
      <c r="BC265" s="637"/>
      <c r="BD265" s="637"/>
      <c r="BE265" s="637"/>
      <c r="BF265" s="637"/>
      <c r="BG265" s="637"/>
      <c r="BH265" s="637"/>
      <c r="BI265" s="637"/>
      <c r="BJ265" s="637"/>
      <c r="BK265" s="637"/>
      <c r="BL265" s="637"/>
      <c r="BM265" s="637"/>
      <c r="BN265" s="637"/>
      <c r="BO265" s="637"/>
      <c r="BP265" s="637" t="str">
        <f>Tab!$C$1122</f>
        <v>D16.4140</v>
      </c>
      <c r="BQ265" s="637"/>
      <c r="BR265" s="637"/>
      <c r="BS265" s="637"/>
      <c r="BT265" s="637"/>
      <c r="BU265" s="637"/>
      <c r="BV265" s="637"/>
      <c r="BW265" s="637"/>
      <c r="BX265" s="637"/>
      <c r="BY265" s="637"/>
      <c r="BZ265" s="164"/>
      <c r="CA265" s="164"/>
      <c r="CB265" s="637">
        <v>2</v>
      </c>
      <c r="CC265" s="637"/>
      <c r="CD265" s="74"/>
      <c r="CE265" s="34"/>
      <c r="CF265" s="34"/>
      <c r="CG265" s="79"/>
      <c r="CH265" s="637"/>
      <c r="CI265" s="637"/>
      <c r="CJ265" s="637"/>
      <c r="CK265" s="637"/>
      <c r="CL265" s="637"/>
      <c r="CM265" s="637"/>
      <c r="CN265" s="637"/>
      <c r="CO265" s="637"/>
      <c r="CP265" s="637"/>
      <c r="CQ265" s="637"/>
      <c r="CR265" s="637"/>
      <c r="CS265" s="637"/>
      <c r="CT265" s="637"/>
      <c r="CU265" s="637"/>
      <c r="CV265" s="637"/>
      <c r="CW265" s="637"/>
      <c r="CX265" s="637"/>
      <c r="CY265" s="637"/>
      <c r="CZ265" s="637"/>
      <c r="DA265" s="637"/>
      <c r="DB265" s="637"/>
      <c r="DC265" s="637"/>
      <c r="DD265" s="637" t="str">
        <f>Tab!$C$1069</f>
        <v>D16.4012</v>
      </c>
      <c r="DE265" s="637"/>
      <c r="DF265" s="637"/>
      <c r="DG265" s="637"/>
      <c r="DH265" s="637"/>
      <c r="DI265" s="637"/>
      <c r="DJ265" s="637"/>
      <c r="DK265" s="637"/>
      <c r="DL265" s="637"/>
      <c r="DM265" s="637"/>
      <c r="DN265" s="164"/>
      <c r="DO265" s="164"/>
      <c r="DP265" s="637">
        <v>2</v>
      </c>
      <c r="DQ265" s="637"/>
      <c r="DR265" s="74"/>
      <c r="DS265" s="34"/>
      <c r="DT265" s="34"/>
      <c r="DU265" s="79"/>
      <c r="DV265" s="637"/>
      <c r="DW265" s="637"/>
      <c r="DX265" s="637"/>
      <c r="DY265" s="637"/>
      <c r="DZ265" s="637"/>
      <c r="EA265" s="637"/>
      <c r="EB265" s="637"/>
      <c r="EC265" s="637"/>
      <c r="ED265" s="637"/>
      <c r="EE265" s="637"/>
      <c r="EF265" s="637"/>
      <c r="EG265" s="637"/>
      <c r="EH265" s="637"/>
      <c r="EI265" s="637"/>
      <c r="EJ265" s="637"/>
      <c r="EK265" s="637"/>
      <c r="EL265" s="637"/>
      <c r="EM265" s="637"/>
      <c r="EN265" s="637"/>
      <c r="EO265" s="637"/>
      <c r="EP265" s="637"/>
      <c r="EQ265" s="637"/>
      <c r="ER265" s="637" t="str">
        <f>Tab!$C$1143</f>
        <v>D16.4214</v>
      </c>
      <c r="ES265" s="637"/>
      <c r="ET265" s="637"/>
      <c r="EU265" s="637"/>
      <c r="EV265" s="637"/>
      <c r="EW265" s="637"/>
      <c r="EX265" s="637"/>
      <c r="EY265" s="637"/>
      <c r="EZ265" s="637"/>
      <c r="FA265" s="637"/>
      <c r="FB265" s="164"/>
      <c r="FC265" s="164"/>
      <c r="FD265" s="637">
        <v>3</v>
      </c>
      <c r="FE265" s="637"/>
      <c r="FF265" s="73"/>
      <c r="FG265" s="78"/>
      <c r="FH265" s="2"/>
      <c r="FI265" s="2"/>
      <c r="FJ265" s="2"/>
      <c r="FK265" s="2"/>
    </row>
    <row r="266" spans="1:167" ht="12" customHeight="1">
      <c r="A266" s="2"/>
      <c r="B266" s="10"/>
      <c r="C266" s="10"/>
      <c r="D266" s="64"/>
      <c r="E266" s="159"/>
      <c r="F266" s="637"/>
      <c r="G266" s="637"/>
      <c r="H266" s="637"/>
      <c r="I266" s="637"/>
      <c r="J266" s="637"/>
      <c r="K266" s="637"/>
      <c r="L266" s="637"/>
      <c r="M266" s="637"/>
      <c r="N266" s="637"/>
      <c r="O266" s="637"/>
      <c r="P266" s="637"/>
      <c r="Q266" s="637"/>
      <c r="R266" s="637"/>
      <c r="S266" s="637"/>
      <c r="T266" s="637"/>
      <c r="U266" s="637"/>
      <c r="V266" s="637"/>
      <c r="W266" s="637"/>
      <c r="X266" s="637"/>
      <c r="Y266" s="637"/>
      <c r="Z266" s="637"/>
      <c r="AA266" s="637"/>
      <c r="AB266" s="637" t="str">
        <f>Tab!$C$1192</f>
        <v>D16.1201</v>
      </c>
      <c r="AC266" s="637"/>
      <c r="AD266" s="637"/>
      <c r="AE266" s="637"/>
      <c r="AF266" s="637"/>
      <c r="AG266" s="637"/>
      <c r="AH266" s="637"/>
      <c r="AI266" s="637"/>
      <c r="AJ266" s="637"/>
      <c r="AK266" s="637"/>
      <c r="AL266" s="164"/>
      <c r="AM266" s="164"/>
      <c r="AN266" s="637">
        <v>1</v>
      </c>
      <c r="AO266" s="637"/>
      <c r="AP266" s="74"/>
      <c r="AQ266" s="34"/>
      <c r="AR266" s="34"/>
      <c r="AS266" s="79"/>
      <c r="AT266" s="637"/>
      <c r="AU266" s="637"/>
      <c r="AV266" s="637"/>
      <c r="AW266" s="637"/>
      <c r="AX266" s="637"/>
      <c r="AY266" s="637"/>
      <c r="AZ266" s="637"/>
      <c r="BA266" s="637"/>
      <c r="BB266" s="637"/>
      <c r="BC266" s="637"/>
      <c r="BD266" s="637"/>
      <c r="BE266" s="637"/>
      <c r="BF266" s="637"/>
      <c r="BG266" s="637"/>
      <c r="BH266" s="637"/>
      <c r="BI266" s="637"/>
      <c r="BJ266" s="637"/>
      <c r="BK266" s="637"/>
      <c r="BL266" s="637"/>
      <c r="BM266" s="637"/>
      <c r="BN266" s="637"/>
      <c r="BO266" s="637"/>
      <c r="BP266" s="637" t="str">
        <f>Tab!$C$1077</f>
        <v>D16.4014</v>
      </c>
      <c r="BQ266" s="637"/>
      <c r="BR266" s="637"/>
      <c r="BS266" s="637"/>
      <c r="BT266" s="637"/>
      <c r="BU266" s="637"/>
      <c r="BV266" s="637"/>
      <c r="BW266" s="637"/>
      <c r="BX266" s="637"/>
      <c r="BY266" s="637"/>
      <c r="BZ266" s="164"/>
      <c r="CA266" s="164"/>
      <c r="CB266" s="637">
        <v>2</v>
      </c>
      <c r="CC266" s="637"/>
      <c r="CD266" s="74"/>
      <c r="CE266" s="34"/>
      <c r="CF266" s="34"/>
      <c r="CG266" s="79"/>
      <c r="CH266" s="637"/>
      <c r="CI266" s="637"/>
      <c r="CJ266" s="637"/>
      <c r="CK266" s="637"/>
      <c r="CL266" s="637"/>
      <c r="CM266" s="637"/>
      <c r="CN266" s="637"/>
      <c r="CO266" s="637"/>
      <c r="CP266" s="637"/>
      <c r="CQ266" s="637"/>
      <c r="CR266" s="637"/>
      <c r="CS266" s="637"/>
      <c r="CT266" s="637"/>
      <c r="CU266" s="637"/>
      <c r="CV266" s="637"/>
      <c r="CW266" s="637"/>
      <c r="CX266" s="637"/>
      <c r="CY266" s="637"/>
      <c r="CZ266" s="637"/>
      <c r="DA266" s="637"/>
      <c r="DB266" s="637"/>
      <c r="DC266" s="637"/>
      <c r="DD266" s="637" t="str">
        <f>Tab!$C$1094</f>
        <v>D16.4106</v>
      </c>
      <c r="DE266" s="637"/>
      <c r="DF266" s="637"/>
      <c r="DG266" s="637"/>
      <c r="DH266" s="637"/>
      <c r="DI266" s="637"/>
      <c r="DJ266" s="637"/>
      <c r="DK266" s="637"/>
      <c r="DL266" s="637"/>
      <c r="DM266" s="637"/>
      <c r="DN266" s="164"/>
      <c r="DO266" s="164"/>
      <c r="DP266" s="637">
        <v>1</v>
      </c>
      <c r="DQ266" s="637"/>
      <c r="DR266" s="74"/>
      <c r="DS266" s="34"/>
      <c r="DT266" s="34"/>
      <c r="DU266" s="79"/>
      <c r="DV266" s="637"/>
      <c r="DW266" s="637"/>
      <c r="DX266" s="637"/>
      <c r="DY266" s="637"/>
      <c r="DZ266" s="637"/>
      <c r="EA266" s="637"/>
      <c r="EB266" s="637"/>
      <c r="EC266" s="637"/>
      <c r="ED266" s="637"/>
      <c r="EE266" s="637"/>
      <c r="EF266" s="637"/>
      <c r="EG266" s="637"/>
      <c r="EH266" s="637"/>
      <c r="EI266" s="637"/>
      <c r="EJ266" s="637"/>
      <c r="EK266" s="637"/>
      <c r="EL266" s="637"/>
      <c r="EM266" s="637"/>
      <c r="EN266" s="637"/>
      <c r="EO266" s="637"/>
      <c r="EP266" s="637"/>
      <c r="EQ266" s="637"/>
      <c r="ER266" s="637" t="str">
        <f>Tab!$C$1192</f>
        <v>D16.1201</v>
      </c>
      <c r="ES266" s="637"/>
      <c r="ET266" s="637"/>
      <c r="EU266" s="637"/>
      <c r="EV266" s="637"/>
      <c r="EW266" s="637"/>
      <c r="EX266" s="637"/>
      <c r="EY266" s="637"/>
      <c r="EZ266" s="637"/>
      <c r="FA266" s="637"/>
      <c r="FB266" s="164"/>
      <c r="FC266" s="164"/>
      <c r="FD266" s="637">
        <v>3</v>
      </c>
      <c r="FE266" s="637"/>
      <c r="FF266" s="73"/>
      <c r="FG266" s="78"/>
      <c r="FH266" s="2"/>
      <c r="FI266" s="2"/>
      <c r="FJ266" s="2"/>
      <c r="FK266" s="2"/>
    </row>
    <row r="267" spans="1:167" ht="12" customHeight="1">
      <c r="A267" s="2"/>
      <c r="B267" s="10"/>
      <c r="C267" s="10"/>
      <c r="D267" s="64"/>
      <c r="E267" s="34"/>
      <c r="F267" s="637"/>
      <c r="G267" s="637"/>
      <c r="H267" s="637"/>
      <c r="I267" s="637"/>
      <c r="J267" s="637"/>
      <c r="K267" s="637"/>
      <c r="L267" s="637"/>
      <c r="M267" s="637"/>
      <c r="N267" s="637"/>
      <c r="O267" s="637"/>
      <c r="P267" s="637"/>
      <c r="Q267" s="637"/>
      <c r="R267" s="637"/>
      <c r="S267" s="637"/>
      <c r="T267" s="637"/>
      <c r="U267" s="637"/>
      <c r="V267" s="637"/>
      <c r="W267" s="637"/>
      <c r="X267" s="637"/>
      <c r="Y267" s="637"/>
      <c r="Z267" s="637"/>
      <c r="AA267" s="637"/>
      <c r="AB267" s="637" t="str">
        <f>Tab!$C$1195</f>
        <v>D16.1202</v>
      </c>
      <c r="AC267" s="637"/>
      <c r="AD267" s="637"/>
      <c r="AE267" s="637"/>
      <c r="AF267" s="637"/>
      <c r="AG267" s="637"/>
      <c r="AH267" s="637"/>
      <c r="AI267" s="637"/>
      <c r="AJ267" s="637"/>
      <c r="AK267" s="637"/>
      <c r="AL267" s="181"/>
      <c r="AM267" s="181"/>
      <c r="AN267" s="637">
        <v>1</v>
      </c>
      <c r="AO267" s="637"/>
      <c r="AP267" s="74"/>
      <c r="AQ267" s="34"/>
      <c r="AR267" s="34"/>
      <c r="AS267" s="83"/>
      <c r="AT267" s="637"/>
      <c r="AU267" s="637"/>
      <c r="AV267" s="637"/>
      <c r="AW267" s="637"/>
      <c r="AX267" s="637"/>
      <c r="AY267" s="637"/>
      <c r="AZ267" s="637"/>
      <c r="BA267" s="637"/>
      <c r="BB267" s="637"/>
      <c r="BC267" s="637"/>
      <c r="BD267" s="637"/>
      <c r="BE267" s="637"/>
      <c r="BF267" s="637"/>
      <c r="BG267" s="637"/>
      <c r="BH267" s="637"/>
      <c r="BI267" s="637"/>
      <c r="BJ267" s="637"/>
      <c r="BK267" s="637"/>
      <c r="BL267" s="637"/>
      <c r="BM267" s="637"/>
      <c r="BN267" s="637"/>
      <c r="BO267" s="637"/>
      <c r="BP267" s="637" t="str">
        <f>Tab!$C$1195</f>
        <v>D16.1202</v>
      </c>
      <c r="BQ267" s="637"/>
      <c r="BR267" s="637"/>
      <c r="BS267" s="637"/>
      <c r="BT267" s="637"/>
      <c r="BU267" s="637"/>
      <c r="BV267" s="637"/>
      <c r="BW267" s="637"/>
      <c r="BX267" s="637"/>
      <c r="BY267" s="637"/>
      <c r="BZ267" s="181"/>
      <c r="CA267" s="181"/>
      <c r="CB267" s="637">
        <v>2</v>
      </c>
      <c r="CC267" s="637"/>
      <c r="CD267" s="74"/>
      <c r="CE267" s="34"/>
      <c r="CF267" s="34"/>
      <c r="CG267" s="83"/>
      <c r="CH267" s="637"/>
      <c r="CI267" s="637"/>
      <c r="CJ267" s="637"/>
      <c r="CK267" s="637"/>
      <c r="CL267" s="637"/>
      <c r="CM267" s="637"/>
      <c r="CN267" s="637"/>
      <c r="CO267" s="637"/>
      <c r="CP267" s="637"/>
      <c r="CQ267" s="637"/>
      <c r="CR267" s="637"/>
      <c r="CS267" s="637"/>
      <c r="CT267" s="637"/>
      <c r="CU267" s="637"/>
      <c r="CV267" s="637"/>
      <c r="CW267" s="637"/>
      <c r="CX267" s="637"/>
      <c r="CY267" s="637"/>
      <c r="CZ267" s="637"/>
      <c r="DA267" s="637"/>
      <c r="DB267" s="637"/>
      <c r="DC267" s="637"/>
      <c r="DD267" s="637" t="str">
        <f>Tab!$C$1127</f>
        <v>D16.4206</v>
      </c>
      <c r="DE267" s="637"/>
      <c r="DF267" s="637"/>
      <c r="DG267" s="637"/>
      <c r="DH267" s="637"/>
      <c r="DI267" s="637"/>
      <c r="DJ267" s="637"/>
      <c r="DK267" s="637"/>
      <c r="DL267" s="637"/>
      <c r="DM267" s="637"/>
      <c r="DN267" s="164"/>
      <c r="DO267" s="164"/>
      <c r="DP267" s="637">
        <v>1</v>
      </c>
      <c r="DQ267" s="637"/>
      <c r="DR267" s="74"/>
      <c r="DS267" s="34"/>
      <c r="DT267" s="34"/>
      <c r="DU267" s="83"/>
      <c r="DV267" s="637"/>
      <c r="DW267" s="637"/>
      <c r="DX267" s="637"/>
      <c r="DY267" s="637"/>
      <c r="DZ267" s="637"/>
      <c r="EA267" s="637"/>
      <c r="EB267" s="637"/>
      <c r="EC267" s="637"/>
      <c r="ED267" s="637"/>
      <c r="EE267" s="637"/>
      <c r="EF267" s="637"/>
      <c r="EG267" s="637"/>
      <c r="EH267" s="637"/>
      <c r="EI267" s="637"/>
      <c r="EJ267" s="637"/>
      <c r="EK267" s="637"/>
      <c r="EL267" s="637"/>
      <c r="EM267" s="637"/>
      <c r="EN267" s="637"/>
      <c r="EO267" s="637"/>
      <c r="EP267" s="637"/>
      <c r="EQ267" s="637"/>
      <c r="ER267" s="637"/>
      <c r="ES267" s="637"/>
      <c r="ET267" s="637"/>
      <c r="EU267" s="637"/>
      <c r="EV267" s="637"/>
      <c r="EW267" s="637"/>
      <c r="EX267" s="637"/>
      <c r="EY267" s="637"/>
      <c r="EZ267" s="637"/>
      <c r="FA267" s="637"/>
      <c r="FB267" s="164"/>
      <c r="FC267" s="164"/>
      <c r="FD267" s="637"/>
      <c r="FE267" s="637"/>
      <c r="FF267" s="73"/>
      <c r="FG267" s="78"/>
      <c r="FH267" s="2"/>
      <c r="FI267" s="2"/>
      <c r="FJ267" s="2"/>
      <c r="FK267" s="2"/>
    </row>
    <row r="268" spans="1:167" ht="12" customHeight="1">
      <c r="A268" s="2"/>
      <c r="B268" s="155" t="s">
        <v>0</v>
      </c>
      <c r="C268" s="162"/>
      <c r="D268" s="71"/>
      <c r="E268" s="69"/>
      <c r="F268" s="638" t="s">
        <v>161</v>
      </c>
      <c r="G268" s="638"/>
      <c r="H268" s="638"/>
      <c r="I268" s="638"/>
      <c r="J268" s="638"/>
      <c r="K268" s="638"/>
      <c r="L268" s="638"/>
      <c r="M268" s="638"/>
      <c r="N268" s="638"/>
      <c r="O268" s="638"/>
      <c r="P268" s="638"/>
      <c r="Q268" s="638"/>
      <c r="R268" s="638"/>
      <c r="S268" s="638"/>
      <c r="T268" s="638"/>
      <c r="U268" s="638"/>
      <c r="V268" s="638"/>
      <c r="W268" s="638"/>
      <c r="X268" s="638"/>
      <c r="Y268" s="638"/>
      <c r="Z268" s="638"/>
      <c r="AA268" s="638"/>
      <c r="AB268" s="638"/>
      <c r="AC268" s="638"/>
      <c r="AD268" s="638"/>
      <c r="AE268" s="638"/>
      <c r="AF268" s="638"/>
      <c r="AG268" s="638"/>
      <c r="AH268" s="638"/>
      <c r="AI268" s="638"/>
      <c r="AJ268" s="638"/>
      <c r="AK268" s="638"/>
      <c r="AL268" s="638"/>
      <c r="AM268" s="638"/>
      <c r="AN268" s="638"/>
      <c r="AO268" s="638"/>
      <c r="AP268" s="88"/>
      <c r="AQ268" s="89"/>
      <c r="AR268" s="89"/>
      <c r="AS268" s="75"/>
      <c r="AT268" s="638" t="s">
        <v>162</v>
      </c>
      <c r="AU268" s="638"/>
      <c r="AV268" s="638"/>
      <c r="AW268" s="638"/>
      <c r="AX268" s="638"/>
      <c r="AY268" s="638"/>
      <c r="AZ268" s="638"/>
      <c r="BA268" s="638"/>
      <c r="BB268" s="638"/>
      <c r="BC268" s="638"/>
      <c r="BD268" s="638"/>
      <c r="BE268" s="638"/>
      <c r="BF268" s="638"/>
      <c r="BG268" s="638"/>
      <c r="BH268" s="638"/>
      <c r="BI268" s="638"/>
      <c r="BJ268" s="638"/>
      <c r="BK268" s="638"/>
      <c r="BL268" s="638"/>
      <c r="BM268" s="638"/>
      <c r="BN268" s="638"/>
      <c r="BO268" s="638"/>
      <c r="BP268" s="638"/>
      <c r="BQ268" s="638"/>
      <c r="BR268" s="638"/>
      <c r="BS268" s="638"/>
      <c r="BT268" s="638"/>
      <c r="BU268" s="638"/>
      <c r="BV268" s="638"/>
      <c r="BW268" s="638"/>
      <c r="BX268" s="638"/>
      <c r="BY268" s="638"/>
      <c r="BZ268" s="638"/>
      <c r="CA268" s="638"/>
      <c r="CB268" s="638"/>
      <c r="CC268" s="638"/>
      <c r="CD268" s="88"/>
      <c r="CE268" s="89"/>
      <c r="CF268" s="89"/>
      <c r="CG268" s="75"/>
      <c r="CH268" s="638" t="s">
        <v>163</v>
      </c>
      <c r="CI268" s="638"/>
      <c r="CJ268" s="638"/>
      <c r="CK268" s="638"/>
      <c r="CL268" s="638"/>
      <c r="CM268" s="638"/>
      <c r="CN268" s="638"/>
      <c r="CO268" s="638"/>
      <c r="CP268" s="638"/>
      <c r="CQ268" s="638"/>
      <c r="CR268" s="638"/>
      <c r="CS268" s="638"/>
      <c r="CT268" s="638"/>
      <c r="CU268" s="638"/>
      <c r="CV268" s="638"/>
      <c r="CW268" s="638"/>
      <c r="CX268" s="638"/>
      <c r="CY268" s="638"/>
      <c r="CZ268" s="638"/>
      <c r="DA268" s="638"/>
      <c r="DB268" s="638"/>
      <c r="DC268" s="638"/>
      <c r="DD268" s="638"/>
      <c r="DE268" s="638"/>
      <c r="DF268" s="638"/>
      <c r="DG268" s="638"/>
      <c r="DH268" s="638"/>
      <c r="DI268" s="638"/>
      <c r="DJ268" s="638"/>
      <c r="DK268" s="638"/>
      <c r="DL268" s="638"/>
      <c r="DM268" s="638"/>
      <c r="DN268" s="638"/>
      <c r="DO268" s="638"/>
      <c r="DP268" s="638"/>
      <c r="DQ268" s="638"/>
      <c r="DR268" s="88"/>
      <c r="DS268" s="89"/>
      <c r="DT268" s="89"/>
      <c r="DU268" s="75"/>
      <c r="DV268" s="638" t="s">
        <v>164</v>
      </c>
      <c r="DW268" s="638"/>
      <c r="DX268" s="638"/>
      <c r="DY268" s="638"/>
      <c r="DZ268" s="638"/>
      <c r="EA268" s="638"/>
      <c r="EB268" s="638"/>
      <c r="EC268" s="638"/>
      <c r="ED268" s="638"/>
      <c r="EE268" s="638"/>
      <c r="EF268" s="638"/>
      <c r="EG268" s="638"/>
      <c r="EH268" s="638"/>
      <c r="EI268" s="638"/>
      <c r="EJ268" s="638"/>
      <c r="EK268" s="638"/>
      <c r="EL268" s="638"/>
      <c r="EM268" s="638"/>
      <c r="EN268" s="638"/>
      <c r="EO268" s="638"/>
      <c r="EP268" s="638"/>
      <c r="EQ268" s="638"/>
      <c r="ER268" s="638"/>
      <c r="ES268" s="638"/>
      <c r="ET268" s="638"/>
      <c r="EU268" s="638"/>
      <c r="EV268" s="638"/>
      <c r="EW268" s="638"/>
      <c r="EX268" s="638"/>
      <c r="EY268" s="638"/>
      <c r="EZ268" s="638"/>
      <c r="FA268" s="638"/>
      <c r="FB268" s="638"/>
      <c r="FC268" s="638"/>
      <c r="FD268" s="638"/>
      <c r="FE268" s="638"/>
      <c r="FF268" s="93"/>
      <c r="FG268" s="72"/>
      <c r="FH268" s="2"/>
      <c r="FI268" s="2"/>
      <c r="FJ268" s="2"/>
      <c r="FK268" s="2"/>
    </row>
    <row r="269" spans="1:167" ht="12" customHeight="1">
      <c r="A269" s="2"/>
      <c r="B269" s="155" t="s">
        <v>1</v>
      </c>
      <c r="C269" s="10"/>
      <c r="D269" s="66"/>
      <c r="E269" s="67"/>
      <c r="F269" s="639">
        <f>Tab!$J$1089*$AN$264+Tab!$J$1085*$AN$265+Tab!$J$1192*$AN$266+Tab!$J$1195*$AN$267</f>
        <v>32211.8</v>
      </c>
      <c r="G269" s="639"/>
      <c r="H269" s="639"/>
      <c r="I269" s="639"/>
      <c r="J269" s="639"/>
      <c r="K269" s="639"/>
      <c r="L269" s="639"/>
      <c r="M269" s="639"/>
      <c r="N269" s="639"/>
      <c r="O269" s="639"/>
      <c r="P269" s="639"/>
      <c r="Q269" s="639"/>
      <c r="R269" s="639"/>
      <c r="S269" s="639"/>
      <c r="T269" s="639"/>
      <c r="U269" s="639"/>
      <c r="V269" s="639"/>
      <c r="W269" s="639"/>
      <c r="X269" s="639"/>
      <c r="Y269" s="639"/>
      <c r="Z269" s="639"/>
      <c r="AA269" s="639"/>
      <c r="AB269" s="639"/>
      <c r="AC269" s="639"/>
      <c r="AD269" s="639"/>
      <c r="AE269" s="639"/>
      <c r="AF269" s="639"/>
      <c r="AG269" s="639"/>
      <c r="AH269" s="639"/>
      <c r="AI269" s="639"/>
      <c r="AJ269" s="639"/>
      <c r="AK269" s="639"/>
      <c r="AL269" s="639"/>
      <c r="AM269" s="639"/>
      <c r="AN269" s="639"/>
      <c r="AO269" s="639"/>
      <c r="AP269" s="87"/>
      <c r="AQ269" s="84"/>
      <c r="AR269" s="84"/>
      <c r="AS269" s="76"/>
      <c r="AT269" s="639">
        <f>Tab!$J$1122*$CB$265+Tab!$J$1077*$CB$266+Tab!$J$1195*$CB$267</f>
        <v>42574.720000000001</v>
      </c>
      <c r="AU269" s="639"/>
      <c r="AV269" s="639"/>
      <c r="AW269" s="639"/>
      <c r="AX269" s="639"/>
      <c r="AY269" s="639"/>
      <c r="AZ269" s="639"/>
      <c r="BA269" s="639"/>
      <c r="BB269" s="639"/>
      <c r="BC269" s="639"/>
      <c r="BD269" s="639"/>
      <c r="BE269" s="639"/>
      <c r="BF269" s="639"/>
      <c r="BG269" s="639"/>
      <c r="BH269" s="639"/>
      <c r="BI269" s="639"/>
      <c r="BJ269" s="639"/>
      <c r="BK269" s="639"/>
      <c r="BL269" s="639"/>
      <c r="BM269" s="639"/>
      <c r="BN269" s="639"/>
      <c r="BO269" s="639"/>
      <c r="BP269" s="639"/>
      <c r="BQ269" s="639"/>
      <c r="BR269" s="639"/>
      <c r="BS269" s="639"/>
      <c r="BT269" s="639"/>
      <c r="BU269" s="639"/>
      <c r="BV269" s="639"/>
      <c r="BW269" s="639"/>
      <c r="BX269" s="639"/>
      <c r="BY269" s="639"/>
      <c r="BZ269" s="639"/>
      <c r="CA269" s="639"/>
      <c r="CB269" s="639"/>
      <c r="CC269" s="639"/>
      <c r="CD269" s="87"/>
      <c r="CE269" s="84"/>
      <c r="CF269" s="84"/>
      <c r="CG269" s="76"/>
      <c r="CH269" s="639">
        <f>Tab!$J$1089*$DP$264+Tab!$J$1069*$DP$265+Tab!$J$1094*$DP$266+Tab!$J$1127*$DP$267</f>
        <v>51266.640000000007</v>
      </c>
      <c r="CI269" s="639"/>
      <c r="CJ269" s="639"/>
      <c r="CK269" s="639"/>
      <c r="CL269" s="639"/>
      <c r="CM269" s="639"/>
      <c r="CN269" s="639"/>
      <c r="CO269" s="639"/>
      <c r="CP269" s="639"/>
      <c r="CQ269" s="639"/>
      <c r="CR269" s="639"/>
      <c r="CS269" s="639"/>
      <c r="CT269" s="639"/>
      <c r="CU269" s="639"/>
      <c r="CV269" s="639"/>
      <c r="CW269" s="639"/>
      <c r="CX269" s="639"/>
      <c r="CY269" s="639"/>
      <c r="CZ269" s="639"/>
      <c r="DA269" s="639"/>
      <c r="DB269" s="639"/>
      <c r="DC269" s="639"/>
      <c r="DD269" s="639"/>
      <c r="DE269" s="639"/>
      <c r="DF269" s="639"/>
      <c r="DG269" s="639"/>
      <c r="DH269" s="639"/>
      <c r="DI269" s="639"/>
      <c r="DJ269" s="639"/>
      <c r="DK269" s="639"/>
      <c r="DL269" s="639"/>
      <c r="DM269" s="639"/>
      <c r="DN269" s="639"/>
      <c r="DO269" s="639"/>
      <c r="DP269" s="639"/>
      <c r="DQ269" s="639"/>
      <c r="DR269" s="87"/>
      <c r="DS269" s="84"/>
      <c r="DT269" s="84"/>
      <c r="DU269" s="76"/>
      <c r="DV269" s="639">
        <f>Tab!$J$1143*$FD$265+Tab!$J$1192*$FD$266</f>
        <v>30678.780000000002</v>
      </c>
      <c r="DW269" s="639"/>
      <c r="DX269" s="639"/>
      <c r="DY269" s="639"/>
      <c r="DZ269" s="639"/>
      <c r="EA269" s="639"/>
      <c r="EB269" s="639"/>
      <c r="EC269" s="639"/>
      <c r="ED269" s="639"/>
      <c r="EE269" s="639"/>
      <c r="EF269" s="639"/>
      <c r="EG269" s="639"/>
      <c r="EH269" s="639"/>
      <c r="EI269" s="639"/>
      <c r="EJ269" s="639"/>
      <c r="EK269" s="639"/>
      <c r="EL269" s="639"/>
      <c r="EM269" s="639"/>
      <c r="EN269" s="639"/>
      <c r="EO269" s="639"/>
      <c r="EP269" s="639"/>
      <c r="EQ269" s="639"/>
      <c r="ER269" s="639"/>
      <c r="ES269" s="639"/>
      <c r="ET269" s="639"/>
      <c r="EU269" s="639"/>
      <c r="EV269" s="639"/>
      <c r="EW269" s="639"/>
      <c r="EX269" s="639"/>
      <c r="EY269" s="639"/>
      <c r="EZ269" s="639"/>
      <c r="FA269" s="639"/>
      <c r="FB269" s="639"/>
      <c r="FC269" s="639"/>
      <c r="FD269" s="639"/>
      <c r="FE269" s="639"/>
      <c r="FF269" s="95"/>
      <c r="FG269" s="68"/>
      <c r="FH269" s="2"/>
      <c r="FI269" s="2"/>
      <c r="FJ269" s="2"/>
      <c r="FK269" s="2"/>
    </row>
    <row r="270" spans="1:167" ht="12" customHeight="1"/>
    <row r="271" spans="1:167" ht="12" customHeight="1">
      <c r="A271" s="20"/>
      <c r="B271" s="241" t="s">
        <v>300</v>
      </c>
      <c r="C271" s="161"/>
      <c r="D271" s="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4"/>
      <c r="T271" s="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4"/>
      <c r="AJ271" s="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4"/>
      <c r="AZ271" s="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4"/>
      <c r="BP271" s="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4"/>
      <c r="CF271" s="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4"/>
      <c r="DL271" s="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4"/>
      <c r="ER271" s="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5"/>
      <c r="FI271" s="5"/>
      <c r="FJ271" s="5"/>
      <c r="FK271" s="2"/>
    </row>
    <row r="272" spans="1:167" ht="12" customHeight="1">
      <c r="A272" s="20"/>
      <c r="B272" s="161"/>
      <c r="C272" s="161"/>
      <c r="D272" s="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4"/>
      <c r="T272" s="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4"/>
      <c r="AJ272" s="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4"/>
      <c r="AZ272" s="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4"/>
      <c r="BP272" s="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4"/>
      <c r="CF272" s="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4"/>
      <c r="DL272" s="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4"/>
      <c r="ER272" s="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5"/>
      <c r="FI272" s="5"/>
      <c r="FJ272" s="5"/>
      <c r="FK272" s="2"/>
    </row>
    <row r="273" spans="1:167" ht="12" customHeight="1">
      <c r="A273" s="20"/>
      <c r="B273" s="2"/>
      <c r="C273" s="2"/>
      <c r="D273" s="2"/>
      <c r="E273" s="3"/>
      <c r="F273" s="3"/>
      <c r="G273" s="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</row>
    <row r="274" spans="1:167" ht="12" customHeight="1">
      <c r="A274" s="2"/>
      <c r="B274" s="2"/>
      <c r="C274" s="2"/>
      <c r="D274" s="640" t="s">
        <v>24</v>
      </c>
      <c r="E274" s="640"/>
      <c r="F274" s="640"/>
      <c r="G274" s="640"/>
      <c r="H274" s="640"/>
      <c r="I274" s="640"/>
      <c r="J274" s="640"/>
      <c r="K274" s="640"/>
      <c r="L274" s="640"/>
      <c r="M274" s="640"/>
      <c r="N274" s="640"/>
      <c r="O274" s="640"/>
      <c r="P274" s="640"/>
      <c r="Q274" s="640"/>
      <c r="R274" s="91" t="s">
        <v>168</v>
      </c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2"/>
      <c r="FK274" s="2"/>
    </row>
    <row r="275" spans="1:167" ht="12" customHeight="1">
      <c r="A275" s="2"/>
      <c r="B275" s="2"/>
      <c r="C275" s="2"/>
      <c r="D275" s="2"/>
      <c r="E275" s="3"/>
      <c r="F275" s="3"/>
      <c r="G275" s="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2"/>
      <c r="FK275" s="2"/>
    </row>
    <row r="276" spans="1:167" ht="12" customHeight="1">
      <c r="A276" s="2"/>
      <c r="B276" s="2"/>
      <c r="C276" s="2"/>
      <c r="D276" s="4"/>
      <c r="E276" s="4"/>
      <c r="F276" s="641" t="s">
        <v>198</v>
      </c>
      <c r="G276" s="641"/>
      <c r="H276" s="641"/>
      <c r="I276" s="641"/>
      <c r="J276" s="641"/>
      <c r="K276" s="641"/>
      <c r="L276" s="641"/>
      <c r="M276" s="641"/>
      <c r="N276" s="641"/>
      <c r="O276" s="641"/>
      <c r="P276" s="641"/>
      <c r="Q276" s="641"/>
      <c r="R276" s="641"/>
      <c r="S276" s="641"/>
      <c r="T276" s="641"/>
      <c r="U276" s="641"/>
      <c r="V276" s="641"/>
      <c r="W276" s="641"/>
      <c r="X276" s="641"/>
      <c r="Y276" s="641"/>
      <c r="Z276" s="641"/>
      <c r="AA276" s="641"/>
      <c r="AB276" s="641"/>
      <c r="AC276" s="641"/>
      <c r="AD276" s="641"/>
      <c r="AE276" s="641"/>
      <c r="AF276" s="641"/>
      <c r="AG276" s="641"/>
      <c r="AH276" s="641"/>
      <c r="AI276" s="641"/>
      <c r="AJ276" s="641"/>
      <c r="AK276" s="641"/>
      <c r="AL276" s="641"/>
      <c r="AM276" s="641"/>
      <c r="AN276" s="641"/>
      <c r="AO276" s="4"/>
      <c r="AP276" s="4"/>
      <c r="AQ276" s="4"/>
      <c r="AR276" s="4"/>
      <c r="AS276" s="4"/>
      <c r="AT276" s="4"/>
      <c r="AU276" s="641" t="s">
        <v>199</v>
      </c>
      <c r="AV276" s="641"/>
      <c r="AW276" s="641"/>
      <c r="AX276" s="641"/>
      <c r="AY276" s="641"/>
      <c r="AZ276" s="641"/>
      <c r="BA276" s="641"/>
      <c r="BB276" s="641"/>
      <c r="BC276" s="641"/>
      <c r="BD276" s="641"/>
      <c r="BE276" s="641"/>
      <c r="BF276" s="641"/>
      <c r="BG276" s="641"/>
      <c r="BH276" s="641"/>
      <c r="BI276" s="641"/>
      <c r="BJ276" s="641"/>
      <c r="BK276" s="641"/>
      <c r="BL276" s="641"/>
      <c r="BM276" s="641"/>
      <c r="BN276" s="641"/>
      <c r="BO276" s="641"/>
      <c r="BP276" s="641"/>
      <c r="BQ276" s="641"/>
      <c r="BR276" s="641"/>
      <c r="BS276" s="641"/>
      <c r="BT276" s="641"/>
      <c r="BU276" s="641"/>
      <c r="BV276" s="641"/>
      <c r="BW276" s="641"/>
      <c r="BX276" s="641"/>
      <c r="BY276" s="641"/>
      <c r="BZ276" s="641"/>
      <c r="CA276" s="641"/>
      <c r="CB276" s="641"/>
      <c r="CC276" s="641"/>
      <c r="CD276" s="4"/>
      <c r="CE276" s="4"/>
      <c r="CF276" s="4"/>
      <c r="CG276" s="4"/>
      <c r="CH276" s="4"/>
      <c r="CI276" s="641" t="s">
        <v>200</v>
      </c>
      <c r="CJ276" s="641"/>
      <c r="CK276" s="641"/>
      <c r="CL276" s="641"/>
      <c r="CM276" s="641"/>
      <c r="CN276" s="641"/>
      <c r="CO276" s="641"/>
      <c r="CP276" s="641"/>
      <c r="CQ276" s="641"/>
      <c r="CR276" s="641"/>
      <c r="CS276" s="641"/>
      <c r="CT276" s="641"/>
      <c r="CU276" s="641"/>
      <c r="CV276" s="641"/>
      <c r="CW276" s="641"/>
      <c r="CX276" s="641"/>
      <c r="CY276" s="641"/>
      <c r="CZ276" s="641"/>
      <c r="DA276" s="641"/>
      <c r="DB276" s="641"/>
      <c r="DC276" s="641"/>
      <c r="DD276" s="641"/>
      <c r="DE276" s="641"/>
      <c r="DF276" s="641"/>
      <c r="DG276" s="641"/>
      <c r="DH276" s="641"/>
      <c r="DI276" s="641"/>
      <c r="DJ276" s="641"/>
      <c r="DK276" s="641"/>
      <c r="DL276" s="641"/>
      <c r="DM276" s="641"/>
      <c r="DN276" s="641"/>
      <c r="DO276" s="641"/>
      <c r="DP276" s="641"/>
      <c r="DQ276" s="641"/>
      <c r="DR276" s="4"/>
      <c r="DS276" s="4"/>
      <c r="DT276" s="4"/>
      <c r="DU276" s="4"/>
      <c r="DV276" s="4"/>
      <c r="DW276" s="641" t="s">
        <v>201</v>
      </c>
      <c r="DX276" s="641"/>
      <c r="DY276" s="641"/>
      <c r="DZ276" s="641"/>
      <c r="EA276" s="641"/>
      <c r="EB276" s="641"/>
      <c r="EC276" s="641"/>
      <c r="ED276" s="641"/>
      <c r="EE276" s="641"/>
      <c r="EF276" s="641"/>
      <c r="EG276" s="641"/>
      <c r="EH276" s="641"/>
      <c r="EI276" s="641"/>
      <c r="EJ276" s="641"/>
      <c r="EK276" s="641"/>
      <c r="EL276" s="641"/>
      <c r="EM276" s="641"/>
      <c r="EN276" s="641"/>
      <c r="EO276" s="641"/>
      <c r="EP276" s="641"/>
      <c r="EQ276" s="641"/>
      <c r="ER276" s="641"/>
      <c r="ES276" s="641"/>
      <c r="ET276" s="641"/>
      <c r="EU276" s="641"/>
      <c r="EV276" s="641"/>
      <c r="EW276" s="641"/>
      <c r="EX276" s="641"/>
      <c r="EY276" s="641"/>
      <c r="EZ276" s="641"/>
      <c r="FA276" s="641"/>
      <c r="FB276" s="641"/>
      <c r="FC276" s="641"/>
      <c r="FD276" s="641"/>
      <c r="FE276" s="641"/>
      <c r="FF276" s="641"/>
      <c r="FG276" s="4"/>
      <c r="FH276" s="5"/>
      <c r="FI276" s="5"/>
      <c r="FJ276" s="2"/>
      <c r="FK276" s="2"/>
    </row>
    <row r="277" spans="1:167" ht="12" customHeight="1">
      <c r="A277" s="2"/>
      <c r="B277" s="5"/>
      <c r="C277" s="5"/>
      <c r="D277" s="63"/>
      <c r="E277" s="81"/>
      <c r="F277" s="641"/>
      <c r="G277" s="641"/>
      <c r="H277" s="641"/>
      <c r="I277" s="641"/>
      <c r="J277" s="641"/>
      <c r="K277" s="641"/>
      <c r="L277" s="641"/>
      <c r="M277" s="641"/>
      <c r="N277" s="641"/>
      <c r="O277" s="641"/>
      <c r="P277" s="641"/>
      <c r="Q277" s="641"/>
      <c r="R277" s="641"/>
      <c r="S277" s="641"/>
      <c r="T277" s="641"/>
      <c r="U277" s="641"/>
      <c r="V277" s="641"/>
      <c r="W277" s="641"/>
      <c r="X277" s="641"/>
      <c r="Y277" s="641"/>
      <c r="Z277" s="641"/>
      <c r="AA277" s="641"/>
      <c r="AB277" s="641"/>
      <c r="AC277" s="641"/>
      <c r="AD277" s="641"/>
      <c r="AE277" s="641"/>
      <c r="AF277" s="641"/>
      <c r="AG277" s="641"/>
      <c r="AH277" s="641"/>
      <c r="AI277" s="641"/>
      <c r="AJ277" s="641"/>
      <c r="AK277" s="641"/>
      <c r="AL277" s="641"/>
      <c r="AM277" s="641"/>
      <c r="AN277" s="641"/>
      <c r="AO277" s="82"/>
      <c r="AP277" s="139"/>
      <c r="AQ277" s="14"/>
      <c r="AR277" s="14"/>
      <c r="AS277" s="80"/>
      <c r="AT277" s="82"/>
      <c r="AU277" s="641"/>
      <c r="AV277" s="641"/>
      <c r="AW277" s="641"/>
      <c r="AX277" s="641"/>
      <c r="AY277" s="641"/>
      <c r="AZ277" s="641"/>
      <c r="BA277" s="641"/>
      <c r="BB277" s="641"/>
      <c r="BC277" s="641"/>
      <c r="BD277" s="641"/>
      <c r="BE277" s="641"/>
      <c r="BF277" s="641"/>
      <c r="BG277" s="641"/>
      <c r="BH277" s="641"/>
      <c r="BI277" s="641"/>
      <c r="BJ277" s="641"/>
      <c r="BK277" s="641"/>
      <c r="BL277" s="641"/>
      <c r="BM277" s="641"/>
      <c r="BN277" s="641"/>
      <c r="BO277" s="641"/>
      <c r="BP277" s="641"/>
      <c r="BQ277" s="641"/>
      <c r="BR277" s="641"/>
      <c r="BS277" s="641"/>
      <c r="BT277" s="641"/>
      <c r="BU277" s="641"/>
      <c r="BV277" s="641"/>
      <c r="BW277" s="641"/>
      <c r="BX277" s="641"/>
      <c r="BY277" s="641"/>
      <c r="BZ277" s="641"/>
      <c r="CA277" s="641"/>
      <c r="CB277" s="641"/>
      <c r="CC277" s="641"/>
      <c r="CD277" s="142"/>
      <c r="CE277" s="14"/>
      <c r="CF277" s="14"/>
      <c r="CG277" s="80"/>
      <c r="CH277" s="82"/>
      <c r="CI277" s="641"/>
      <c r="CJ277" s="641"/>
      <c r="CK277" s="641"/>
      <c r="CL277" s="641"/>
      <c r="CM277" s="641"/>
      <c r="CN277" s="641"/>
      <c r="CO277" s="641"/>
      <c r="CP277" s="641"/>
      <c r="CQ277" s="641"/>
      <c r="CR277" s="641"/>
      <c r="CS277" s="641"/>
      <c r="CT277" s="641"/>
      <c r="CU277" s="641"/>
      <c r="CV277" s="641"/>
      <c r="CW277" s="641"/>
      <c r="CX277" s="641"/>
      <c r="CY277" s="641"/>
      <c r="CZ277" s="641"/>
      <c r="DA277" s="641"/>
      <c r="DB277" s="641"/>
      <c r="DC277" s="641"/>
      <c r="DD277" s="641"/>
      <c r="DE277" s="641"/>
      <c r="DF277" s="641"/>
      <c r="DG277" s="641"/>
      <c r="DH277" s="641"/>
      <c r="DI277" s="641"/>
      <c r="DJ277" s="641"/>
      <c r="DK277" s="641"/>
      <c r="DL277" s="641"/>
      <c r="DM277" s="641"/>
      <c r="DN277" s="641"/>
      <c r="DO277" s="641"/>
      <c r="DP277" s="641"/>
      <c r="DQ277" s="641"/>
      <c r="DR277" s="142"/>
      <c r="DS277" s="14"/>
      <c r="DT277" s="14"/>
      <c r="DU277" s="80"/>
      <c r="DV277" s="82"/>
      <c r="DW277" s="641"/>
      <c r="DX277" s="641"/>
      <c r="DY277" s="641"/>
      <c r="DZ277" s="641"/>
      <c r="EA277" s="641"/>
      <c r="EB277" s="641"/>
      <c r="EC277" s="641"/>
      <c r="ED277" s="641"/>
      <c r="EE277" s="641"/>
      <c r="EF277" s="641"/>
      <c r="EG277" s="641"/>
      <c r="EH277" s="641"/>
      <c r="EI277" s="641"/>
      <c r="EJ277" s="641"/>
      <c r="EK277" s="641"/>
      <c r="EL277" s="641"/>
      <c r="EM277" s="641"/>
      <c r="EN277" s="641"/>
      <c r="EO277" s="641"/>
      <c r="EP277" s="641"/>
      <c r="EQ277" s="641"/>
      <c r="ER277" s="641"/>
      <c r="ES277" s="641"/>
      <c r="ET277" s="641"/>
      <c r="EU277" s="641"/>
      <c r="EV277" s="641"/>
      <c r="EW277" s="641"/>
      <c r="EX277" s="641"/>
      <c r="EY277" s="641"/>
      <c r="EZ277" s="641"/>
      <c r="FA277" s="641"/>
      <c r="FB277" s="641"/>
      <c r="FC277" s="641"/>
      <c r="FD277" s="641"/>
      <c r="FE277" s="641"/>
      <c r="FF277" s="641"/>
      <c r="FG277" s="77"/>
      <c r="FH277" s="2"/>
      <c r="FI277" s="2"/>
      <c r="FJ277" s="2"/>
      <c r="FK277" s="2"/>
    </row>
    <row r="278" spans="1:167" ht="135.9" customHeight="1">
      <c r="A278" s="2"/>
      <c r="B278" s="162"/>
      <c r="C278" s="162"/>
      <c r="D278" s="65"/>
      <c r="E278" s="159"/>
      <c r="F278" s="569"/>
      <c r="G278" s="569"/>
      <c r="H278" s="569"/>
      <c r="I278" s="569"/>
      <c r="J278" s="569"/>
      <c r="K278" s="569"/>
      <c r="L278" s="569"/>
      <c r="M278" s="569"/>
      <c r="N278" s="569"/>
      <c r="O278" s="569"/>
      <c r="P278" s="569"/>
      <c r="Q278" s="569"/>
      <c r="R278" s="569"/>
      <c r="S278" s="569"/>
      <c r="T278" s="569"/>
      <c r="U278" s="569"/>
      <c r="V278" s="569"/>
      <c r="W278" s="569"/>
      <c r="X278" s="569"/>
      <c r="Y278" s="569"/>
      <c r="Z278" s="569"/>
      <c r="AA278" s="569"/>
      <c r="AB278" s="569"/>
      <c r="AC278" s="569"/>
      <c r="AD278" s="569"/>
      <c r="AE278" s="569"/>
      <c r="AF278" s="569"/>
      <c r="AG278" s="569"/>
      <c r="AH278" s="569"/>
      <c r="AI278" s="569"/>
      <c r="AJ278" s="569"/>
      <c r="AK278" s="569"/>
      <c r="AL278" s="569"/>
      <c r="AM278" s="569"/>
      <c r="AN278" s="569"/>
      <c r="AO278" s="569"/>
      <c r="AP278" s="140"/>
      <c r="AQ278" s="34"/>
      <c r="AR278" s="34"/>
      <c r="AS278" s="79"/>
      <c r="AT278" s="569"/>
      <c r="AU278" s="569"/>
      <c r="AV278" s="569"/>
      <c r="AW278" s="569"/>
      <c r="AX278" s="569"/>
      <c r="AY278" s="569"/>
      <c r="AZ278" s="569"/>
      <c r="BA278" s="569"/>
      <c r="BB278" s="569"/>
      <c r="BC278" s="569"/>
      <c r="BD278" s="569"/>
      <c r="BE278" s="569"/>
      <c r="BF278" s="569"/>
      <c r="BG278" s="569"/>
      <c r="BH278" s="569"/>
      <c r="BI278" s="569"/>
      <c r="BJ278" s="569"/>
      <c r="BK278" s="569"/>
      <c r="BL278" s="569"/>
      <c r="BM278" s="569"/>
      <c r="BN278" s="569"/>
      <c r="BO278" s="569"/>
      <c r="BP278" s="569"/>
      <c r="BQ278" s="569"/>
      <c r="BR278" s="569"/>
      <c r="BS278" s="569"/>
      <c r="BT278" s="569"/>
      <c r="BU278" s="569"/>
      <c r="BV278" s="569"/>
      <c r="BW278" s="569"/>
      <c r="BX278" s="569"/>
      <c r="BY278" s="569"/>
      <c r="BZ278" s="569"/>
      <c r="CA278" s="569"/>
      <c r="CB278" s="569"/>
      <c r="CC278" s="569"/>
      <c r="CD278" s="90"/>
      <c r="CE278" s="34"/>
      <c r="CF278" s="34"/>
      <c r="CG278" s="79"/>
      <c r="CH278" s="569"/>
      <c r="CI278" s="569"/>
      <c r="CJ278" s="569"/>
      <c r="CK278" s="569"/>
      <c r="CL278" s="569"/>
      <c r="CM278" s="569"/>
      <c r="CN278" s="569"/>
      <c r="CO278" s="569"/>
      <c r="CP278" s="569"/>
      <c r="CQ278" s="569"/>
      <c r="CR278" s="569"/>
      <c r="CS278" s="569"/>
      <c r="CT278" s="569"/>
      <c r="CU278" s="569"/>
      <c r="CV278" s="569"/>
      <c r="CW278" s="569"/>
      <c r="CX278" s="569"/>
      <c r="CY278" s="569"/>
      <c r="CZ278" s="569"/>
      <c r="DA278" s="569"/>
      <c r="DB278" s="569"/>
      <c r="DC278" s="569"/>
      <c r="DD278" s="569"/>
      <c r="DE278" s="569"/>
      <c r="DF278" s="569"/>
      <c r="DG278" s="569"/>
      <c r="DH278" s="569"/>
      <c r="DI278" s="569"/>
      <c r="DJ278" s="569"/>
      <c r="DK278" s="569"/>
      <c r="DL278" s="569"/>
      <c r="DM278" s="569"/>
      <c r="DN278" s="569"/>
      <c r="DO278" s="569"/>
      <c r="DP278" s="569"/>
      <c r="DQ278" s="569"/>
      <c r="DR278" s="90"/>
      <c r="DS278" s="34"/>
      <c r="DT278" s="34"/>
      <c r="DU278" s="79"/>
      <c r="DV278" s="569"/>
      <c r="DW278" s="569"/>
      <c r="DX278" s="569"/>
      <c r="DY278" s="569"/>
      <c r="DZ278" s="569"/>
      <c r="EA278" s="569"/>
      <c r="EB278" s="569"/>
      <c r="EC278" s="569"/>
      <c r="ED278" s="569"/>
      <c r="EE278" s="569"/>
      <c r="EF278" s="569"/>
      <c r="EG278" s="569"/>
      <c r="EH278" s="569"/>
      <c r="EI278" s="569"/>
      <c r="EJ278" s="569"/>
      <c r="EK278" s="569"/>
      <c r="EL278" s="569"/>
      <c r="EM278" s="569"/>
      <c r="EN278" s="569"/>
      <c r="EO278" s="569"/>
      <c r="EP278" s="569"/>
      <c r="EQ278" s="569"/>
      <c r="ER278" s="569"/>
      <c r="ES278" s="569"/>
      <c r="ET278" s="569"/>
      <c r="EU278" s="569"/>
      <c r="EV278" s="569"/>
      <c r="EW278" s="569"/>
      <c r="EX278" s="569"/>
      <c r="EY278" s="569"/>
      <c r="EZ278" s="569"/>
      <c r="FA278" s="569"/>
      <c r="FB278" s="569"/>
      <c r="FC278" s="569"/>
      <c r="FD278" s="569"/>
      <c r="FE278" s="569"/>
      <c r="FF278" s="5"/>
      <c r="FG278" s="74"/>
      <c r="FH278" s="2"/>
      <c r="FI278" s="2"/>
      <c r="FJ278" s="2"/>
      <c r="FK278" s="2"/>
    </row>
    <row r="279" spans="1:167" ht="12" customHeight="1">
      <c r="A279" s="2"/>
      <c r="B279" s="10"/>
      <c r="C279" s="10"/>
      <c r="D279" s="64"/>
      <c r="E279" s="159"/>
      <c r="F279" s="637"/>
      <c r="G279" s="637"/>
      <c r="H279" s="637"/>
      <c r="I279" s="637"/>
      <c r="J279" s="637"/>
      <c r="K279" s="637"/>
      <c r="L279" s="637"/>
      <c r="M279" s="637"/>
      <c r="N279" s="637"/>
      <c r="O279" s="637"/>
      <c r="P279" s="637"/>
      <c r="Q279" s="637"/>
      <c r="R279" s="637"/>
      <c r="S279" s="637"/>
      <c r="T279" s="637"/>
      <c r="U279" s="637"/>
      <c r="V279" s="637"/>
      <c r="W279" s="637"/>
      <c r="X279" s="637"/>
      <c r="Y279" s="637"/>
      <c r="Z279" s="637"/>
      <c r="AA279" s="637"/>
      <c r="AB279" s="637"/>
      <c r="AC279" s="637"/>
      <c r="AD279" s="637"/>
      <c r="AE279" s="637"/>
      <c r="AF279" s="637"/>
      <c r="AG279" s="637"/>
      <c r="AH279" s="637"/>
      <c r="AI279" s="637"/>
      <c r="AJ279" s="637"/>
      <c r="AK279" s="637"/>
      <c r="AL279" s="164"/>
      <c r="AM279" s="164"/>
      <c r="AN279" s="637"/>
      <c r="AO279" s="637"/>
      <c r="AP279" s="133"/>
      <c r="AQ279" s="34"/>
      <c r="AR279" s="34"/>
      <c r="AS279" s="79"/>
      <c r="AT279" s="637"/>
      <c r="AU279" s="637"/>
      <c r="AV279" s="637"/>
      <c r="AW279" s="637"/>
      <c r="AX279" s="637"/>
      <c r="AY279" s="637"/>
      <c r="AZ279" s="637"/>
      <c r="BA279" s="637"/>
      <c r="BB279" s="637"/>
      <c r="BC279" s="637"/>
      <c r="BD279" s="637"/>
      <c r="BE279" s="637"/>
      <c r="BF279" s="637"/>
      <c r="BG279" s="637"/>
      <c r="BH279" s="637"/>
      <c r="BI279" s="637"/>
      <c r="BJ279" s="637"/>
      <c r="BK279" s="637"/>
      <c r="BL279" s="637"/>
      <c r="BM279" s="637"/>
      <c r="BN279" s="637"/>
      <c r="BO279" s="637"/>
      <c r="BP279" s="637"/>
      <c r="BQ279" s="637"/>
      <c r="BR279" s="637"/>
      <c r="BS279" s="637"/>
      <c r="BT279" s="637"/>
      <c r="BU279" s="637"/>
      <c r="BV279" s="637"/>
      <c r="BW279" s="637"/>
      <c r="BX279" s="637"/>
      <c r="BY279" s="637"/>
      <c r="BZ279" s="164"/>
      <c r="CA279" s="164"/>
      <c r="CB279" s="637"/>
      <c r="CC279" s="637"/>
      <c r="CD279" s="74"/>
      <c r="CE279" s="34"/>
      <c r="CF279" s="34"/>
      <c r="CG279" s="79"/>
      <c r="CH279" s="637"/>
      <c r="CI279" s="637"/>
      <c r="CJ279" s="637"/>
      <c r="CK279" s="637"/>
      <c r="CL279" s="637"/>
      <c r="CM279" s="637"/>
      <c r="CN279" s="637"/>
      <c r="CO279" s="637"/>
      <c r="CP279" s="637"/>
      <c r="CQ279" s="637"/>
      <c r="CR279" s="637"/>
      <c r="CS279" s="637"/>
      <c r="CT279" s="637"/>
      <c r="CU279" s="637"/>
      <c r="CV279" s="637"/>
      <c r="CW279" s="637"/>
      <c r="CX279" s="637"/>
      <c r="CY279" s="637"/>
      <c r="CZ279" s="637"/>
      <c r="DA279" s="637"/>
      <c r="DB279" s="637"/>
      <c r="DC279" s="637"/>
      <c r="DD279" s="637"/>
      <c r="DE279" s="637"/>
      <c r="DF279" s="637"/>
      <c r="DG279" s="637"/>
      <c r="DH279" s="637"/>
      <c r="DI279" s="637"/>
      <c r="DJ279" s="637"/>
      <c r="DK279" s="637"/>
      <c r="DL279" s="637"/>
      <c r="DM279" s="637"/>
      <c r="DN279" s="164"/>
      <c r="DO279" s="164"/>
      <c r="DP279" s="637"/>
      <c r="DQ279" s="637"/>
      <c r="DR279" s="74"/>
      <c r="DS279" s="34"/>
      <c r="DT279" s="34"/>
      <c r="DU279" s="79"/>
      <c r="DV279" s="637"/>
      <c r="DW279" s="637"/>
      <c r="DX279" s="637"/>
      <c r="DY279" s="637"/>
      <c r="DZ279" s="637"/>
      <c r="EA279" s="637"/>
      <c r="EB279" s="637"/>
      <c r="EC279" s="637"/>
      <c r="ED279" s="637"/>
      <c r="EE279" s="637"/>
      <c r="EF279" s="637"/>
      <c r="EG279" s="637"/>
      <c r="EH279" s="637"/>
      <c r="EI279" s="637"/>
      <c r="EJ279" s="637"/>
      <c r="EK279" s="637"/>
      <c r="EL279" s="637"/>
      <c r="EM279" s="637"/>
      <c r="EN279" s="637"/>
      <c r="EO279" s="637"/>
      <c r="EP279" s="637"/>
      <c r="EQ279" s="637"/>
      <c r="ER279" s="637"/>
      <c r="ES279" s="637"/>
      <c r="ET279" s="637"/>
      <c r="EU279" s="637"/>
      <c r="EV279" s="637"/>
      <c r="EW279" s="637"/>
      <c r="EX279" s="637"/>
      <c r="EY279" s="637"/>
      <c r="EZ279" s="637"/>
      <c r="FA279" s="637"/>
      <c r="FB279" s="164"/>
      <c r="FC279" s="164"/>
      <c r="FD279" s="637"/>
      <c r="FE279" s="637"/>
      <c r="FF279" s="73"/>
      <c r="FG279" s="78"/>
      <c r="FH279" s="2"/>
      <c r="FI279" s="2"/>
      <c r="FJ279" s="2"/>
      <c r="FK279" s="2"/>
    </row>
    <row r="280" spans="1:167" ht="12" customHeight="1">
      <c r="A280" s="2"/>
      <c r="B280" s="10"/>
      <c r="C280" s="10"/>
      <c r="D280" s="64"/>
      <c r="E280" s="159"/>
      <c r="F280" s="637"/>
      <c r="G280" s="637"/>
      <c r="H280" s="637"/>
      <c r="I280" s="637"/>
      <c r="J280" s="637"/>
      <c r="K280" s="637"/>
      <c r="L280" s="637"/>
      <c r="M280" s="637"/>
      <c r="N280" s="637"/>
      <c r="O280" s="637"/>
      <c r="P280" s="637"/>
      <c r="Q280" s="637"/>
      <c r="R280" s="637"/>
      <c r="S280" s="637"/>
      <c r="T280" s="637"/>
      <c r="U280" s="637"/>
      <c r="V280" s="637"/>
      <c r="W280" s="637"/>
      <c r="X280" s="637"/>
      <c r="Y280" s="637"/>
      <c r="Z280" s="637"/>
      <c r="AA280" s="637"/>
      <c r="AB280" s="637" t="str">
        <f>Tab!$C$1077</f>
        <v>D16.4014</v>
      </c>
      <c r="AC280" s="637"/>
      <c r="AD280" s="637"/>
      <c r="AE280" s="637"/>
      <c r="AF280" s="637"/>
      <c r="AG280" s="637"/>
      <c r="AH280" s="637"/>
      <c r="AI280" s="637"/>
      <c r="AJ280" s="637"/>
      <c r="AK280" s="637"/>
      <c r="AL280" s="164"/>
      <c r="AM280" s="164"/>
      <c r="AN280" s="637">
        <v>2</v>
      </c>
      <c r="AO280" s="637"/>
      <c r="AP280" s="133"/>
      <c r="AQ280" s="34"/>
      <c r="AR280" s="34"/>
      <c r="AS280" s="79"/>
      <c r="AT280" s="637"/>
      <c r="AU280" s="637"/>
      <c r="AV280" s="637"/>
      <c r="AW280" s="637"/>
      <c r="AX280" s="637"/>
      <c r="AY280" s="637"/>
      <c r="AZ280" s="637"/>
      <c r="BA280" s="637"/>
      <c r="BB280" s="637"/>
      <c r="BC280" s="637"/>
      <c r="BD280" s="637"/>
      <c r="BE280" s="637"/>
      <c r="BF280" s="637"/>
      <c r="BG280" s="637"/>
      <c r="BH280" s="637"/>
      <c r="BI280" s="637"/>
      <c r="BJ280" s="637"/>
      <c r="BK280" s="637"/>
      <c r="BL280" s="637"/>
      <c r="BM280" s="637"/>
      <c r="BN280" s="637"/>
      <c r="BO280" s="637"/>
      <c r="BP280" s="637" t="str">
        <f>Tab!$C$1089</f>
        <v>D16.4040</v>
      </c>
      <c r="BQ280" s="637"/>
      <c r="BR280" s="637"/>
      <c r="BS280" s="637"/>
      <c r="BT280" s="637"/>
      <c r="BU280" s="637"/>
      <c r="BV280" s="637"/>
      <c r="BW280" s="637"/>
      <c r="BX280" s="637"/>
      <c r="BY280" s="637"/>
      <c r="BZ280" s="164"/>
      <c r="CA280" s="164"/>
      <c r="CB280" s="637">
        <v>2</v>
      </c>
      <c r="CC280" s="637"/>
      <c r="CD280" s="74"/>
      <c r="CE280" s="34"/>
      <c r="CF280" s="34"/>
      <c r="CG280" s="79"/>
      <c r="CH280" s="637"/>
      <c r="CI280" s="637"/>
      <c r="CJ280" s="637"/>
      <c r="CK280" s="637"/>
      <c r="CL280" s="637"/>
      <c r="CM280" s="637"/>
      <c r="CN280" s="637"/>
      <c r="CO280" s="637"/>
      <c r="CP280" s="637"/>
      <c r="CQ280" s="637"/>
      <c r="CR280" s="637"/>
      <c r="CS280" s="637"/>
      <c r="CT280" s="637"/>
      <c r="CU280" s="637"/>
      <c r="CV280" s="637"/>
      <c r="CW280" s="637"/>
      <c r="CX280" s="637"/>
      <c r="CY280" s="637"/>
      <c r="CZ280" s="637"/>
      <c r="DA280" s="637"/>
      <c r="DB280" s="637"/>
      <c r="DC280" s="637"/>
      <c r="DD280" s="637" t="str">
        <f>Tab!$C$1089</f>
        <v>D16.4040</v>
      </c>
      <c r="DE280" s="637"/>
      <c r="DF280" s="637"/>
      <c r="DG280" s="637"/>
      <c r="DH280" s="637"/>
      <c r="DI280" s="637"/>
      <c r="DJ280" s="637"/>
      <c r="DK280" s="637"/>
      <c r="DL280" s="637"/>
      <c r="DM280" s="637"/>
      <c r="DN280" s="164"/>
      <c r="DO280" s="164"/>
      <c r="DP280" s="637">
        <v>1</v>
      </c>
      <c r="DQ280" s="637"/>
      <c r="DR280" s="74"/>
      <c r="DS280" s="34"/>
      <c r="DT280" s="34"/>
      <c r="DU280" s="79"/>
      <c r="DV280" s="637"/>
      <c r="DW280" s="637"/>
      <c r="DX280" s="637"/>
      <c r="DY280" s="637"/>
      <c r="DZ280" s="637"/>
      <c r="EA280" s="637"/>
      <c r="EB280" s="637"/>
      <c r="EC280" s="637"/>
      <c r="ED280" s="637"/>
      <c r="EE280" s="637"/>
      <c r="EF280" s="637"/>
      <c r="EG280" s="637"/>
      <c r="EH280" s="637"/>
      <c r="EI280" s="637"/>
      <c r="EJ280" s="637"/>
      <c r="EK280" s="637"/>
      <c r="EL280" s="637"/>
      <c r="EM280" s="637"/>
      <c r="EN280" s="637"/>
      <c r="EO280" s="637"/>
      <c r="EP280" s="637"/>
      <c r="EQ280" s="637"/>
      <c r="ER280" s="637"/>
      <c r="ES280" s="637"/>
      <c r="ET280" s="637"/>
      <c r="EU280" s="637"/>
      <c r="EV280" s="637"/>
      <c r="EW280" s="637"/>
      <c r="EX280" s="637"/>
      <c r="EY280" s="637"/>
      <c r="EZ280" s="637"/>
      <c r="FA280" s="637"/>
      <c r="FB280" s="164"/>
      <c r="FC280" s="164"/>
      <c r="FD280" s="637"/>
      <c r="FE280" s="637"/>
      <c r="FF280" s="73"/>
      <c r="FG280" s="78"/>
      <c r="FH280" s="2"/>
      <c r="FI280" s="2"/>
      <c r="FJ280" s="2"/>
      <c r="FK280" s="2"/>
    </row>
    <row r="281" spans="1:167" ht="12" customHeight="1">
      <c r="A281" s="2"/>
      <c r="B281" s="10"/>
      <c r="C281" s="10"/>
      <c r="D281" s="64"/>
      <c r="E281" s="159"/>
      <c r="F281" s="637"/>
      <c r="G281" s="637"/>
      <c r="H281" s="637"/>
      <c r="I281" s="637"/>
      <c r="J281" s="637"/>
      <c r="K281" s="637"/>
      <c r="L281" s="637"/>
      <c r="M281" s="637"/>
      <c r="N281" s="637"/>
      <c r="O281" s="637"/>
      <c r="P281" s="637"/>
      <c r="Q281" s="637"/>
      <c r="R281" s="637"/>
      <c r="S281" s="637"/>
      <c r="T281" s="637"/>
      <c r="U281" s="637"/>
      <c r="V281" s="637"/>
      <c r="W281" s="637"/>
      <c r="X281" s="637"/>
      <c r="Y281" s="637"/>
      <c r="Z281" s="637"/>
      <c r="AA281" s="637"/>
      <c r="AB281" s="637" t="str">
        <f>Tab!$C$1192</f>
        <v>D16.1201</v>
      </c>
      <c r="AC281" s="637"/>
      <c r="AD281" s="637"/>
      <c r="AE281" s="637"/>
      <c r="AF281" s="637"/>
      <c r="AG281" s="637"/>
      <c r="AH281" s="637"/>
      <c r="AI281" s="637"/>
      <c r="AJ281" s="637"/>
      <c r="AK281" s="637"/>
      <c r="AL281" s="164"/>
      <c r="AM281" s="164"/>
      <c r="AN281" s="637">
        <v>1</v>
      </c>
      <c r="AO281" s="637"/>
      <c r="AP281" s="133"/>
      <c r="AQ281" s="34"/>
      <c r="AR281" s="34"/>
      <c r="AS281" s="79"/>
      <c r="AT281" s="637"/>
      <c r="AU281" s="637"/>
      <c r="AV281" s="637"/>
      <c r="AW281" s="637"/>
      <c r="AX281" s="637"/>
      <c r="AY281" s="637"/>
      <c r="AZ281" s="637"/>
      <c r="BA281" s="637"/>
      <c r="BB281" s="637"/>
      <c r="BC281" s="637"/>
      <c r="BD281" s="637"/>
      <c r="BE281" s="637"/>
      <c r="BF281" s="637"/>
      <c r="BG281" s="637"/>
      <c r="BH281" s="637"/>
      <c r="BI281" s="637"/>
      <c r="BJ281" s="637"/>
      <c r="BK281" s="637"/>
      <c r="BL281" s="637"/>
      <c r="BM281" s="637"/>
      <c r="BN281" s="637"/>
      <c r="BO281" s="637"/>
      <c r="BP281" s="637" t="str">
        <f>Tab!$C$1069</f>
        <v>D16.4012</v>
      </c>
      <c r="BQ281" s="637"/>
      <c r="BR281" s="637"/>
      <c r="BS281" s="637"/>
      <c r="BT281" s="637"/>
      <c r="BU281" s="637"/>
      <c r="BV281" s="637"/>
      <c r="BW281" s="637"/>
      <c r="BX281" s="637"/>
      <c r="BY281" s="637"/>
      <c r="BZ281" s="164"/>
      <c r="CA281" s="164"/>
      <c r="CB281" s="637">
        <v>1</v>
      </c>
      <c r="CC281" s="637"/>
      <c r="CD281" s="74"/>
      <c r="CE281" s="34"/>
      <c r="CF281" s="34"/>
      <c r="CG281" s="79"/>
      <c r="CH281" s="637"/>
      <c r="CI281" s="637"/>
      <c r="CJ281" s="637"/>
      <c r="CK281" s="637"/>
      <c r="CL281" s="637"/>
      <c r="CM281" s="637"/>
      <c r="CN281" s="637"/>
      <c r="CO281" s="637"/>
      <c r="CP281" s="637"/>
      <c r="CQ281" s="637"/>
      <c r="CR281" s="637"/>
      <c r="CS281" s="637"/>
      <c r="CT281" s="637"/>
      <c r="CU281" s="637"/>
      <c r="CV281" s="637"/>
      <c r="CW281" s="637"/>
      <c r="CX281" s="637"/>
      <c r="CY281" s="637"/>
      <c r="CZ281" s="637"/>
      <c r="DA281" s="637"/>
      <c r="DB281" s="637"/>
      <c r="DC281" s="637"/>
      <c r="DD281" s="637" t="str">
        <f>Tab!$C$1085</f>
        <v>D16.4016</v>
      </c>
      <c r="DE281" s="637"/>
      <c r="DF281" s="637"/>
      <c r="DG281" s="637"/>
      <c r="DH281" s="637"/>
      <c r="DI281" s="637"/>
      <c r="DJ281" s="637"/>
      <c r="DK281" s="637"/>
      <c r="DL281" s="637"/>
      <c r="DM281" s="637"/>
      <c r="DN281" s="164"/>
      <c r="DO281" s="164"/>
      <c r="DP281" s="637">
        <v>1</v>
      </c>
      <c r="DQ281" s="637"/>
      <c r="DR281" s="74"/>
      <c r="DS281" s="34"/>
      <c r="DT281" s="34"/>
      <c r="DU281" s="79"/>
      <c r="DV281" s="637"/>
      <c r="DW281" s="637"/>
      <c r="DX281" s="637"/>
      <c r="DY281" s="637"/>
      <c r="DZ281" s="637"/>
      <c r="EA281" s="637"/>
      <c r="EB281" s="637"/>
      <c r="EC281" s="637"/>
      <c r="ED281" s="637"/>
      <c r="EE281" s="637"/>
      <c r="EF281" s="637"/>
      <c r="EG281" s="637"/>
      <c r="EH281" s="637"/>
      <c r="EI281" s="637"/>
      <c r="EJ281" s="637"/>
      <c r="EK281" s="637"/>
      <c r="EL281" s="637"/>
      <c r="EM281" s="637"/>
      <c r="EN281" s="637"/>
      <c r="EO281" s="637"/>
      <c r="EP281" s="637"/>
      <c r="EQ281" s="637"/>
      <c r="ER281" s="637" t="str">
        <f>Tab!$C$1122</f>
        <v>D16.4140</v>
      </c>
      <c r="ES281" s="637"/>
      <c r="ET281" s="637"/>
      <c r="EU281" s="637"/>
      <c r="EV281" s="637"/>
      <c r="EW281" s="637"/>
      <c r="EX281" s="637"/>
      <c r="EY281" s="637"/>
      <c r="EZ281" s="637"/>
      <c r="FA281" s="637"/>
      <c r="FB281" s="164"/>
      <c r="FC281" s="164"/>
      <c r="FD281" s="637">
        <v>1</v>
      </c>
      <c r="FE281" s="637"/>
      <c r="FF281" s="73"/>
      <c r="FG281" s="78"/>
      <c r="FH281" s="2"/>
      <c r="FI281" s="2"/>
      <c r="FJ281" s="2"/>
      <c r="FK281" s="2"/>
    </row>
    <row r="282" spans="1:167" ht="12" customHeight="1">
      <c r="A282" s="2"/>
      <c r="B282" s="10"/>
      <c r="C282" s="10"/>
      <c r="D282" s="64"/>
      <c r="E282" s="159"/>
      <c r="F282" s="637"/>
      <c r="G282" s="637"/>
      <c r="H282" s="637"/>
      <c r="I282" s="637"/>
      <c r="J282" s="637"/>
      <c r="K282" s="637"/>
      <c r="L282" s="637"/>
      <c r="M282" s="637"/>
      <c r="N282" s="637"/>
      <c r="O282" s="637"/>
      <c r="P282" s="637"/>
      <c r="Q282" s="637"/>
      <c r="R282" s="637"/>
      <c r="S282" s="637"/>
      <c r="T282" s="637"/>
      <c r="U282" s="637"/>
      <c r="V282" s="637"/>
      <c r="W282" s="637"/>
      <c r="X282" s="637"/>
      <c r="Y282" s="637"/>
      <c r="Z282" s="637"/>
      <c r="AA282" s="637"/>
      <c r="AB282" s="637" t="str">
        <f>Tab!$C$1195</f>
        <v>D16.1202</v>
      </c>
      <c r="AC282" s="637"/>
      <c r="AD282" s="637"/>
      <c r="AE282" s="637"/>
      <c r="AF282" s="637"/>
      <c r="AG282" s="637"/>
      <c r="AH282" s="637"/>
      <c r="AI282" s="637"/>
      <c r="AJ282" s="637"/>
      <c r="AK282" s="637"/>
      <c r="AL282" s="164"/>
      <c r="AM282" s="164"/>
      <c r="AN282" s="637">
        <v>1</v>
      </c>
      <c r="AO282" s="637"/>
      <c r="AP282" s="133"/>
      <c r="AQ282" s="34"/>
      <c r="AR282" s="34"/>
      <c r="AS282" s="79"/>
      <c r="AT282" s="637"/>
      <c r="AU282" s="637"/>
      <c r="AV282" s="637"/>
      <c r="AW282" s="637"/>
      <c r="AX282" s="637"/>
      <c r="AY282" s="637"/>
      <c r="AZ282" s="637"/>
      <c r="BA282" s="637"/>
      <c r="BB282" s="637"/>
      <c r="BC282" s="637"/>
      <c r="BD282" s="637"/>
      <c r="BE282" s="637"/>
      <c r="BF282" s="637"/>
      <c r="BG282" s="637"/>
      <c r="BH282" s="637"/>
      <c r="BI282" s="637"/>
      <c r="BJ282" s="637"/>
      <c r="BK282" s="637"/>
      <c r="BL282" s="637"/>
      <c r="BM282" s="637"/>
      <c r="BN282" s="637"/>
      <c r="BO282" s="637"/>
      <c r="BP282" s="637" t="str">
        <f>Tab!$C$1094</f>
        <v>D16.4106</v>
      </c>
      <c r="BQ282" s="637"/>
      <c r="BR282" s="637"/>
      <c r="BS282" s="637"/>
      <c r="BT282" s="637"/>
      <c r="BU282" s="637"/>
      <c r="BV282" s="637"/>
      <c r="BW282" s="637"/>
      <c r="BX282" s="637"/>
      <c r="BY282" s="637"/>
      <c r="BZ282" s="164"/>
      <c r="CA282" s="164"/>
      <c r="CB282" s="637">
        <v>1</v>
      </c>
      <c r="CC282" s="637"/>
      <c r="CD282" s="74"/>
      <c r="CE282" s="34"/>
      <c r="CF282" s="34"/>
      <c r="CG282" s="79"/>
      <c r="CH282" s="637"/>
      <c r="CI282" s="637"/>
      <c r="CJ282" s="637"/>
      <c r="CK282" s="637"/>
      <c r="CL282" s="637"/>
      <c r="CM282" s="637"/>
      <c r="CN282" s="637"/>
      <c r="CO282" s="637"/>
      <c r="CP282" s="637"/>
      <c r="CQ282" s="637"/>
      <c r="CR282" s="637"/>
      <c r="CS282" s="637"/>
      <c r="CT282" s="637"/>
      <c r="CU282" s="637"/>
      <c r="CV282" s="637"/>
      <c r="CW282" s="637"/>
      <c r="CX282" s="637"/>
      <c r="CY282" s="637"/>
      <c r="CZ282" s="637"/>
      <c r="DA282" s="637"/>
      <c r="DB282" s="637"/>
      <c r="DC282" s="637"/>
      <c r="DD282" s="637" t="str">
        <f>Tab!$C$1192</f>
        <v>D16.1201</v>
      </c>
      <c r="DE282" s="637"/>
      <c r="DF282" s="637"/>
      <c r="DG282" s="637"/>
      <c r="DH282" s="637"/>
      <c r="DI282" s="637"/>
      <c r="DJ282" s="637"/>
      <c r="DK282" s="637"/>
      <c r="DL282" s="637"/>
      <c r="DM282" s="637"/>
      <c r="DN282" s="164"/>
      <c r="DO282" s="164"/>
      <c r="DP282" s="637">
        <v>1</v>
      </c>
      <c r="DQ282" s="637"/>
      <c r="DR282" s="74"/>
      <c r="DS282" s="34"/>
      <c r="DT282" s="34"/>
      <c r="DU282" s="79"/>
      <c r="DV282" s="637"/>
      <c r="DW282" s="637"/>
      <c r="DX282" s="637"/>
      <c r="DY282" s="637"/>
      <c r="DZ282" s="637"/>
      <c r="EA282" s="637"/>
      <c r="EB282" s="637"/>
      <c r="EC282" s="637"/>
      <c r="ED282" s="637"/>
      <c r="EE282" s="637"/>
      <c r="EF282" s="637"/>
      <c r="EG282" s="637"/>
      <c r="EH282" s="637"/>
      <c r="EI282" s="637"/>
      <c r="EJ282" s="637"/>
      <c r="EK282" s="637"/>
      <c r="EL282" s="637"/>
      <c r="EM282" s="637"/>
      <c r="EN282" s="637"/>
      <c r="EO282" s="637"/>
      <c r="EP282" s="637"/>
      <c r="EQ282" s="637"/>
      <c r="ER282" s="637" t="str">
        <f>Tab!$C$1155</f>
        <v>D16.4240</v>
      </c>
      <c r="ES282" s="637"/>
      <c r="ET282" s="637"/>
      <c r="EU282" s="637"/>
      <c r="EV282" s="637"/>
      <c r="EW282" s="637"/>
      <c r="EX282" s="637"/>
      <c r="EY282" s="637"/>
      <c r="EZ282" s="637"/>
      <c r="FA282" s="637"/>
      <c r="FB282" s="164"/>
      <c r="FC282" s="164"/>
      <c r="FD282" s="637">
        <v>1</v>
      </c>
      <c r="FE282" s="637"/>
      <c r="FF282" s="73"/>
      <c r="FG282" s="78"/>
      <c r="FH282" s="2"/>
      <c r="FI282" s="2"/>
      <c r="FJ282" s="2"/>
      <c r="FK282" s="2"/>
    </row>
    <row r="283" spans="1:167" ht="12" customHeight="1">
      <c r="A283" s="2"/>
      <c r="B283" s="10"/>
      <c r="C283" s="10"/>
      <c r="D283" s="64"/>
      <c r="E283" s="34"/>
      <c r="F283" s="637"/>
      <c r="G283" s="637"/>
      <c r="H283" s="637"/>
      <c r="I283" s="637"/>
      <c r="J283" s="637"/>
      <c r="K283" s="637"/>
      <c r="L283" s="637"/>
      <c r="M283" s="637"/>
      <c r="N283" s="637"/>
      <c r="O283" s="637"/>
      <c r="P283" s="637"/>
      <c r="Q283" s="637"/>
      <c r="R283" s="637"/>
      <c r="S283" s="637"/>
      <c r="T283" s="637"/>
      <c r="U283" s="637"/>
      <c r="V283" s="637"/>
      <c r="W283" s="637"/>
      <c r="X283" s="637"/>
      <c r="Y283" s="637"/>
      <c r="Z283" s="637"/>
      <c r="AA283" s="637"/>
      <c r="AB283" s="637"/>
      <c r="AC283" s="637"/>
      <c r="AD283" s="637"/>
      <c r="AE283" s="637"/>
      <c r="AF283" s="637"/>
      <c r="AG283" s="637"/>
      <c r="AH283" s="637"/>
      <c r="AI283" s="637"/>
      <c r="AJ283" s="637"/>
      <c r="AK283" s="637"/>
      <c r="AL283" s="164"/>
      <c r="AM283" s="164"/>
      <c r="AN283" s="637"/>
      <c r="AO283" s="637"/>
      <c r="AP283" s="133"/>
      <c r="AQ283" s="34"/>
      <c r="AR283" s="34"/>
      <c r="AS283" s="83"/>
      <c r="AT283" s="637"/>
      <c r="AU283" s="637"/>
      <c r="AV283" s="637"/>
      <c r="AW283" s="637"/>
      <c r="AX283" s="637"/>
      <c r="AY283" s="637"/>
      <c r="AZ283" s="637"/>
      <c r="BA283" s="637"/>
      <c r="BB283" s="637"/>
      <c r="BC283" s="637"/>
      <c r="BD283" s="637"/>
      <c r="BE283" s="637"/>
      <c r="BF283" s="637"/>
      <c r="BG283" s="637"/>
      <c r="BH283" s="637"/>
      <c r="BI283" s="637"/>
      <c r="BJ283" s="637"/>
      <c r="BK283" s="637"/>
      <c r="BL283" s="637"/>
      <c r="BM283" s="637"/>
      <c r="BN283" s="637"/>
      <c r="BO283" s="637"/>
      <c r="BP283" s="637" t="str">
        <f>Tab!$C$1127</f>
        <v>D16.4206</v>
      </c>
      <c r="BQ283" s="637"/>
      <c r="BR283" s="637"/>
      <c r="BS283" s="637"/>
      <c r="BT283" s="637"/>
      <c r="BU283" s="637"/>
      <c r="BV283" s="637"/>
      <c r="BW283" s="637"/>
      <c r="BX283" s="637"/>
      <c r="BY283" s="637"/>
      <c r="BZ283" s="164"/>
      <c r="CA283" s="164"/>
      <c r="CB283" s="637">
        <v>1</v>
      </c>
      <c r="CC283" s="637"/>
      <c r="CD283" s="74"/>
      <c r="CE283" s="34"/>
      <c r="CF283" s="34"/>
      <c r="CG283" s="83"/>
      <c r="CH283" s="637"/>
      <c r="CI283" s="637"/>
      <c r="CJ283" s="637"/>
      <c r="CK283" s="637"/>
      <c r="CL283" s="637"/>
      <c r="CM283" s="637"/>
      <c r="CN283" s="637"/>
      <c r="CO283" s="637"/>
      <c r="CP283" s="637"/>
      <c r="CQ283" s="637"/>
      <c r="CR283" s="637"/>
      <c r="CS283" s="637"/>
      <c r="CT283" s="637"/>
      <c r="CU283" s="637"/>
      <c r="CV283" s="637"/>
      <c r="CW283" s="637"/>
      <c r="CX283" s="637"/>
      <c r="CY283" s="637"/>
      <c r="CZ283" s="637"/>
      <c r="DA283" s="637"/>
      <c r="DB283" s="637"/>
      <c r="DC283" s="637"/>
      <c r="DD283" s="637" t="str">
        <f>Tab!$C$1127</f>
        <v>D16.4206</v>
      </c>
      <c r="DE283" s="637"/>
      <c r="DF283" s="637"/>
      <c r="DG283" s="637"/>
      <c r="DH283" s="637"/>
      <c r="DI283" s="637"/>
      <c r="DJ283" s="637"/>
      <c r="DK283" s="637"/>
      <c r="DL283" s="637"/>
      <c r="DM283" s="637"/>
      <c r="DN283" s="181"/>
      <c r="DO283" s="181"/>
      <c r="DP283" s="637">
        <v>1</v>
      </c>
      <c r="DQ283" s="637"/>
      <c r="DR283" s="74"/>
      <c r="DS283" s="34"/>
      <c r="DT283" s="34"/>
      <c r="DU283" s="83"/>
      <c r="DV283" s="637"/>
      <c r="DW283" s="637"/>
      <c r="DX283" s="637"/>
      <c r="DY283" s="637"/>
      <c r="DZ283" s="637"/>
      <c r="EA283" s="637"/>
      <c r="EB283" s="637"/>
      <c r="EC283" s="637"/>
      <c r="ED283" s="637"/>
      <c r="EE283" s="637"/>
      <c r="EF283" s="637"/>
      <c r="EG283" s="637"/>
      <c r="EH283" s="637"/>
      <c r="EI283" s="637"/>
      <c r="EJ283" s="637"/>
      <c r="EK283" s="637"/>
      <c r="EL283" s="637"/>
      <c r="EM283" s="637"/>
      <c r="EN283" s="637"/>
      <c r="EO283" s="637"/>
      <c r="EP283" s="637"/>
      <c r="EQ283" s="637"/>
      <c r="ER283" s="637" t="str">
        <f>Tab!$C$1085</f>
        <v>D16.4016</v>
      </c>
      <c r="ES283" s="637"/>
      <c r="ET283" s="637"/>
      <c r="EU283" s="637"/>
      <c r="EV283" s="637"/>
      <c r="EW283" s="637"/>
      <c r="EX283" s="637"/>
      <c r="EY283" s="637"/>
      <c r="EZ283" s="637"/>
      <c r="FA283" s="637"/>
      <c r="FB283" s="164"/>
      <c r="FC283" s="164"/>
      <c r="FD283" s="637">
        <v>1</v>
      </c>
      <c r="FE283" s="637"/>
      <c r="FF283" s="73"/>
      <c r="FG283" s="78"/>
      <c r="FH283" s="2"/>
      <c r="FI283" s="2"/>
      <c r="FJ283" s="2"/>
      <c r="FK283" s="2"/>
    </row>
    <row r="284" spans="1:167" ht="12" customHeight="1">
      <c r="A284" s="2"/>
      <c r="B284" s="155" t="s">
        <v>0</v>
      </c>
      <c r="C284" s="162"/>
      <c r="D284" s="71"/>
      <c r="E284" s="69"/>
      <c r="F284" s="638" t="s">
        <v>154</v>
      </c>
      <c r="G284" s="638"/>
      <c r="H284" s="638"/>
      <c r="I284" s="638"/>
      <c r="J284" s="638"/>
      <c r="K284" s="638"/>
      <c r="L284" s="638"/>
      <c r="M284" s="638"/>
      <c r="N284" s="638"/>
      <c r="O284" s="638"/>
      <c r="P284" s="638"/>
      <c r="Q284" s="638"/>
      <c r="R284" s="638"/>
      <c r="S284" s="638"/>
      <c r="T284" s="638"/>
      <c r="U284" s="638"/>
      <c r="V284" s="638"/>
      <c r="W284" s="638"/>
      <c r="X284" s="638"/>
      <c r="Y284" s="638"/>
      <c r="Z284" s="638"/>
      <c r="AA284" s="638"/>
      <c r="AB284" s="638"/>
      <c r="AC284" s="638"/>
      <c r="AD284" s="638"/>
      <c r="AE284" s="638"/>
      <c r="AF284" s="638"/>
      <c r="AG284" s="638"/>
      <c r="AH284" s="638"/>
      <c r="AI284" s="638"/>
      <c r="AJ284" s="638"/>
      <c r="AK284" s="638"/>
      <c r="AL284" s="638"/>
      <c r="AM284" s="638"/>
      <c r="AN284" s="638"/>
      <c r="AO284" s="638"/>
      <c r="AP284" s="134"/>
      <c r="AQ284" s="89"/>
      <c r="AR284" s="89"/>
      <c r="AS284" s="75"/>
      <c r="AT284" s="638" t="s">
        <v>155</v>
      </c>
      <c r="AU284" s="638"/>
      <c r="AV284" s="638"/>
      <c r="AW284" s="638"/>
      <c r="AX284" s="638"/>
      <c r="AY284" s="638"/>
      <c r="AZ284" s="638"/>
      <c r="BA284" s="638"/>
      <c r="BB284" s="638"/>
      <c r="BC284" s="638"/>
      <c r="BD284" s="638"/>
      <c r="BE284" s="638"/>
      <c r="BF284" s="638"/>
      <c r="BG284" s="638"/>
      <c r="BH284" s="638"/>
      <c r="BI284" s="638"/>
      <c r="BJ284" s="638"/>
      <c r="BK284" s="638"/>
      <c r="BL284" s="638"/>
      <c r="BM284" s="638"/>
      <c r="BN284" s="638"/>
      <c r="BO284" s="638"/>
      <c r="BP284" s="638"/>
      <c r="BQ284" s="638"/>
      <c r="BR284" s="638"/>
      <c r="BS284" s="638"/>
      <c r="BT284" s="638"/>
      <c r="BU284" s="638"/>
      <c r="BV284" s="638"/>
      <c r="BW284" s="638"/>
      <c r="BX284" s="638"/>
      <c r="BY284" s="638"/>
      <c r="BZ284" s="638"/>
      <c r="CA284" s="638"/>
      <c r="CB284" s="638"/>
      <c r="CC284" s="638"/>
      <c r="CD284" s="88"/>
      <c r="CE284" s="89"/>
      <c r="CF284" s="89"/>
      <c r="CG284" s="75"/>
      <c r="CH284" s="638" t="s">
        <v>165</v>
      </c>
      <c r="CI284" s="638"/>
      <c r="CJ284" s="638"/>
      <c r="CK284" s="638"/>
      <c r="CL284" s="638"/>
      <c r="CM284" s="638"/>
      <c r="CN284" s="638"/>
      <c r="CO284" s="638"/>
      <c r="CP284" s="638"/>
      <c r="CQ284" s="638"/>
      <c r="CR284" s="638"/>
      <c r="CS284" s="638"/>
      <c r="CT284" s="638"/>
      <c r="CU284" s="638"/>
      <c r="CV284" s="638"/>
      <c r="CW284" s="638"/>
      <c r="CX284" s="638"/>
      <c r="CY284" s="638"/>
      <c r="CZ284" s="638"/>
      <c r="DA284" s="638"/>
      <c r="DB284" s="638"/>
      <c r="DC284" s="638"/>
      <c r="DD284" s="638"/>
      <c r="DE284" s="638"/>
      <c r="DF284" s="638"/>
      <c r="DG284" s="638"/>
      <c r="DH284" s="638"/>
      <c r="DI284" s="638"/>
      <c r="DJ284" s="638"/>
      <c r="DK284" s="638"/>
      <c r="DL284" s="638"/>
      <c r="DM284" s="638"/>
      <c r="DN284" s="638"/>
      <c r="DO284" s="638"/>
      <c r="DP284" s="638"/>
      <c r="DQ284" s="638"/>
      <c r="DR284" s="88"/>
      <c r="DS284" s="89"/>
      <c r="DT284" s="89"/>
      <c r="DU284" s="75"/>
      <c r="DV284" s="638" t="s">
        <v>156</v>
      </c>
      <c r="DW284" s="638"/>
      <c r="DX284" s="638"/>
      <c r="DY284" s="638"/>
      <c r="DZ284" s="638"/>
      <c r="EA284" s="638"/>
      <c r="EB284" s="638"/>
      <c r="EC284" s="638"/>
      <c r="ED284" s="638"/>
      <c r="EE284" s="638"/>
      <c r="EF284" s="638"/>
      <c r="EG284" s="638"/>
      <c r="EH284" s="638"/>
      <c r="EI284" s="638"/>
      <c r="EJ284" s="638"/>
      <c r="EK284" s="638"/>
      <c r="EL284" s="638"/>
      <c r="EM284" s="638"/>
      <c r="EN284" s="638"/>
      <c r="EO284" s="638"/>
      <c r="EP284" s="638"/>
      <c r="EQ284" s="638"/>
      <c r="ER284" s="638"/>
      <c r="ES284" s="638"/>
      <c r="ET284" s="638"/>
      <c r="EU284" s="638"/>
      <c r="EV284" s="638"/>
      <c r="EW284" s="638"/>
      <c r="EX284" s="638"/>
      <c r="EY284" s="638"/>
      <c r="EZ284" s="638"/>
      <c r="FA284" s="638"/>
      <c r="FB284" s="638"/>
      <c r="FC284" s="638"/>
      <c r="FD284" s="638"/>
      <c r="FE284" s="638"/>
      <c r="FF284" s="93"/>
      <c r="FG284" s="72"/>
      <c r="FH284" s="2"/>
      <c r="FI284" s="2"/>
      <c r="FJ284" s="2"/>
      <c r="FK284" s="2"/>
    </row>
    <row r="285" spans="1:167" ht="12" customHeight="1">
      <c r="A285" s="2"/>
      <c r="B285" s="155" t="s">
        <v>1</v>
      </c>
      <c r="C285" s="10"/>
      <c r="D285" s="66"/>
      <c r="E285" s="67"/>
      <c r="F285" s="639">
        <f>Tab!$J$1077*$AN$280+Tab!$J$1192*$AN$281+Tab!$J$1195*$AN$282</f>
        <v>20264.12</v>
      </c>
      <c r="G285" s="639"/>
      <c r="H285" s="639"/>
      <c r="I285" s="639"/>
      <c r="J285" s="639"/>
      <c r="K285" s="639"/>
      <c r="L285" s="639"/>
      <c r="M285" s="639"/>
      <c r="N285" s="639"/>
      <c r="O285" s="639"/>
      <c r="P285" s="639"/>
      <c r="Q285" s="639"/>
      <c r="R285" s="639"/>
      <c r="S285" s="639"/>
      <c r="T285" s="639"/>
      <c r="U285" s="639"/>
      <c r="V285" s="639"/>
      <c r="W285" s="639"/>
      <c r="X285" s="639"/>
      <c r="Y285" s="639"/>
      <c r="Z285" s="639"/>
      <c r="AA285" s="639"/>
      <c r="AB285" s="639"/>
      <c r="AC285" s="639"/>
      <c r="AD285" s="639"/>
      <c r="AE285" s="639"/>
      <c r="AF285" s="639"/>
      <c r="AG285" s="639"/>
      <c r="AH285" s="639"/>
      <c r="AI285" s="639"/>
      <c r="AJ285" s="639"/>
      <c r="AK285" s="639"/>
      <c r="AL285" s="639"/>
      <c r="AM285" s="639"/>
      <c r="AN285" s="639"/>
      <c r="AO285" s="639"/>
      <c r="AP285" s="141"/>
      <c r="AQ285" s="84"/>
      <c r="AR285" s="84"/>
      <c r="AS285" s="76"/>
      <c r="AT285" s="639">
        <f>Tab!$J$1089*$CB$280+Tab!$J$1069*$CB$281+Tab!$J$1094*$CB$282+Tab!$J$1127*$CB$283</f>
        <v>35011.919999999998</v>
      </c>
      <c r="AU285" s="639"/>
      <c r="AV285" s="639"/>
      <c r="AW285" s="639"/>
      <c r="AX285" s="639"/>
      <c r="AY285" s="639"/>
      <c r="AZ285" s="639"/>
      <c r="BA285" s="639"/>
      <c r="BB285" s="639"/>
      <c r="BC285" s="639"/>
      <c r="BD285" s="639"/>
      <c r="BE285" s="639"/>
      <c r="BF285" s="639"/>
      <c r="BG285" s="639"/>
      <c r="BH285" s="639"/>
      <c r="BI285" s="639"/>
      <c r="BJ285" s="639"/>
      <c r="BK285" s="639"/>
      <c r="BL285" s="639"/>
      <c r="BM285" s="639"/>
      <c r="BN285" s="639"/>
      <c r="BO285" s="639"/>
      <c r="BP285" s="639"/>
      <c r="BQ285" s="639"/>
      <c r="BR285" s="639"/>
      <c r="BS285" s="639"/>
      <c r="BT285" s="639"/>
      <c r="BU285" s="639"/>
      <c r="BV285" s="639"/>
      <c r="BW285" s="639"/>
      <c r="BX285" s="639"/>
      <c r="BY285" s="639"/>
      <c r="BZ285" s="639"/>
      <c r="CA285" s="639"/>
      <c r="CB285" s="639"/>
      <c r="CC285" s="639"/>
      <c r="CD285" s="151"/>
      <c r="CE285" s="84"/>
      <c r="CF285" s="84"/>
      <c r="CG285" s="76"/>
      <c r="CH285" s="639" t="e">
        <f>Tab!#REF!*DP280+Tab!#REF!*DP281+Tab!#REF!*DP282+Tab!#REF!*DP283</f>
        <v>#REF!</v>
      </c>
      <c r="CI285" s="639"/>
      <c r="CJ285" s="639"/>
      <c r="CK285" s="639"/>
      <c r="CL285" s="639"/>
      <c r="CM285" s="639"/>
      <c r="CN285" s="639"/>
      <c r="CO285" s="639"/>
      <c r="CP285" s="639"/>
      <c r="CQ285" s="639"/>
      <c r="CR285" s="639"/>
      <c r="CS285" s="639"/>
      <c r="CT285" s="639"/>
      <c r="CU285" s="639"/>
      <c r="CV285" s="639"/>
      <c r="CW285" s="639"/>
      <c r="CX285" s="639"/>
      <c r="CY285" s="639"/>
      <c r="CZ285" s="639"/>
      <c r="DA285" s="639"/>
      <c r="DB285" s="639"/>
      <c r="DC285" s="639"/>
      <c r="DD285" s="639"/>
      <c r="DE285" s="639"/>
      <c r="DF285" s="639"/>
      <c r="DG285" s="639"/>
      <c r="DH285" s="639"/>
      <c r="DI285" s="639"/>
      <c r="DJ285" s="639"/>
      <c r="DK285" s="639"/>
      <c r="DL285" s="639"/>
      <c r="DM285" s="639"/>
      <c r="DN285" s="639"/>
      <c r="DO285" s="639"/>
      <c r="DP285" s="639"/>
      <c r="DQ285" s="639"/>
      <c r="DR285" s="151"/>
      <c r="DS285" s="84"/>
      <c r="DT285" s="84"/>
      <c r="DU285" s="76"/>
      <c r="DV285" s="639">
        <f>Tab!$J$1122*$FD$281+Tab!$J$1155*$FD$282+Tab!$J$1085*$FD$283</f>
        <v>28610.600000000002</v>
      </c>
      <c r="DW285" s="639"/>
      <c r="DX285" s="639"/>
      <c r="DY285" s="639"/>
      <c r="DZ285" s="639"/>
      <c r="EA285" s="639"/>
      <c r="EB285" s="639"/>
      <c r="EC285" s="639"/>
      <c r="ED285" s="639"/>
      <c r="EE285" s="639"/>
      <c r="EF285" s="639"/>
      <c r="EG285" s="639"/>
      <c r="EH285" s="639"/>
      <c r="EI285" s="639"/>
      <c r="EJ285" s="639"/>
      <c r="EK285" s="639"/>
      <c r="EL285" s="639"/>
      <c r="EM285" s="639"/>
      <c r="EN285" s="639"/>
      <c r="EO285" s="639"/>
      <c r="EP285" s="639"/>
      <c r="EQ285" s="639"/>
      <c r="ER285" s="639"/>
      <c r="ES285" s="639"/>
      <c r="ET285" s="639"/>
      <c r="EU285" s="639"/>
      <c r="EV285" s="639"/>
      <c r="EW285" s="639"/>
      <c r="EX285" s="639"/>
      <c r="EY285" s="639"/>
      <c r="EZ285" s="639"/>
      <c r="FA285" s="639"/>
      <c r="FB285" s="639"/>
      <c r="FC285" s="639"/>
      <c r="FD285" s="639"/>
      <c r="FE285" s="639"/>
      <c r="FF285" s="152"/>
      <c r="FG285" s="68"/>
      <c r="FH285" s="2"/>
      <c r="FI285" s="2"/>
      <c r="FJ285" s="2"/>
      <c r="FK285" s="2"/>
    </row>
    <row r="286" spans="1:167" ht="12" customHeight="1">
      <c r="A286" s="2"/>
      <c r="B286" s="10"/>
      <c r="C286" s="10"/>
      <c r="D286" s="161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2"/>
      <c r="FI286" s="2"/>
      <c r="FJ286" s="2"/>
      <c r="FK286" s="2"/>
    </row>
    <row r="287" spans="1:16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</row>
    <row r="288" spans="1:167" ht="12" customHeight="1">
      <c r="A288" s="2"/>
      <c r="B288" s="2"/>
      <c r="C288" s="2"/>
      <c r="D288" s="4"/>
      <c r="E288" s="4"/>
      <c r="F288" s="641" t="s">
        <v>167</v>
      </c>
      <c r="G288" s="641"/>
      <c r="H288" s="641"/>
      <c r="I288" s="641"/>
      <c r="J288" s="641"/>
      <c r="K288" s="641"/>
      <c r="L288" s="641"/>
      <c r="M288" s="641"/>
      <c r="N288" s="641"/>
      <c r="O288" s="641"/>
      <c r="P288" s="641"/>
      <c r="Q288" s="641"/>
      <c r="R288" s="641"/>
      <c r="S288" s="641"/>
      <c r="T288" s="641"/>
      <c r="U288" s="641"/>
      <c r="V288" s="641"/>
      <c r="W288" s="641"/>
      <c r="X288" s="641"/>
      <c r="Y288" s="641"/>
      <c r="Z288" s="641"/>
      <c r="AA288" s="641"/>
      <c r="AB288" s="641"/>
      <c r="AC288" s="641"/>
      <c r="AD288" s="641"/>
      <c r="AE288" s="641"/>
      <c r="AF288" s="641"/>
      <c r="AG288" s="641"/>
      <c r="AH288" s="641"/>
      <c r="AI288" s="641"/>
      <c r="AJ288" s="641"/>
      <c r="AK288" s="641"/>
      <c r="AL288" s="641"/>
      <c r="AM288" s="641"/>
      <c r="AN288" s="641"/>
      <c r="AO288" s="4"/>
      <c r="AP288" s="4"/>
      <c r="AQ288" s="4"/>
      <c r="AR288" s="4"/>
      <c r="AS288" s="4"/>
      <c r="AT288" s="4"/>
      <c r="AU288" s="641" t="s">
        <v>166</v>
      </c>
      <c r="AV288" s="641"/>
      <c r="AW288" s="641"/>
      <c r="AX288" s="641"/>
      <c r="AY288" s="641"/>
      <c r="AZ288" s="641"/>
      <c r="BA288" s="641"/>
      <c r="BB288" s="641"/>
      <c r="BC288" s="641"/>
      <c r="BD288" s="641"/>
      <c r="BE288" s="641"/>
      <c r="BF288" s="641"/>
      <c r="BG288" s="641"/>
      <c r="BH288" s="641"/>
      <c r="BI288" s="641"/>
      <c r="BJ288" s="641"/>
      <c r="BK288" s="641"/>
      <c r="BL288" s="641"/>
      <c r="BM288" s="641"/>
      <c r="BN288" s="641"/>
      <c r="BO288" s="641"/>
      <c r="BP288" s="641"/>
      <c r="BQ288" s="641"/>
      <c r="BR288" s="641"/>
      <c r="BS288" s="641"/>
      <c r="BT288" s="641"/>
      <c r="BU288" s="641"/>
      <c r="BV288" s="641"/>
      <c r="BW288" s="641"/>
      <c r="BX288" s="641"/>
      <c r="BY288" s="641"/>
      <c r="BZ288" s="641"/>
      <c r="CA288" s="641"/>
      <c r="CB288" s="641"/>
      <c r="CC288" s="641"/>
      <c r="CD288" s="4"/>
      <c r="CE288" s="4"/>
      <c r="CF288" s="4"/>
      <c r="CG288" s="4"/>
      <c r="CH288" s="4"/>
      <c r="CI288" s="641" t="s">
        <v>204</v>
      </c>
      <c r="CJ288" s="641"/>
      <c r="CK288" s="641"/>
      <c r="CL288" s="641"/>
      <c r="CM288" s="641"/>
      <c r="CN288" s="641"/>
      <c r="CO288" s="641"/>
      <c r="CP288" s="641"/>
      <c r="CQ288" s="641"/>
      <c r="CR288" s="641"/>
      <c r="CS288" s="641"/>
      <c r="CT288" s="641"/>
      <c r="CU288" s="641"/>
      <c r="CV288" s="641"/>
      <c r="CW288" s="641"/>
      <c r="CX288" s="641"/>
      <c r="CY288" s="641"/>
      <c r="CZ288" s="641"/>
      <c r="DA288" s="641"/>
      <c r="DB288" s="641"/>
      <c r="DC288" s="641"/>
      <c r="DD288" s="641"/>
      <c r="DE288" s="641"/>
      <c r="DF288" s="641"/>
      <c r="DG288" s="641"/>
      <c r="DH288" s="641"/>
      <c r="DI288" s="641"/>
      <c r="DJ288" s="641"/>
      <c r="DK288" s="641"/>
      <c r="DL288" s="641"/>
      <c r="DM288" s="641"/>
      <c r="DN288" s="641"/>
      <c r="DO288" s="641"/>
      <c r="DP288" s="641"/>
      <c r="DQ288" s="641"/>
      <c r="DR288" s="4"/>
      <c r="DS288" s="4"/>
      <c r="DT288" s="4"/>
      <c r="DU288" s="4"/>
      <c r="DV288" s="4"/>
      <c r="DW288" s="641" t="s">
        <v>207</v>
      </c>
      <c r="DX288" s="641"/>
      <c r="DY288" s="641"/>
      <c r="DZ288" s="641"/>
      <c r="EA288" s="641"/>
      <c r="EB288" s="641"/>
      <c r="EC288" s="641"/>
      <c r="ED288" s="641"/>
      <c r="EE288" s="641"/>
      <c r="EF288" s="641"/>
      <c r="EG288" s="641"/>
      <c r="EH288" s="641"/>
      <c r="EI288" s="641"/>
      <c r="EJ288" s="641"/>
      <c r="EK288" s="641"/>
      <c r="EL288" s="641"/>
      <c r="EM288" s="641"/>
      <c r="EN288" s="641"/>
      <c r="EO288" s="641"/>
      <c r="EP288" s="641"/>
      <c r="EQ288" s="641"/>
      <c r="ER288" s="641"/>
      <c r="ES288" s="641"/>
      <c r="ET288" s="641"/>
      <c r="EU288" s="641"/>
      <c r="EV288" s="641"/>
      <c r="EW288" s="641"/>
      <c r="EX288" s="641"/>
      <c r="EY288" s="641"/>
      <c r="EZ288" s="641"/>
      <c r="FA288" s="641"/>
      <c r="FB288" s="641"/>
      <c r="FC288" s="641"/>
      <c r="FD288" s="641"/>
      <c r="FE288" s="641"/>
      <c r="FF288" s="641"/>
      <c r="FG288" s="4"/>
      <c r="FH288" s="5"/>
      <c r="FI288" s="5"/>
      <c r="FJ288" s="2"/>
      <c r="FK288" s="2"/>
    </row>
    <row r="289" spans="1:167" ht="12" customHeight="1">
      <c r="A289" s="2"/>
      <c r="B289" s="5"/>
      <c r="C289" s="5"/>
      <c r="D289" s="63"/>
      <c r="E289" s="81"/>
      <c r="F289" s="641"/>
      <c r="G289" s="641"/>
      <c r="H289" s="641"/>
      <c r="I289" s="641"/>
      <c r="J289" s="641"/>
      <c r="K289" s="641"/>
      <c r="L289" s="641"/>
      <c r="M289" s="641"/>
      <c r="N289" s="641"/>
      <c r="O289" s="641"/>
      <c r="P289" s="641"/>
      <c r="Q289" s="641"/>
      <c r="R289" s="641"/>
      <c r="S289" s="641"/>
      <c r="T289" s="641"/>
      <c r="U289" s="641"/>
      <c r="V289" s="641"/>
      <c r="W289" s="641"/>
      <c r="X289" s="641"/>
      <c r="Y289" s="641"/>
      <c r="Z289" s="641"/>
      <c r="AA289" s="641"/>
      <c r="AB289" s="641"/>
      <c r="AC289" s="641"/>
      <c r="AD289" s="641"/>
      <c r="AE289" s="641"/>
      <c r="AF289" s="641"/>
      <c r="AG289" s="641"/>
      <c r="AH289" s="641"/>
      <c r="AI289" s="641"/>
      <c r="AJ289" s="641"/>
      <c r="AK289" s="641"/>
      <c r="AL289" s="641"/>
      <c r="AM289" s="641"/>
      <c r="AN289" s="641"/>
      <c r="AO289" s="82"/>
      <c r="AP289" s="139"/>
      <c r="AQ289" s="14"/>
      <c r="AR289" s="14"/>
      <c r="AS289" s="80"/>
      <c r="AT289" s="82"/>
      <c r="AU289" s="641"/>
      <c r="AV289" s="641"/>
      <c r="AW289" s="641"/>
      <c r="AX289" s="641"/>
      <c r="AY289" s="641"/>
      <c r="AZ289" s="641"/>
      <c r="BA289" s="641"/>
      <c r="BB289" s="641"/>
      <c r="BC289" s="641"/>
      <c r="BD289" s="641"/>
      <c r="BE289" s="641"/>
      <c r="BF289" s="641"/>
      <c r="BG289" s="641"/>
      <c r="BH289" s="641"/>
      <c r="BI289" s="641"/>
      <c r="BJ289" s="641"/>
      <c r="BK289" s="641"/>
      <c r="BL289" s="641"/>
      <c r="BM289" s="641"/>
      <c r="BN289" s="641"/>
      <c r="BO289" s="641"/>
      <c r="BP289" s="641"/>
      <c r="BQ289" s="641"/>
      <c r="BR289" s="641"/>
      <c r="BS289" s="641"/>
      <c r="BT289" s="641"/>
      <c r="BU289" s="641"/>
      <c r="BV289" s="641"/>
      <c r="BW289" s="641"/>
      <c r="BX289" s="641"/>
      <c r="BY289" s="641"/>
      <c r="BZ289" s="641"/>
      <c r="CA289" s="641"/>
      <c r="CB289" s="641"/>
      <c r="CC289" s="641"/>
      <c r="CD289" s="142"/>
      <c r="CE289" s="14"/>
      <c r="CF289" s="14"/>
      <c r="CG289" s="80"/>
      <c r="CH289" s="82"/>
      <c r="CI289" s="641"/>
      <c r="CJ289" s="641"/>
      <c r="CK289" s="641"/>
      <c r="CL289" s="641"/>
      <c r="CM289" s="641"/>
      <c r="CN289" s="641"/>
      <c r="CO289" s="641"/>
      <c r="CP289" s="641"/>
      <c r="CQ289" s="641"/>
      <c r="CR289" s="641"/>
      <c r="CS289" s="641"/>
      <c r="CT289" s="641"/>
      <c r="CU289" s="641"/>
      <c r="CV289" s="641"/>
      <c r="CW289" s="641"/>
      <c r="CX289" s="641"/>
      <c r="CY289" s="641"/>
      <c r="CZ289" s="641"/>
      <c r="DA289" s="641"/>
      <c r="DB289" s="641"/>
      <c r="DC289" s="641"/>
      <c r="DD289" s="641"/>
      <c r="DE289" s="641"/>
      <c r="DF289" s="641"/>
      <c r="DG289" s="641"/>
      <c r="DH289" s="641"/>
      <c r="DI289" s="641"/>
      <c r="DJ289" s="641"/>
      <c r="DK289" s="641"/>
      <c r="DL289" s="641"/>
      <c r="DM289" s="641"/>
      <c r="DN289" s="641"/>
      <c r="DO289" s="641"/>
      <c r="DP289" s="641"/>
      <c r="DQ289" s="641"/>
      <c r="DR289" s="142"/>
      <c r="DS289" s="14"/>
      <c r="DT289" s="14"/>
      <c r="DU289" s="80"/>
      <c r="DV289" s="82"/>
      <c r="DW289" s="641"/>
      <c r="DX289" s="641"/>
      <c r="DY289" s="641"/>
      <c r="DZ289" s="641"/>
      <c r="EA289" s="641"/>
      <c r="EB289" s="641"/>
      <c r="EC289" s="641"/>
      <c r="ED289" s="641"/>
      <c r="EE289" s="641"/>
      <c r="EF289" s="641"/>
      <c r="EG289" s="641"/>
      <c r="EH289" s="641"/>
      <c r="EI289" s="641"/>
      <c r="EJ289" s="641"/>
      <c r="EK289" s="641"/>
      <c r="EL289" s="641"/>
      <c r="EM289" s="641"/>
      <c r="EN289" s="641"/>
      <c r="EO289" s="641"/>
      <c r="EP289" s="641"/>
      <c r="EQ289" s="641"/>
      <c r="ER289" s="641"/>
      <c r="ES289" s="641"/>
      <c r="ET289" s="641"/>
      <c r="EU289" s="641"/>
      <c r="EV289" s="641"/>
      <c r="EW289" s="641"/>
      <c r="EX289" s="641"/>
      <c r="EY289" s="641"/>
      <c r="EZ289" s="641"/>
      <c r="FA289" s="641"/>
      <c r="FB289" s="641"/>
      <c r="FC289" s="641"/>
      <c r="FD289" s="641"/>
      <c r="FE289" s="641"/>
      <c r="FF289" s="641"/>
      <c r="FG289" s="77"/>
      <c r="FH289" s="2"/>
      <c r="FI289" s="2"/>
      <c r="FJ289" s="2"/>
      <c r="FK289" s="2"/>
    </row>
    <row r="290" spans="1:167" ht="159.9" customHeight="1">
      <c r="A290" s="2"/>
      <c r="B290" s="162"/>
      <c r="C290" s="162"/>
      <c r="D290" s="65"/>
      <c r="E290" s="178"/>
      <c r="F290" s="569"/>
      <c r="G290" s="569"/>
      <c r="H290" s="569"/>
      <c r="I290" s="569"/>
      <c r="J290" s="569"/>
      <c r="K290" s="569"/>
      <c r="L290" s="569"/>
      <c r="M290" s="569"/>
      <c r="N290" s="569"/>
      <c r="O290" s="569"/>
      <c r="P290" s="569"/>
      <c r="Q290" s="569"/>
      <c r="R290" s="569"/>
      <c r="S290" s="569"/>
      <c r="T290" s="569"/>
      <c r="U290" s="569"/>
      <c r="V290" s="569"/>
      <c r="W290" s="569"/>
      <c r="X290" s="569"/>
      <c r="Y290" s="569"/>
      <c r="Z290" s="569"/>
      <c r="AA290" s="569"/>
      <c r="AB290" s="569"/>
      <c r="AC290" s="569"/>
      <c r="AD290" s="569"/>
      <c r="AE290" s="569"/>
      <c r="AF290" s="569"/>
      <c r="AG290" s="569"/>
      <c r="AH290" s="569"/>
      <c r="AI290" s="569"/>
      <c r="AJ290" s="569"/>
      <c r="AK290" s="569"/>
      <c r="AL290" s="569"/>
      <c r="AM290" s="569"/>
      <c r="AN290" s="569"/>
      <c r="AO290" s="569"/>
      <c r="AP290" s="140"/>
      <c r="AQ290" s="34"/>
      <c r="AR290" s="34"/>
      <c r="AS290" s="79"/>
      <c r="AT290" s="569"/>
      <c r="AU290" s="569"/>
      <c r="AV290" s="569"/>
      <c r="AW290" s="569"/>
      <c r="AX290" s="569"/>
      <c r="AY290" s="569"/>
      <c r="AZ290" s="569"/>
      <c r="BA290" s="569"/>
      <c r="BB290" s="569"/>
      <c r="BC290" s="569"/>
      <c r="BD290" s="569"/>
      <c r="BE290" s="569"/>
      <c r="BF290" s="569"/>
      <c r="BG290" s="569"/>
      <c r="BH290" s="569"/>
      <c r="BI290" s="569"/>
      <c r="BJ290" s="569"/>
      <c r="BK290" s="569"/>
      <c r="BL290" s="569"/>
      <c r="BM290" s="569"/>
      <c r="BN290" s="569"/>
      <c r="BO290" s="569"/>
      <c r="BP290" s="569"/>
      <c r="BQ290" s="569"/>
      <c r="BR290" s="569"/>
      <c r="BS290" s="569"/>
      <c r="BT290" s="569"/>
      <c r="BU290" s="569"/>
      <c r="BV290" s="569"/>
      <c r="BW290" s="569"/>
      <c r="BX290" s="569"/>
      <c r="BY290" s="569"/>
      <c r="BZ290" s="569"/>
      <c r="CA290" s="569"/>
      <c r="CB290" s="569"/>
      <c r="CC290" s="569"/>
      <c r="CD290" s="90"/>
      <c r="CE290" s="34"/>
      <c r="CF290" s="34"/>
      <c r="CG290" s="79"/>
      <c r="CH290" s="569"/>
      <c r="CI290" s="569"/>
      <c r="CJ290" s="569"/>
      <c r="CK290" s="569"/>
      <c r="CL290" s="569"/>
      <c r="CM290" s="569"/>
      <c r="CN290" s="569"/>
      <c r="CO290" s="569"/>
      <c r="CP290" s="569"/>
      <c r="CQ290" s="569"/>
      <c r="CR290" s="569"/>
      <c r="CS290" s="569"/>
      <c r="CT290" s="569"/>
      <c r="CU290" s="569"/>
      <c r="CV290" s="569"/>
      <c r="CW290" s="569"/>
      <c r="CX290" s="569"/>
      <c r="CY290" s="569"/>
      <c r="CZ290" s="569"/>
      <c r="DA290" s="569"/>
      <c r="DB290" s="569"/>
      <c r="DC290" s="569"/>
      <c r="DD290" s="569"/>
      <c r="DE290" s="569"/>
      <c r="DF290" s="569"/>
      <c r="DG290" s="569"/>
      <c r="DH290" s="569"/>
      <c r="DI290" s="569"/>
      <c r="DJ290" s="569"/>
      <c r="DK290" s="569"/>
      <c r="DL290" s="569"/>
      <c r="DM290" s="569"/>
      <c r="DN290" s="569"/>
      <c r="DO290" s="569"/>
      <c r="DP290" s="569"/>
      <c r="DQ290" s="569"/>
      <c r="DR290" s="90"/>
      <c r="DS290" s="34"/>
      <c r="DT290" s="34"/>
      <c r="DU290" s="79"/>
      <c r="DV290" s="569"/>
      <c r="DW290" s="569"/>
      <c r="DX290" s="569"/>
      <c r="DY290" s="569"/>
      <c r="DZ290" s="569"/>
      <c r="EA290" s="569"/>
      <c r="EB290" s="569"/>
      <c r="EC290" s="569"/>
      <c r="ED290" s="569"/>
      <c r="EE290" s="569"/>
      <c r="EF290" s="569"/>
      <c r="EG290" s="569"/>
      <c r="EH290" s="569"/>
      <c r="EI290" s="569"/>
      <c r="EJ290" s="569"/>
      <c r="EK290" s="569"/>
      <c r="EL290" s="569"/>
      <c r="EM290" s="569"/>
      <c r="EN290" s="569"/>
      <c r="EO290" s="569"/>
      <c r="EP290" s="569"/>
      <c r="EQ290" s="569"/>
      <c r="ER290" s="569"/>
      <c r="ES290" s="569"/>
      <c r="ET290" s="569"/>
      <c r="EU290" s="569"/>
      <c r="EV290" s="569"/>
      <c r="EW290" s="569"/>
      <c r="EX290" s="569"/>
      <c r="EY290" s="569"/>
      <c r="EZ290" s="569"/>
      <c r="FA290" s="569"/>
      <c r="FB290" s="569"/>
      <c r="FC290" s="569"/>
      <c r="FD290" s="569"/>
      <c r="FE290" s="569"/>
      <c r="FF290" s="5"/>
      <c r="FG290" s="74"/>
      <c r="FH290" s="2"/>
      <c r="FI290" s="2"/>
      <c r="FJ290" s="2"/>
      <c r="FK290" s="2"/>
    </row>
    <row r="291" spans="1:167" ht="12" customHeight="1">
      <c r="A291" s="2"/>
      <c r="B291" s="10"/>
      <c r="C291" s="10"/>
      <c r="D291" s="64"/>
      <c r="E291" s="178"/>
      <c r="F291" s="637"/>
      <c r="G291" s="637"/>
      <c r="H291" s="637"/>
      <c r="I291" s="637"/>
      <c r="J291" s="637"/>
      <c r="K291" s="637"/>
      <c r="L291" s="637"/>
      <c r="M291" s="637"/>
      <c r="N291" s="637"/>
      <c r="O291" s="637"/>
      <c r="P291" s="637"/>
      <c r="Q291" s="637"/>
      <c r="R291" s="637"/>
      <c r="S291" s="637"/>
      <c r="T291" s="637"/>
      <c r="U291" s="637"/>
      <c r="V291" s="637"/>
      <c r="W291" s="637"/>
      <c r="X291" s="637"/>
      <c r="Y291" s="637"/>
      <c r="Z291" s="637"/>
      <c r="AA291" s="637"/>
      <c r="AB291" s="637"/>
      <c r="AC291" s="637"/>
      <c r="AD291" s="637"/>
      <c r="AE291" s="637"/>
      <c r="AF291" s="637"/>
      <c r="AG291" s="637"/>
      <c r="AH291" s="637"/>
      <c r="AI291" s="637"/>
      <c r="AJ291" s="637"/>
      <c r="AK291" s="637"/>
      <c r="AL291" s="181"/>
      <c r="AM291" s="181"/>
      <c r="AN291" s="637"/>
      <c r="AO291" s="637"/>
      <c r="AP291" s="133"/>
      <c r="AQ291" s="34"/>
      <c r="AR291" s="34"/>
      <c r="AS291" s="79"/>
      <c r="AT291" s="637"/>
      <c r="AU291" s="637"/>
      <c r="AV291" s="637"/>
      <c r="AW291" s="637"/>
      <c r="AX291" s="637"/>
      <c r="AY291" s="637"/>
      <c r="AZ291" s="637"/>
      <c r="BA291" s="637"/>
      <c r="BB291" s="637"/>
      <c r="BC291" s="637"/>
      <c r="BD291" s="637"/>
      <c r="BE291" s="637"/>
      <c r="BF291" s="637"/>
      <c r="BG291" s="637"/>
      <c r="BH291" s="637"/>
      <c r="BI291" s="637"/>
      <c r="BJ291" s="637"/>
      <c r="BK291" s="637"/>
      <c r="BL291" s="637"/>
      <c r="BM291" s="637"/>
      <c r="BN291" s="637"/>
      <c r="BO291" s="637"/>
      <c r="BP291" s="637"/>
      <c r="BQ291" s="637"/>
      <c r="BR291" s="637"/>
      <c r="BS291" s="637"/>
      <c r="BT291" s="637"/>
      <c r="BU291" s="637"/>
      <c r="BV291" s="637"/>
      <c r="BW291" s="637"/>
      <c r="BX291" s="637"/>
      <c r="BY291" s="637"/>
      <c r="BZ291" s="181"/>
      <c r="CA291" s="181"/>
      <c r="CB291" s="637"/>
      <c r="CC291" s="637"/>
      <c r="CD291" s="74"/>
      <c r="CE291" s="34"/>
      <c r="CF291" s="34"/>
      <c r="CG291" s="79"/>
      <c r="CH291" s="637"/>
      <c r="CI291" s="637"/>
      <c r="CJ291" s="637"/>
      <c r="CK291" s="637"/>
      <c r="CL291" s="637"/>
      <c r="CM291" s="637"/>
      <c r="CN291" s="637"/>
      <c r="CO291" s="637"/>
      <c r="CP291" s="637"/>
      <c r="CQ291" s="637"/>
      <c r="CR291" s="637"/>
      <c r="CS291" s="637"/>
      <c r="CT291" s="637"/>
      <c r="CU291" s="637"/>
      <c r="CV291" s="637"/>
      <c r="CW291" s="637"/>
      <c r="CX291" s="637"/>
      <c r="CY291" s="637"/>
      <c r="CZ291" s="637"/>
      <c r="DA291" s="637"/>
      <c r="DB291" s="637"/>
      <c r="DC291" s="637"/>
      <c r="DD291" s="637"/>
      <c r="DE291" s="637"/>
      <c r="DF291" s="637"/>
      <c r="DG291" s="637"/>
      <c r="DH291" s="637"/>
      <c r="DI291" s="637"/>
      <c r="DJ291" s="637"/>
      <c r="DK291" s="637"/>
      <c r="DL291" s="637"/>
      <c r="DM291" s="637"/>
      <c r="DN291" s="181"/>
      <c r="DO291" s="181"/>
      <c r="DP291" s="637"/>
      <c r="DQ291" s="637"/>
      <c r="DR291" s="74"/>
      <c r="DS291" s="34"/>
      <c r="DT291" s="34"/>
      <c r="DU291" s="79"/>
      <c r="DV291" s="637"/>
      <c r="DW291" s="637"/>
      <c r="DX291" s="637"/>
      <c r="DY291" s="637"/>
      <c r="DZ291" s="637"/>
      <c r="EA291" s="637"/>
      <c r="EB291" s="637"/>
      <c r="EC291" s="637"/>
      <c r="ED291" s="637"/>
      <c r="EE291" s="637"/>
      <c r="EF291" s="637"/>
      <c r="EG291" s="637"/>
      <c r="EH291" s="637"/>
      <c r="EI291" s="637"/>
      <c r="EJ291" s="637"/>
      <c r="EK291" s="637"/>
      <c r="EL291" s="637"/>
      <c r="EM291" s="637"/>
      <c r="EN291" s="637"/>
      <c r="EO291" s="637"/>
      <c r="EP291" s="637"/>
      <c r="EQ291" s="637"/>
      <c r="ER291" s="637"/>
      <c r="ES291" s="637"/>
      <c r="ET291" s="637"/>
      <c r="EU291" s="637"/>
      <c r="EV291" s="637"/>
      <c r="EW291" s="637"/>
      <c r="EX291" s="637"/>
      <c r="EY291" s="637"/>
      <c r="EZ291" s="637"/>
      <c r="FA291" s="637"/>
      <c r="FB291" s="181"/>
      <c r="FC291" s="181"/>
      <c r="FD291" s="637"/>
      <c r="FE291" s="637"/>
      <c r="FF291" s="73"/>
      <c r="FG291" s="78"/>
      <c r="FH291" s="2"/>
      <c r="FI291" s="2"/>
      <c r="FJ291" s="2"/>
      <c r="FK291" s="2"/>
    </row>
    <row r="292" spans="1:167" ht="12" customHeight="1">
      <c r="A292" s="2"/>
      <c r="B292" s="10"/>
      <c r="C292" s="10"/>
      <c r="D292" s="64"/>
      <c r="E292" s="178"/>
      <c r="F292" s="637"/>
      <c r="G292" s="637"/>
      <c r="H292" s="637"/>
      <c r="I292" s="637"/>
      <c r="J292" s="637"/>
      <c r="K292" s="637"/>
      <c r="L292" s="637"/>
      <c r="M292" s="637"/>
      <c r="N292" s="637"/>
      <c r="O292" s="637"/>
      <c r="P292" s="637"/>
      <c r="Q292" s="637"/>
      <c r="R292" s="637"/>
      <c r="S292" s="637"/>
      <c r="T292" s="637"/>
      <c r="U292" s="637"/>
      <c r="V292" s="637"/>
      <c r="W292" s="637"/>
      <c r="X292" s="637"/>
      <c r="Y292" s="637"/>
      <c r="Z292" s="637"/>
      <c r="AA292" s="637"/>
      <c r="AB292" s="637"/>
      <c r="AC292" s="637"/>
      <c r="AD292" s="637"/>
      <c r="AE292" s="637"/>
      <c r="AF292" s="637"/>
      <c r="AG292" s="637"/>
      <c r="AH292" s="637"/>
      <c r="AI292" s="637"/>
      <c r="AJ292" s="637"/>
      <c r="AK292" s="637"/>
      <c r="AL292" s="181"/>
      <c r="AM292" s="181"/>
      <c r="AN292" s="637"/>
      <c r="AO292" s="637"/>
      <c r="AP292" s="133"/>
      <c r="AQ292" s="34"/>
      <c r="AR292" s="34"/>
      <c r="AS292" s="79"/>
      <c r="AT292" s="637"/>
      <c r="AU292" s="637"/>
      <c r="AV292" s="637"/>
      <c r="AW292" s="637"/>
      <c r="AX292" s="637"/>
      <c r="AY292" s="637"/>
      <c r="AZ292" s="637"/>
      <c r="BA292" s="637"/>
      <c r="BB292" s="637"/>
      <c r="BC292" s="637"/>
      <c r="BD292" s="637"/>
      <c r="BE292" s="637"/>
      <c r="BF292" s="637"/>
      <c r="BG292" s="637"/>
      <c r="BH292" s="637"/>
      <c r="BI292" s="637"/>
      <c r="BJ292" s="637"/>
      <c r="BK292" s="637"/>
      <c r="BL292" s="637"/>
      <c r="BM292" s="637"/>
      <c r="BN292" s="637"/>
      <c r="BO292" s="637"/>
      <c r="BP292" s="637" t="str">
        <f>Tab!$C$1089</f>
        <v>D16.4040</v>
      </c>
      <c r="BQ292" s="637"/>
      <c r="BR292" s="637"/>
      <c r="BS292" s="637"/>
      <c r="BT292" s="637"/>
      <c r="BU292" s="637"/>
      <c r="BV292" s="637"/>
      <c r="BW292" s="637"/>
      <c r="BX292" s="637"/>
      <c r="BY292" s="637"/>
      <c r="BZ292" s="181"/>
      <c r="CA292" s="181"/>
      <c r="CB292" s="637">
        <v>1</v>
      </c>
      <c r="CC292" s="637"/>
      <c r="CD292" s="74"/>
      <c r="CE292" s="34"/>
      <c r="CF292" s="34"/>
      <c r="CG292" s="79"/>
      <c r="CH292" s="637"/>
      <c r="CI292" s="637"/>
      <c r="CJ292" s="637"/>
      <c r="CK292" s="637"/>
      <c r="CL292" s="637"/>
      <c r="CM292" s="637"/>
      <c r="CN292" s="637"/>
      <c r="CO292" s="637"/>
      <c r="CP292" s="637"/>
      <c r="CQ292" s="637"/>
      <c r="CR292" s="637"/>
      <c r="CS292" s="637"/>
      <c r="CT292" s="637"/>
      <c r="CU292" s="637"/>
      <c r="CV292" s="637"/>
      <c r="CW292" s="637"/>
      <c r="CX292" s="637"/>
      <c r="CY292" s="637"/>
      <c r="CZ292" s="637"/>
      <c r="DA292" s="637"/>
      <c r="DB292" s="637"/>
      <c r="DC292" s="637"/>
      <c r="DD292" s="637" t="str">
        <f>Tab!$C$1089</f>
        <v>D16.4040</v>
      </c>
      <c r="DE292" s="637"/>
      <c r="DF292" s="637"/>
      <c r="DG292" s="637"/>
      <c r="DH292" s="637"/>
      <c r="DI292" s="637"/>
      <c r="DJ292" s="637"/>
      <c r="DK292" s="637"/>
      <c r="DL292" s="637"/>
      <c r="DM292" s="637"/>
      <c r="DN292" s="181"/>
      <c r="DO292" s="181"/>
      <c r="DP292" s="637">
        <v>1</v>
      </c>
      <c r="DQ292" s="637"/>
      <c r="DR292" s="74"/>
      <c r="DS292" s="34"/>
      <c r="DT292" s="34"/>
      <c r="DU292" s="79"/>
      <c r="DV292" s="637"/>
      <c r="DW292" s="637"/>
      <c r="DX292" s="637"/>
      <c r="DY292" s="637"/>
      <c r="DZ292" s="637"/>
      <c r="EA292" s="637"/>
      <c r="EB292" s="637"/>
      <c r="EC292" s="637"/>
      <c r="ED292" s="637"/>
      <c r="EE292" s="637"/>
      <c r="EF292" s="637"/>
      <c r="EG292" s="637"/>
      <c r="EH292" s="637"/>
      <c r="EI292" s="637"/>
      <c r="EJ292" s="637"/>
      <c r="EK292" s="637"/>
      <c r="EL292" s="637"/>
      <c r="EM292" s="637"/>
      <c r="EN292" s="637"/>
      <c r="EO292" s="637"/>
      <c r="EP292" s="637"/>
      <c r="EQ292" s="637"/>
      <c r="ER292" s="637" t="str">
        <f>Tab!$C$1089</f>
        <v>D16.4040</v>
      </c>
      <c r="ES292" s="637"/>
      <c r="ET292" s="637"/>
      <c r="EU292" s="637"/>
      <c r="EV292" s="637"/>
      <c r="EW292" s="637"/>
      <c r="EX292" s="637"/>
      <c r="EY292" s="637"/>
      <c r="EZ292" s="637"/>
      <c r="FA292" s="637"/>
      <c r="FB292" s="181"/>
      <c r="FC292" s="181"/>
      <c r="FD292" s="637">
        <v>2</v>
      </c>
      <c r="FE292" s="637"/>
      <c r="FF292" s="73"/>
      <c r="FG292" s="78"/>
      <c r="FH292" s="2"/>
      <c r="FI292" s="2"/>
      <c r="FJ292" s="2"/>
      <c r="FK292" s="2"/>
    </row>
    <row r="293" spans="1:167" ht="12" customHeight="1">
      <c r="A293" s="2"/>
      <c r="B293" s="10"/>
      <c r="C293" s="10"/>
      <c r="D293" s="64"/>
      <c r="E293" s="178"/>
      <c r="F293" s="637"/>
      <c r="G293" s="637"/>
      <c r="H293" s="637"/>
      <c r="I293" s="637"/>
      <c r="J293" s="637"/>
      <c r="K293" s="637"/>
      <c r="L293" s="637"/>
      <c r="M293" s="637"/>
      <c r="N293" s="637"/>
      <c r="O293" s="637"/>
      <c r="P293" s="637"/>
      <c r="Q293" s="637"/>
      <c r="R293" s="637"/>
      <c r="S293" s="637"/>
      <c r="T293" s="637"/>
      <c r="U293" s="637"/>
      <c r="V293" s="637"/>
      <c r="W293" s="637"/>
      <c r="X293" s="637"/>
      <c r="Y293" s="637"/>
      <c r="Z293" s="637"/>
      <c r="AA293" s="637"/>
      <c r="AB293" s="637" t="str">
        <f>Tab!$C$1110</f>
        <v>D16.4114</v>
      </c>
      <c r="AC293" s="637"/>
      <c r="AD293" s="637"/>
      <c r="AE293" s="637"/>
      <c r="AF293" s="637"/>
      <c r="AG293" s="637"/>
      <c r="AH293" s="637"/>
      <c r="AI293" s="637"/>
      <c r="AJ293" s="637"/>
      <c r="AK293" s="637"/>
      <c r="AL293" s="181"/>
      <c r="AM293" s="181"/>
      <c r="AN293" s="637">
        <v>2</v>
      </c>
      <c r="AO293" s="637"/>
      <c r="AP293" s="133"/>
      <c r="AQ293" s="34"/>
      <c r="AR293" s="34"/>
      <c r="AS293" s="79"/>
      <c r="AT293" s="637"/>
      <c r="AU293" s="637"/>
      <c r="AV293" s="637"/>
      <c r="AW293" s="637"/>
      <c r="AX293" s="637"/>
      <c r="AY293" s="637"/>
      <c r="AZ293" s="637"/>
      <c r="BA293" s="637"/>
      <c r="BB293" s="637"/>
      <c r="BC293" s="637"/>
      <c r="BD293" s="637"/>
      <c r="BE293" s="637"/>
      <c r="BF293" s="637"/>
      <c r="BG293" s="637"/>
      <c r="BH293" s="637"/>
      <c r="BI293" s="637"/>
      <c r="BJ293" s="637"/>
      <c r="BK293" s="637"/>
      <c r="BL293" s="637"/>
      <c r="BM293" s="637"/>
      <c r="BN293" s="637"/>
      <c r="BO293" s="637"/>
      <c r="BP293" s="637" t="str">
        <f>Tab!$C$1122</f>
        <v>D16.4140</v>
      </c>
      <c r="BQ293" s="637"/>
      <c r="BR293" s="637"/>
      <c r="BS293" s="637"/>
      <c r="BT293" s="637"/>
      <c r="BU293" s="637"/>
      <c r="BV293" s="637"/>
      <c r="BW293" s="637"/>
      <c r="BX293" s="637"/>
      <c r="BY293" s="637"/>
      <c r="BZ293" s="181"/>
      <c r="CA293" s="181"/>
      <c r="CB293" s="637">
        <v>1</v>
      </c>
      <c r="CC293" s="637"/>
      <c r="CD293" s="74"/>
      <c r="CE293" s="34"/>
      <c r="CF293" s="34"/>
      <c r="CG293" s="79"/>
      <c r="CH293" s="637"/>
      <c r="CI293" s="637"/>
      <c r="CJ293" s="637"/>
      <c r="CK293" s="637"/>
      <c r="CL293" s="637"/>
      <c r="CM293" s="637"/>
      <c r="CN293" s="637"/>
      <c r="CO293" s="637"/>
      <c r="CP293" s="637"/>
      <c r="CQ293" s="637"/>
      <c r="CR293" s="637"/>
      <c r="CS293" s="637"/>
      <c r="CT293" s="637"/>
      <c r="CU293" s="637"/>
      <c r="CV293" s="637"/>
      <c r="CW293" s="637"/>
      <c r="CX293" s="637"/>
      <c r="CY293" s="637"/>
      <c r="CZ293" s="637"/>
      <c r="DA293" s="637"/>
      <c r="DB293" s="637"/>
      <c r="DC293" s="637"/>
      <c r="DD293" s="637" t="str">
        <f>Tab!$C$1085</f>
        <v>D16.4016</v>
      </c>
      <c r="DE293" s="637"/>
      <c r="DF293" s="637"/>
      <c r="DG293" s="637"/>
      <c r="DH293" s="637"/>
      <c r="DI293" s="637"/>
      <c r="DJ293" s="637"/>
      <c r="DK293" s="637"/>
      <c r="DL293" s="637"/>
      <c r="DM293" s="637"/>
      <c r="DN293" s="181"/>
      <c r="DO293" s="181"/>
      <c r="DP293" s="637">
        <v>1</v>
      </c>
      <c r="DQ293" s="637"/>
      <c r="DR293" s="74"/>
      <c r="DS293" s="34"/>
      <c r="DT293" s="34"/>
      <c r="DU293" s="79"/>
      <c r="DV293" s="637"/>
      <c r="DW293" s="637"/>
      <c r="DX293" s="637"/>
      <c r="DY293" s="637"/>
      <c r="DZ293" s="637"/>
      <c r="EA293" s="637"/>
      <c r="EB293" s="637"/>
      <c r="EC293" s="637"/>
      <c r="ED293" s="637"/>
      <c r="EE293" s="637"/>
      <c r="EF293" s="637"/>
      <c r="EG293" s="637"/>
      <c r="EH293" s="637"/>
      <c r="EI293" s="637"/>
      <c r="EJ293" s="637"/>
      <c r="EK293" s="637"/>
      <c r="EL293" s="637"/>
      <c r="EM293" s="637"/>
      <c r="EN293" s="637"/>
      <c r="EO293" s="637"/>
      <c r="EP293" s="637"/>
      <c r="EQ293" s="637"/>
      <c r="ER293" s="637" t="str">
        <f>Tab!$C$1098</f>
        <v>D16.4108</v>
      </c>
      <c r="ES293" s="637"/>
      <c r="ET293" s="637"/>
      <c r="EU293" s="637"/>
      <c r="EV293" s="637"/>
      <c r="EW293" s="637"/>
      <c r="EX293" s="637"/>
      <c r="EY293" s="637"/>
      <c r="EZ293" s="637"/>
      <c r="FA293" s="637"/>
      <c r="FB293" s="181"/>
      <c r="FC293" s="181"/>
      <c r="FD293" s="637">
        <v>1</v>
      </c>
      <c r="FE293" s="637"/>
      <c r="FF293" s="73"/>
      <c r="FG293" s="78"/>
      <c r="FH293" s="2"/>
      <c r="FI293" s="2"/>
      <c r="FJ293" s="2"/>
      <c r="FK293" s="2"/>
    </row>
    <row r="294" spans="1:167" ht="12" customHeight="1">
      <c r="A294" s="2"/>
      <c r="B294" s="10"/>
      <c r="C294" s="10"/>
      <c r="D294" s="64"/>
      <c r="E294" s="178"/>
      <c r="F294" s="637"/>
      <c r="G294" s="637"/>
      <c r="H294" s="637"/>
      <c r="I294" s="637"/>
      <c r="J294" s="637"/>
      <c r="K294" s="637"/>
      <c r="L294" s="637"/>
      <c r="M294" s="637"/>
      <c r="N294" s="637"/>
      <c r="O294" s="637"/>
      <c r="P294" s="637"/>
      <c r="Q294" s="637"/>
      <c r="R294" s="637"/>
      <c r="S294" s="637"/>
      <c r="T294" s="637"/>
      <c r="U294" s="637"/>
      <c r="V294" s="637"/>
      <c r="W294" s="637"/>
      <c r="X294" s="637"/>
      <c r="Y294" s="637"/>
      <c r="Z294" s="637"/>
      <c r="AA294" s="637"/>
      <c r="AB294" s="637" t="str">
        <f>Tab!$C$1195</f>
        <v>D16.1202</v>
      </c>
      <c r="AC294" s="637"/>
      <c r="AD294" s="637"/>
      <c r="AE294" s="637"/>
      <c r="AF294" s="637"/>
      <c r="AG294" s="637"/>
      <c r="AH294" s="637"/>
      <c r="AI294" s="637"/>
      <c r="AJ294" s="637"/>
      <c r="AK294" s="637"/>
      <c r="AL294" s="181"/>
      <c r="AM294" s="181"/>
      <c r="AN294" s="637">
        <v>2</v>
      </c>
      <c r="AO294" s="637"/>
      <c r="AP294" s="133"/>
      <c r="AQ294" s="34"/>
      <c r="AR294" s="34"/>
      <c r="AS294" s="79"/>
      <c r="AT294" s="637"/>
      <c r="AU294" s="637"/>
      <c r="AV294" s="637"/>
      <c r="AW294" s="637"/>
      <c r="AX294" s="637"/>
      <c r="AY294" s="637"/>
      <c r="AZ294" s="637"/>
      <c r="BA294" s="637"/>
      <c r="BB294" s="637"/>
      <c r="BC294" s="637"/>
      <c r="BD294" s="637"/>
      <c r="BE294" s="637"/>
      <c r="BF294" s="637"/>
      <c r="BG294" s="637"/>
      <c r="BH294" s="637"/>
      <c r="BI294" s="637"/>
      <c r="BJ294" s="637"/>
      <c r="BK294" s="637"/>
      <c r="BL294" s="637"/>
      <c r="BM294" s="637"/>
      <c r="BN294" s="637"/>
      <c r="BO294" s="637"/>
      <c r="BP294" s="637" t="str">
        <f>Tab!$C$1155</f>
        <v>D16.4240</v>
      </c>
      <c r="BQ294" s="637"/>
      <c r="BR294" s="637"/>
      <c r="BS294" s="637"/>
      <c r="BT294" s="637"/>
      <c r="BU294" s="637"/>
      <c r="BV294" s="637"/>
      <c r="BW294" s="637"/>
      <c r="BX294" s="637"/>
      <c r="BY294" s="637"/>
      <c r="BZ294" s="181"/>
      <c r="CA294" s="181"/>
      <c r="CB294" s="637">
        <v>1</v>
      </c>
      <c r="CC294" s="637"/>
      <c r="CD294" s="74"/>
      <c r="CE294" s="34"/>
      <c r="CF294" s="34"/>
      <c r="CG294" s="79"/>
      <c r="CH294" s="637"/>
      <c r="CI294" s="637"/>
      <c r="CJ294" s="637"/>
      <c r="CK294" s="637"/>
      <c r="CL294" s="637"/>
      <c r="CM294" s="637"/>
      <c r="CN294" s="637"/>
      <c r="CO294" s="637"/>
      <c r="CP294" s="637"/>
      <c r="CQ294" s="637"/>
      <c r="CR294" s="637"/>
      <c r="CS294" s="637"/>
      <c r="CT294" s="637"/>
      <c r="CU294" s="637"/>
      <c r="CV294" s="637"/>
      <c r="CW294" s="637"/>
      <c r="CX294" s="637"/>
      <c r="CY294" s="637"/>
      <c r="CZ294" s="637"/>
      <c r="DA294" s="637"/>
      <c r="DB294" s="637"/>
      <c r="DC294" s="637"/>
      <c r="DD294" s="637" t="str">
        <f>Tab!$C$1151</f>
        <v>D16.4216</v>
      </c>
      <c r="DE294" s="637"/>
      <c r="DF294" s="637"/>
      <c r="DG294" s="637"/>
      <c r="DH294" s="637"/>
      <c r="DI294" s="637"/>
      <c r="DJ294" s="637"/>
      <c r="DK294" s="637"/>
      <c r="DL294" s="637"/>
      <c r="DM294" s="637"/>
      <c r="DN294" s="181"/>
      <c r="DO294" s="181"/>
      <c r="DP294" s="637">
        <v>1</v>
      </c>
      <c r="DQ294" s="637"/>
      <c r="DR294" s="74"/>
      <c r="DS294" s="34"/>
      <c r="DT294" s="34"/>
      <c r="DU294" s="79"/>
      <c r="DV294" s="637"/>
      <c r="DW294" s="637"/>
      <c r="DX294" s="637"/>
      <c r="DY294" s="637"/>
      <c r="DZ294" s="637"/>
      <c r="EA294" s="637"/>
      <c r="EB294" s="637"/>
      <c r="EC294" s="637"/>
      <c r="ED294" s="637"/>
      <c r="EE294" s="637"/>
      <c r="EF294" s="637"/>
      <c r="EG294" s="637"/>
      <c r="EH294" s="637"/>
      <c r="EI294" s="637"/>
      <c r="EJ294" s="637"/>
      <c r="EK294" s="637"/>
      <c r="EL294" s="637"/>
      <c r="EM294" s="637"/>
      <c r="EN294" s="637"/>
      <c r="EO294" s="637"/>
      <c r="EP294" s="637"/>
      <c r="EQ294" s="637"/>
      <c r="ER294" s="637" t="str">
        <f>Tab!$C$1065</f>
        <v>D16.4008</v>
      </c>
      <c r="ES294" s="637"/>
      <c r="ET294" s="637"/>
      <c r="EU294" s="637"/>
      <c r="EV294" s="637"/>
      <c r="EW294" s="637"/>
      <c r="EX294" s="637"/>
      <c r="EY294" s="637"/>
      <c r="EZ294" s="637"/>
      <c r="FA294" s="637"/>
      <c r="FB294" s="181"/>
      <c r="FC294" s="181"/>
      <c r="FD294" s="637">
        <v>2</v>
      </c>
      <c r="FE294" s="637"/>
      <c r="FF294" s="73"/>
      <c r="FG294" s="78"/>
      <c r="FH294" s="2"/>
      <c r="FI294" s="2"/>
      <c r="FJ294" s="2"/>
      <c r="FK294" s="2"/>
    </row>
    <row r="295" spans="1:167" ht="12" customHeight="1">
      <c r="A295" s="2"/>
      <c r="B295" s="10"/>
      <c r="C295" s="10"/>
      <c r="D295" s="64"/>
      <c r="E295" s="34"/>
      <c r="F295" s="637"/>
      <c r="G295" s="637"/>
      <c r="H295" s="637"/>
      <c r="I295" s="637"/>
      <c r="J295" s="637"/>
      <c r="K295" s="637"/>
      <c r="L295" s="637"/>
      <c r="M295" s="637"/>
      <c r="N295" s="637"/>
      <c r="O295" s="637"/>
      <c r="P295" s="637"/>
      <c r="Q295" s="637"/>
      <c r="R295" s="637"/>
      <c r="S295" s="637"/>
      <c r="T295" s="637"/>
      <c r="U295" s="637"/>
      <c r="V295" s="637"/>
      <c r="W295" s="637"/>
      <c r="X295" s="637"/>
      <c r="Y295" s="637"/>
      <c r="Z295" s="637"/>
      <c r="AA295" s="637"/>
      <c r="AB295" s="637"/>
      <c r="AC295" s="637"/>
      <c r="AD295" s="637"/>
      <c r="AE295" s="637"/>
      <c r="AF295" s="637"/>
      <c r="AG295" s="637"/>
      <c r="AH295" s="637"/>
      <c r="AI295" s="637"/>
      <c r="AJ295" s="637"/>
      <c r="AK295" s="637"/>
      <c r="AL295" s="181"/>
      <c r="AM295" s="181"/>
      <c r="AN295" s="637"/>
      <c r="AO295" s="637"/>
      <c r="AP295" s="133"/>
      <c r="AQ295" s="34"/>
      <c r="AR295" s="34"/>
      <c r="AS295" s="83"/>
      <c r="AT295" s="637"/>
      <c r="AU295" s="637"/>
      <c r="AV295" s="637"/>
      <c r="AW295" s="637"/>
      <c r="AX295" s="637"/>
      <c r="AY295" s="637"/>
      <c r="AZ295" s="637"/>
      <c r="BA295" s="637"/>
      <c r="BB295" s="637"/>
      <c r="BC295" s="637"/>
      <c r="BD295" s="637"/>
      <c r="BE295" s="637"/>
      <c r="BF295" s="637"/>
      <c r="BG295" s="637"/>
      <c r="BH295" s="637"/>
      <c r="BI295" s="637"/>
      <c r="BJ295" s="637"/>
      <c r="BK295" s="637"/>
      <c r="BL295" s="637"/>
      <c r="BM295" s="637"/>
      <c r="BN295" s="637"/>
      <c r="BO295" s="637"/>
      <c r="BP295" s="637" t="str">
        <f>Tab!$C$1065</f>
        <v>D16.4008</v>
      </c>
      <c r="BQ295" s="637"/>
      <c r="BR295" s="637"/>
      <c r="BS295" s="637"/>
      <c r="BT295" s="637"/>
      <c r="BU295" s="637"/>
      <c r="BV295" s="637"/>
      <c r="BW295" s="637"/>
      <c r="BX295" s="637"/>
      <c r="BY295" s="637"/>
      <c r="BZ295" s="181"/>
      <c r="CA295" s="181"/>
      <c r="CB295" s="637">
        <v>2</v>
      </c>
      <c r="CC295" s="637"/>
      <c r="CD295" s="74"/>
      <c r="CE295" s="34"/>
      <c r="CF295" s="34"/>
      <c r="CG295" s="83"/>
      <c r="CH295" s="637"/>
      <c r="CI295" s="637"/>
      <c r="CJ295" s="637"/>
      <c r="CK295" s="637"/>
      <c r="CL295" s="637"/>
      <c r="CM295" s="637"/>
      <c r="CN295" s="637"/>
      <c r="CO295" s="637"/>
      <c r="CP295" s="637"/>
      <c r="CQ295" s="637"/>
      <c r="CR295" s="637"/>
      <c r="CS295" s="637"/>
      <c r="CT295" s="637"/>
      <c r="CU295" s="637"/>
      <c r="CV295" s="637"/>
      <c r="CW295" s="637"/>
      <c r="CX295" s="637"/>
      <c r="CY295" s="637"/>
      <c r="CZ295" s="637"/>
      <c r="DA295" s="637"/>
      <c r="DB295" s="637"/>
      <c r="DC295" s="637"/>
      <c r="DD295" s="637" t="str">
        <f>Tab!$C$1192</f>
        <v>D16.1201</v>
      </c>
      <c r="DE295" s="637"/>
      <c r="DF295" s="637"/>
      <c r="DG295" s="637"/>
      <c r="DH295" s="637"/>
      <c r="DI295" s="637"/>
      <c r="DJ295" s="637"/>
      <c r="DK295" s="637"/>
      <c r="DL295" s="637"/>
      <c r="DM295" s="637"/>
      <c r="DN295" s="181"/>
      <c r="DO295" s="181"/>
      <c r="DP295" s="637">
        <v>1</v>
      </c>
      <c r="DQ295" s="637"/>
      <c r="DR295" s="74"/>
      <c r="DS295" s="34"/>
      <c r="DT295" s="34"/>
      <c r="DU295" s="83"/>
      <c r="DV295" s="637"/>
      <c r="DW295" s="637"/>
      <c r="DX295" s="637"/>
      <c r="DY295" s="637"/>
      <c r="DZ295" s="637"/>
      <c r="EA295" s="637"/>
      <c r="EB295" s="637"/>
      <c r="EC295" s="637"/>
      <c r="ED295" s="637"/>
      <c r="EE295" s="637"/>
      <c r="EF295" s="637"/>
      <c r="EG295" s="637"/>
      <c r="EH295" s="637"/>
      <c r="EI295" s="637"/>
      <c r="EJ295" s="637"/>
      <c r="EK295" s="637"/>
      <c r="EL295" s="637"/>
      <c r="EM295" s="637"/>
      <c r="EN295" s="637"/>
      <c r="EO295" s="637"/>
      <c r="EP295" s="637"/>
      <c r="EQ295" s="637"/>
      <c r="ER295" s="637" t="str">
        <f>Tab!$C$1131</f>
        <v>D16.4208</v>
      </c>
      <c r="ES295" s="637"/>
      <c r="ET295" s="637"/>
      <c r="EU295" s="637"/>
      <c r="EV295" s="637"/>
      <c r="EW295" s="637"/>
      <c r="EX295" s="637"/>
      <c r="EY295" s="637"/>
      <c r="EZ295" s="637"/>
      <c r="FA295" s="637"/>
      <c r="FB295" s="181"/>
      <c r="FC295" s="181"/>
      <c r="FD295" s="637">
        <v>1</v>
      </c>
      <c r="FE295" s="637"/>
      <c r="FF295" s="73"/>
      <c r="FG295" s="78"/>
      <c r="FH295" s="2"/>
      <c r="FI295" s="2"/>
      <c r="FJ295" s="2"/>
      <c r="FK295" s="2"/>
    </row>
    <row r="296" spans="1:167" ht="12" customHeight="1">
      <c r="A296" s="2"/>
      <c r="B296" s="155" t="s">
        <v>0</v>
      </c>
      <c r="C296" s="162"/>
      <c r="D296" s="71"/>
      <c r="E296" s="69"/>
      <c r="F296" s="638" t="s">
        <v>202</v>
      </c>
      <c r="G296" s="638"/>
      <c r="H296" s="638"/>
      <c r="I296" s="638"/>
      <c r="J296" s="638"/>
      <c r="K296" s="638"/>
      <c r="L296" s="638"/>
      <c r="M296" s="638"/>
      <c r="N296" s="638"/>
      <c r="O296" s="638"/>
      <c r="P296" s="638"/>
      <c r="Q296" s="638"/>
      <c r="R296" s="638"/>
      <c r="S296" s="638"/>
      <c r="T296" s="638"/>
      <c r="U296" s="638"/>
      <c r="V296" s="638"/>
      <c r="W296" s="638"/>
      <c r="X296" s="638"/>
      <c r="Y296" s="638"/>
      <c r="Z296" s="638"/>
      <c r="AA296" s="638"/>
      <c r="AB296" s="638"/>
      <c r="AC296" s="638"/>
      <c r="AD296" s="638"/>
      <c r="AE296" s="638"/>
      <c r="AF296" s="638"/>
      <c r="AG296" s="638"/>
      <c r="AH296" s="638"/>
      <c r="AI296" s="638"/>
      <c r="AJ296" s="638"/>
      <c r="AK296" s="638"/>
      <c r="AL296" s="638"/>
      <c r="AM296" s="638"/>
      <c r="AN296" s="638"/>
      <c r="AO296" s="638"/>
      <c r="AP296" s="134"/>
      <c r="AQ296" s="89"/>
      <c r="AR296" s="89"/>
      <c r="AS296" s="75"/>
      <c r="AT296" s="638" t="s">
        <v>203</v>
      </c>
      <c r="AU296" s="638"/>
      <c r="AV296" s="638"/>
      <c r="AW296" s="638"/>
      <c r="AX296" s="638"/>
      <c r="AY296" s="638"/>
      <c r="AZ296" s="638"/>
      <c r="BA296" s="638"/>
      <c r="BB296" s="638"/>
      <c r="BC296" s="638"/>
      <c r="BD296" s="638"/>
      <c r="BE296" s="638"/>
      <c r="BF296" s="638"/>
      <c r="BG296" s="638"/>
      <c r="BH296" s="638"/>
      <c r="BI296" s="638"/>
      <c r="BJ296" s="638"/>
      <c r="BK296" s="638"/>
      <c r="BL296" s="638"/>
      <c r="BM296" s="638"/>
      <c r="BN296" s="638"/>
      <c r="BO296" s="638"/>
      <c r="BP296" s="638"/>
      <c r="BQ296" s="638"/>
      <c r="BR296" s="638"/>
      <c r="BS296" s="638"/>
      <c r="BT296" s="638"/>
      <c r="BU296" s="638"/>
      <c r="BV296" s="638"/>
      <c r="BW296" s="638"/>
      <c r="BX296" s="638"/>
      <c r="BY296" s="638"/>
      <c r="BZ296" s="638"/>
      <c r="CA296" s="638"/>
      <c r="CB296" s="638"/>
      <c r="CC296" s="638"/>
      <c r="CD296" s="88"/>
      <c r="CE296" s="89"/>
      <c r="CF296" s="89"/>
      <c r="CG296" s="75"/>
      <c r="CH296" s="638" t="s">
        <v>205</v>
      </c>
      <c r="CI296" s="638"/>
      <c r="CJ296" s="638"/>
      <c r="CK296" s="638"/>
      <c r="CL296" s="638"/>
      <c r="CM296" s="638"/>
      <c r="CN296" s="638"/>
      <c r="CO296" s="638"/>
      <c r="CP296" s="638"/>
      <c r="CQ296" s="638"/>
      <c r="CR296" s="638"/>
      <c r="CS296" s="638"/>
      <c r="CT296" s="638"/>
      <c r="CU296" s="638"/>
      <c r="CV296" s="638"/>
      <c r="CW296" s="638"/>
      <c r="CX296" s="638"/>
      <c r="CY296" s="638"/>
      <c r="CZ296" s="638"/>
      <c r="DA296" s="638"/>
      <c r="DB296" s="638"/>
      <c r="DC296" s="638"/>
      <c r="DD296" s="638"/>
      <c r="DE296" s="638"/>
      <c r="DF296" s="638"/>
      <c r="DG296" s="638"/>
      <c r="DH296" s="638"/>
      <c r="DI296" s="638"/>
      <c r="DJ296" s="638"/>
      <c r="DK296" s="638"/>
      <c r="DL296" s="638"/>
      <c r="DM296" s="638"/>
      <c r="DN296" s="638"/>
      <c r="DO296" s="638"/>
      <c r="DP296" s="638"/>
      <c r="DQ296" s="638"/>
      <c r="DR296" s="88"/>
      <c r="DS296" s="89"/>
      <c r="DT296" s="89"/>
      <c r="DU296" s="75"/>
      <c r="DV296" s="638" t="s">
        <v>206</v>
      </c>
      <c r="DW296" s="638"/>
      <c r="DX296" s="638"/>
      <c r="DY296" s="638"/>
      <c r="DZ296" s="638"/>
      <c r="EA296" s="638"/>
      <c r="EB296" s="638"/>
      <c r="EC296" s="638"/>
      <c r="ED296" s="638"/>
      <c r="EE296" s="638"/>
      <c r="EF296" s="638"/>
      <c r="EG296" s="638"/>
      <c r="EH296" s="638"/>
      <c r="EI296" s="638"/>
      <c r="EJ296" s="638"/>
      <c r="EK296" s="638"/>
      <c r="EL296" s="638"/>
      <c r="EM296" s="638"/>
      <c r="EN296" s="638"/>
      <c r="EO296" s="638"/>
      <c r="EP296" s="638"/>
      <c r="EQ296" s="638"/>
      <c r="ER296" s="638"/>
      <c r="ES296" s="638"/>
      <c r="ET296" s="638"/>
      <c r="EU296" s="638"/>
      <c r="EV296" s="638"/>
      <c r="EW296" s="638"/>
      <c r="EX296" s="638"/>
      <c r="EY296" s="638"/>
      <c r="EZ296" s="638"/>
      <c r="FA296" s="638"/>
      <c r="FB296" s="638"/>
      <c r="FC296" s="638"/>
      <c r="FD296" s="638"/>
      <c r="FE296" s="638"/>
      <c r="FF296" s="93"/>
      <c r="FG296" s="72"/>
      <c r="FH296" s="2"/>
      <c r="FI296" s="2"/>
      <c r="FJ296" s="2"/>
      <c r="FK296" s="2"/>
    </row>
    <row r="297" spans="1:167" ht="12" customHeight="1">
      <c r="A297" s="2"/>
      <c r="B297" s="155" t="s">
        <v>1</v>
      </c>
      <c r="C297" s="10"/>
      <c r="D297" s="66"/>
      <c r="E297" s="67"/>
      <c r="F297" s="639">
        <f>Tab!$J$1110*$AN$293+Tab!$J$1195*$AN$294</f>
        <v>20452.52</v>
      </c>
      <c r="G297" s="639"/>
      <c r="H297" s="639"/>
      <c r="I297" s="639"/>
      <c r="J297" s="639"/>
      <c r="K297" s="639"/>
      <c r="L297" s="639"/>
      <c r="M297" s="639"/>
      <c r="N297" s="639"/>
      <c r="O297" s="639"/>
      <c r="P297" s="639"/>
      <c r="Q297" s="639"/>
      <c r="R297" s="639"/>
      <c r="S297" s="639"/>
      <c r="T297" s="639"/>
      <c r="U297" s="639"/>
      <c r="V297" s="639"/>
      <c r="W297" s="639"/>
      <c r="X297" s="639"/>
      <c r="Y297" s="639"/>
      <c r="Z297" s="639"/>
      <c r="AA297" s="639"/>
      <c r="AB297" s="639"/>
      <c r="AC297" s="639"/>
      <c r="AD297" s="639"/>
      <c r="AE297" s="639"/>
      <c r="AF297" s="639"/>
      <c r="AG297" s="639"/>
      <c r="AH297" s="639"/>
      <c r="AI297" s="639"/>
      <c r="AJ297" s="639"/>
      <c r="AK297" s="639"/>
      <c r="AL297" s="639"/>
      <c r="AM297" s="639"/>
      <c r="AN297" s="639"/>
      <c r="AO297" s="639"/>
      <c r="AP297" s="141"/>
      <c r="AQ297" s="84"/>
      <c r="AR297" s="84"/>
      <c r="AS297" s="76"/>
      <c r="AT297" s="639">
        <f>Tab!$J$1089*$CB$292+Tab!$J$1122*$CB$293+Tab!$J$1155*$CB$294+Tab!$J$1092*$CB$295</f>
        <v>34624.453950000003</v>
      </c>
      <c r="AU297" s="639"/>
      <c r="AV297" s="639"/>
      <c r="AW297" s="639"/>
      <c r="AX297" s="639"/>
      <c r="AY297" s="639"/>
      <c r="AZ297" s="639"/>
      <c r="BA297" s="639"/>
      <c r="BB297" s="639"/>
      <c r="BC297" s="639"/>
      <c r="BD297" s="639"/>
      <c r="BE297" s="639"/>
      <c r="BF297" s="639"/>
      <c r="BG297" s="639"/>
      <c r="BH297" s="639"/>
      <c r="BI297" s="639"/>
      <c r="BJ297" s="639"/>
      <c r="BK297" s="639"/>
      <c r="BL297" s="639"/>
      <c r="BM297" s="639"/>
      <c r="BN297" s="639"/>
      <c r="BO297" s="639"/>
      <c r="BP297" s="639"/>
      <c r="BQ297" s="639"/>
      <c r="BR297" s="639"/>
      <c r="BS297" s="639"/>
      <c r="BT297" s="639"/>
      <c r="BU297" s="639"/>
      <c r="BV297" s="639"/>
      <c r="BW297" s="639"/>
      <c r="BX297" s="639"/>
      <c r="BY297" s="639"/>
      <c r="BZ297" s="639"/>
      <c r="CA297" s="639"/>
      <c r="CB297" s="639"/>
      <c r="CC297" s="639"/>
      <c r="CD297" s="151"/>
      <c r="CE297" s="84"/>
      <c r="CF297" s="84"/>
      <c r="CG297" s="76"/>
      <c r="CH297" s="639">
        <f>Tab!$J$1089*$DP$292+Tab!$J$1085*$DP$293+Tab!$J$1151*$DP$294+Tab!$J$1192*$DP$295</f>
        <v>27975.7</v>
      </c>
      <c r="CI297" s="639"/>
      <c r="CJ297" s="639"/>
      <c r="CK297" s="639"/>
      <c r="CL297" s="639"/>
      <c r="CM297" s="639"/>
      <c r="CN297" s="639"/>
      <c r="CO297" s="639"/>
      <c r="CP297" s="639"/>
      <c r="CQ297" s="639"/>
      <c r="CR297" s="639"/>
      <c r="CS297" s="639"/>
      <c r="CT297" s="639"/>
      <c r="CU297" s="639"/>
      <c r="CV297" s="639"/>
      <c r="CW297" s="639"/>
      <c r="CX297" s="639"/>
      <c r="CY297" s="639"/>
      <c r="CZ297" s="639"/>
      <c r="DA297" s="639"/>
      <c r="DB297" s="639"/>
      <c r="DC297" s="639"/>
      <c r="DD297" s="639"/>
      <c r="DE297" s="639"/>
      <c r="DF297" s="639"/>
      <c r="DG297" s="639"/>
      <c r="DH297" s="639"/>
      <c r="DI297" s="639"/>
      <c r="DJ297" s="639"/>
      <c r="DK297" s="639"/>
      <c r="DL297" s="639"/>
      <c r="DM297" s="639"/>
      <c r="DN297" s="639"/>
      <c r="DO297" s="639"/>
      <c r="DP297" s="639"/>
      <c r="DQ297" s="639"/>
      <c r="DR297" s="151"/>
      <c r="DS297" s="84"/>
      <c r="DT297" s="84"/>
      <c r="DU297" s="76"/>
      <c r="DV297" s="639">
        <f>Tab!$J$1089*$FD$292+Tab!$J$1098*$FD$293+Tab!$J$1065*$FD$294+Tab!$J$1131*$FD$295</f>
        <v>39318.959999999999</v>
      </c>
      <c r="DW297" s="639"/>
      <c r="DX297" s="639"/>
      <c r="DY297" s="639"/>
      <c r="DZ297" s="639"/>
      <c r="EA297" s="639"/>
      <c r="EB297" s="639"/>
      <c r="EC297" s="639"/>
      <c r="ED297" s="639"/>
      <c r="EE297" s="639"/>
      <c r="EF297" s="639"/>
      <c r="EG297" s="639"/>
      <c r="EH297" s="639"/>
      <c r="EI297" s="639"/>
      <c r="EJ297" s="639"/>
      <c r="EK297" s="639"/>
      <c r="EL297" s="639"/>
      <c r="EM297" s="639"/>
      <c r="EN297" s="639"/>
      <c r="EO297" s="639"/>
      <c r="EP297" s="639"/>
      <c r="EQ297" s="639"/>
      <c r="ER297" s="639"/>
      <c r="ES297" s="639"/>
      <c r="ET297" s="639"/>
      <c r="EU297" s="639"/>
      <c r="EV297" s="639"/>
      <c r="EW297" s="639"/>
      <c r="EX297" s="639"/>
      <c r="EY297" s="639"/>
      <c r="EZ297" s="639"/>
      <c r="FA297" s="639"/>
      <c r="FB297" s="639"/>
      <c r="FC297" s="639"/>
      <c r="FD297" s="639"/>
      <c r="FE297" s="639"/>
      <c r="FF297" s="152"/>
      <c r="FG297" s="68"/>
      <c r="FH297" s="2"/>
      <c r="FI297" s="2"/>
      <c r="FJ297" s="2"/>
      <c r="FK297" s="2"/>
    </row>
    <row r="298" spans="1:167" ht="12" customHeight="1">
      <c r="A298" s="2"/>
      <c r="B298" s="10"/>
      <c r="C298" s="10"/>
      <c r="D298" s="180"/>
      <c r="E298" s="179"/>
      <c r="F298" s="179"/>
      <c r="G298" s="179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2"/>
      <c r="FI298" s="2"/>
      <c r="FJ298" s="2"/>
      <c r="FK298" s="2"/>
    </row>
    <row r="299" spans="1:167">
      <c r="A299" s="20"/>
      <c r="B299" s="241" t="s">
        <v>301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</row>
  </sheetData>
  <mergeCells count="1333">
    <mergeCell ref="F296:AO296"/>
    <mergeCell ref="AT296:CC296"/>
    <mergeCell ref="CH296:DQ296"/>
    <mergeCell ref="DV296:FE296"/>
    <mergeCell ref="F297:AO297"/>
    <mergeCell ref="AT297:CC297"/>
    <mergeCell ref="CH297:DQ297"/>
    <mergeCell ref="DV297:FE297"/>
    <mergeCell ref="DD293:DM293"/>
    <mergeCell ref="DP293:DQ293"/>
    <mergeCell ref="ER293:FA293"/>
    <mergeCell ref="FD293:FE293"/>
    <mergeCell ref="AB294:AK294"/>
    <mergeCell ref="AN294:AO294"/>
    <mergeCell ref="BP294:BY294"/>
    <mergeCell ref="CB294:CC294"/>
    <mergeCell ref="DD294:DM294"/>
    <mergeCell ref="DP294:DQ294"/>
    <mergeCell ref="ER294:FA294"/>
    <mergeCell ref="FD294:FE294"/>
    <mergeCell ref="AB295:AK295"/>
    <mergeCell ref="AN295:AO295"/>
    <mergeCell ref="BP295:BY295"/>
    <mergeCell ref="CB295:CC295"/>
    <mergeCell ref="DD295:DM295"/>
    <mergeCell ref="DP295:DQ295"/>
    <mergeCell ref="ER295:FA295"/>
    <mergeCell ref="FD295:FE295"/>
    <mergeCell ref="F288:AN289"/>
    <mergeCell ref="AU288:CC289"/>
    <mergeCell ref="CI288:DQ289"/>
    <mergeCell ref="DW288:FF289"/>
    <mergeCell ref="F290:AO290"/>
    <mergeCell ref="AT290:CC290"/>
    <mergeCell ref="CH290:DQ290"/>
    <mergeCell ref="DV290:FE290"/>
    <mergeCell ref="F291:AA295"/>
    <mergeCell ref="AB291:AK291"/>
    <mergeCell ref="AN291:AO291"/>
    <mergeCell ref="AT291:BO295"/>
    <mergeCell ref="BP291:BY291"/>
    <mergeCell ref="CB291:CC291"/>
    <mergeCell ref="CH291:DC295"/>
    <mergeCell ref="DD291:DM291"/>
    <mergeCell ref="DP291:DQ291"/>
    <mergeCell ref="DV291:EQ295"/>
    <mergeCell ref="ER291:FA291"/>
    <mergeCell ref="FD291:FE291"/>
    <mergeCell ref="AB292:AK292"/>
    <mergeCell ref="AN292:AO292"/>
    <mergeCell ref="BP292:BY292"/>
    <mergeCell ref="CB292:CC292"/>
    <mergeCell ref="DD292:DM292"/>
    <mergeCell ref="DP292:DQ292"/>
    <mergeCell ref="ER292:FA292"/>
    <mergeCell ref="FD292:FE292"/>
    <mergeCell ref="AB293:AK293"/>
    <mergeCell ref="AN293:AO293"/>
    <mergeCell ref="BP293:BY293"/>
    <mergeCell ref="CB293:CC293"/>
    <mergeCell ref="DD8:DM8"/>
    <mergeCell ref="DP8:DQ8"/>
    <mergeCell ref="ER8:FA8"/>
    <mergeCell ref="FD8:FE8"/>
    <mergeCell ref="F7:AA11"/>
    <mergeCell ref="AB7:AK7"/>
    <mergeCell ref="AN7:AO7"/>
    <mergeCell ref="AT7:BO11"/>
    <mergeCell ref="BP7:BY7"/>
    <mergeCell ref="CB7:CC7"/>
    <mergeCell ref="AB8:AK8"/>
    <mergeCell ref="AN8:AO8"/>
    <mergeCell ref="BP8:BY8"/>
    <mergeCell ref="CB8:CC8"/>
    <mergeCell ref="D2:Q2"/>
    <mergeCell ref="F4:AN5"/>
    <mergeCell ref="AU4:CC5"/>
    <mergeCell ref="CI4:DQ5"/>
    <mergeCell ref="DW4:FF5"/>
    <mergeCell ref="F6:AO6"/>
    <mergeCell ref="AT6:CC6"/>
    <mergeCell ref="CH6:DQ6"/>
    <mergeCell ref="DV6:FE6"/>
    <mergeCell ref="ER11:FA11"/>
    <mergeCell ref="FD11:FE11"/>
    <mergeCell ref="F12:AO12"/>
    <mergeCell ref="AT12:CC12"/>
    <mergeCell ref="CH12:DQ12"/>
    <mergeCell ref="DV12:FE12"/>
    <mergeCell ref="AB11:AK11"/>
    <mergeCell ref="AN11:AO11"/>
    <mergeCell ref="BP11:BY11"/>
    <mergeCell ref="CB11:CC11"/>
    <mergeCell ref="DD11:DM11"/>
    <mergeCell ref="DP11:DQ11"/>
    <mergeCell ref="ER9:FA9"/>
    <mergeCell ref="FD9:FE9"/>
    <mergeCell ref="AB10:AK10"/>
    <mergeCell ref="AN10:AO10"/>
    <mergeCell ref="BP10:BY10"/>
    <mergeCell ref="CB10:CC10"/>
    <mergeCell ref="DD10:DM10"/>
    <mergeCell ref="DP10:DQ10"/>
    <mergeCell ref="ER10:FA10"/>
    <mergeCell ref="FD10:FE10"/>
    <mergeCell ref="AB9:AK9"/>
    <mergeCell ref="AN9:AO9"/>
    <mergeCell ref="BP9:BY9"/>
    <mergeCell ref="CB9:CC9"/>
    <mergeCell ref="DD9:DM9"/>
    <mergeCell ref="DP9:DQ9"/>
    <mergeCell ref="CH7:DC11"/>
    <mergeCell ref="DD7:DM7"/>
    <mergeCell ref="DP7:DQ7"/>
    <mergeCell ref="DV7:EQ11"/>
    <mergeCell ref="ER7:FA7"/>
    <mergeCell ref="FD7:FE7"/>
    <mergeCell ref="FD18:FE18"/>
    <mergeCell ref="ER19:FA19"/>
    <mergeCell ref="FD19:FE19"/>
    <mergeCell ref="ER20:FA20"/>
    <mergeCell ref="FD20:FE20"/>
    <mergeCell ref="F17:AO17"/>
    <mergeCell ref="AT17:CC17"/>
    <mergeCell ref="CH17:DQ17"/>
    <mergeCell ref="DV17:FE17"/>
    <mergeCell ref="F18:AA22"/>
    <mergeCell ref="AB18:AK18"/>
    <mergeCell ref="AN18:AO18"/>
    <mergeCell ref="AT18:BO22"/>
    <mergeCell ref="BP18:BY18"/>
    <mergeCell ref="CB18:CC18"/>
    <mergeCell ref="F13:AO13"/>
    <mergeCell ref="AT13:CC13"/>
    <mergeCell ref="CH13:DQ13"/>
    <mergeCell ref="DV13:FE13"/>
    <mergeCell ref="F15:AN16"/>
    <mergeCell ref="AU15:CC16"/>
    <mergeCell ref="CI15:DQ16"/>
    <mergeCell ref="DW15:FE16"/>
    <mergeCell ref="AB20:AK20"/>
    <mergeCell ref="AN20:AO20"/>
    <mergeCell ref="BP20:BY20"/>
    <mergeCell ref="CB20:CC20"/>
    <mergeCell ref="DD20:DM20"/>
    <mergeCell ref="DP20:DQ20"/>
    <mergeCell ref="AB19:AK19"/>
    <mergeCell ref="AN19:AO19"/>
    <mergeCell ref="BP19:BY19"/>
    <mergeCell ref="CB19:CC19"/>
    <mergeCell ref="DD19:DM19"/>
    <mergeCell ref="DP19:DQ19"/>
    <mergeCell ref="CH18:DC22"/>
    <mergeCell ref="DD18:DM18"/>
    <mergeCell ref="DP18:DQ18"/>
    <mergeCell ref="DV18:EQ22"/>
    <mergeCell ref="ER18:FA18"/>
    <mergeCell ref="F23:AO23"/>
    <mergeCell ref="AT23:CC23"/>
    <mergeCell ref="CH23:DQ23"/>
    <mergeCell ref="DV23:FE23"/>
    <mergeCell ref="F24:AO24"/>
    <mergeCell ref="AT24:CC24"/>
    <mergeCell ref="CH24:DQ24"/>
    <mergeCell ref="DV24:FE24"/>
    <mergeCell ref="ER21:FA21"/>
    <mergeCell ref="FD21:FE21"/>
    <mergeCell ref="AB22:AK22"/>
    <mergeCell ref="AN22:AO22"/>
    <mergeCell ref="BP22:BY22"/>
    <mergeCell ref="CB22:CC22"/>
    <mergeCell ref="DD22:DM22"/>
    <mergeCell ref="DP22:DQ22"/>
    <mergeCell ref="ER22:FA22"/>
    <mergeCell ref="FD22:FE22"/>
    <mergeCell ref="AB21:AK21"/>
    <mergeCell ref="AN21:AO21"/>
    <mergeCell ref="BP21:BY21"/>
    <mergeCell ref="CB21:CC21"/>
    <mergeCell ref="DD21:DM21"/>
    <mergeCell ref="DP21:DQ21"/>
    <mergeCell ref="DD30:DM30"/>
    <mergeCell ref="DP30:DQ30"/>
    <mergeCell ref="ER30:FA30"/>
    <mergeCell ref="FD30:FE30"/>
    <mergeCell ref="F29:AA33"/>
    <mergeCell ref="AB29:AK29"/>
    <mergeCell ref="AN29:AO29"/>
    <mergeCell ref="AT29:BO33"/>
    <mergeCell ref="BP29:BY29"/>
    <mergeCell ref="CB29:CC29"/>
    <mergeCell ref="AB30:AK30"/>
    <mergeCell ref="AN30:AO30"/>
    <mergeCell ref="BP30:BY30"/>
    <mergeCell ref="CB30:CC30"/>
    <mergeCell ref="F26:AN27"/>
    <mergeCell ref="AU26:CC27"/>
    <mergeCell ref="CI26:DQ27"/>
    <mergeCell ref="DW26:FE27"/>
    <mergeCell ref="F28:AO28"/>
    <mergeCell ref="AT28:CC28"/>
    <mergeCell ref="CH28:DQ28"/>
    <mergeCell ref="DV28:FE28"/>
    <mergeCell ref="ER33:FA33"/>
    <mergeCell ref="FD33:FE33"/>
    <mergeCell ref="F34:AO34"/>
    <mergeCell ref="AT34:CC34"/>
    <mergeCell ref="CH34:DQ34"/>
    <mergeCell ref="DV34:FE34"/>
    <mergeCell ref="AB33:AK33"/>
    <mergeCell ref="AN33:AO33"/>
    <mergeCell ref="BP33:BY33"/>
    <mergeCell ref="CB33:CC33"/>
    <mergeCell ref="DD33:DM33"/>
    <mergeCell ref="DP33:DQ33"/>
    <mergeCell ref="ER31:FA31"/>
    <mergeCell ref="FD31:FE31"/>
    <mergeCell ref="AB32:AK32"/>
    <mergeCell ref="AN32:AO32"/>
    <mergeCell ref="BP32:BY32"/>
    <mergeCell ref="CB32:CC32"/>
    <mergeCell ref="DD32:DM32"/>
    <mergeCell ref="DP32:DQ32"/>
    <mergeCell ref="ER32:FA32"/>
    <mergeCell ref="FD32:FE32"/>
    <mergeCell ref="AB31:AK31"/>
    <mergeCell ref="AN31:AO31"/>
    <mergeCell ref="BP31:BY31"/>
    <mergeCell ref="CB31:CC31"/>
    <mergeCell ref="DD31:DM31"/>
    <mergeCell ref="DP31:DQ31"/>
    <mergeCell ref="CH29:DC33"/>
    <mergeCell ref="DD29:DM29"/>
    <mergeCell ref="DP29:DQ29"/>
    <mergeCell ref="DV29:EQ33"/>
    <mergeCell ref="ER29:FA29"/>
    <mergeCell ref="FD29:FE29"/>
    <mergeCell ref="FD44:FE44"/>
    <mergeCell ref="ER45:FA45"/>
    <mergeCell ref="FD45:FE45"/>
    <mergeCell ref="ER46:FA46"/>
    <mergeCell ref="FD46:FE46"/>
    <mergeCell ref="F43:AO43"/>
    <mergeCell ref="AT43:CC43"/>
    <mergeCell ref="CH43:DQ43"/>
    <mergeCell ref="DV43:FE43"/>
    <mergeCell ref="F44:AA48"/>
    <mergeCell ref="AB44:AK44"/>
    <mergeCell ref="AN44:AO44"/>
    <mergeCell ref="AT44:BO48"/>
    <mergeCell ref="BP44:BY44"/>
    <mergeCell ref="CB44:CC44"/>
    <mergeCell ref="F35:AO35"/>
    <mergeCell ref="AT35:CC35"/>
    <mergeCell ref="CH35:DQ35"/>
    <mergeCell ref="DV35:FE35"/>
    <mergeCell ref="D39:Q39"/>
    <mergeCell ref="F41:AN42"/>
    <mergeCell ref="AU41:CC42"/>
    <mergeCell ref="CI41:DQ42"/>
    <mergeCell ref="DW41:FE42"/>
    <mergeCell ref="AB46:AK46"/>
    <mergeCell ref="AN46:AO46"/>
    <mergeCell ref="BP46:BY46"/>
    <mergeCell ref="CB46:CC46"/>
    <mergeCell ref="DD46:DM46"/>
    <mergeCell ref="DP46:DQ46"/>
    <mergeCell ref="AB45:AK45"/>
    <mergeCell ref="AN45:AO45"/>
    <mergeCell ref="BP45:BY45"/>
    <mergeCell ref="CB45:CC45"/>
    <mergeCell ref="DD45:DM45"/>
    <mergeCell ref="DP45:DQ45"/>
    <mergeCell ref="CH44:DC48"/>
    <mergeCell ref="DD44:DM44"/>
    <mergeCell ref="DP44:DQ44"/>
    <mergeCell ref="DV44:EQ48"/>
    <mergeCell ref="ER44:FA44"/>
    <mergeCell ref="F49:AO49"/>
    <mergeCell ref="AT49:CC49"/>
    <mergeCell ref="CH49:DQ49"/>
    <mergeCell ref="DV49:FE49"/>
    <mergeCell ref="F50:AO50"/>
    <mergeCell ref="AT50:CC50"/>
    <mergeCell ref="CH50:DQ50"/>
    <mergeCell ref="DV50:FE50"/>
    <mergeCell ref="ER47:FA47"/>
    <mergeCell ref="FD47:FE47"/>
    <mergeCell ref="AB48:AK48"/>
    <mergeCell ref="AN48:AO48"/>
    <mergeCell ref="BP48:BY48"/>
    <mergeCell ref="CB48:CC48"/>
    <mergeCell ref="DD48:DM48"/>
    <mergeCell ref="DP48:DQ48"/>
    <mergeCell ref="ER48:FA48"/>
    <mergeCell ref="FD48:FE48"/>
    <mergeCell ref="AB47:AK47"/>
    <mergeCell ref="AN47:AO47"/>
    <mergeCell ref="BP47:BY47"/>
    <mergeCell ref="CB47:CC47"/>
    <mergeCell ref="DD47:DM47"/>
    <mergeCell ref="DP47:DQ47"/>
    <mergeCell ref="ER55:FA55"/>
    <mergeCell ref="FD55:FE55"/>
    <mergeCell ref="DD56:DM56"/>
    <mergeCell ref="DP56:DQ56"/>
    <mergeCell ref="ER56:FA56"/>
    <mergeCell ref="FD56:FE56"/>
    <mergeCell ref="F55:AA59"/>
    <mergeCell ref="AB55:AK55"/>
    <mergeCell ref="AN55:AO55"/>
    <mergeCell ref="AT55:BO59"/>
    <mergeCell ref="BP55:BY55"/>
    <mergeCell ref="CB55:CC55"/>
    <mergeCell ref="AB56:AK56"/>
    <mergeCell ref="AN56:AO56"/>
    <mergeCell ref="BP56:BY56"/>
    <mergeCell ref="CB56:CC56"/>
    <mergeCell ref="F52:AN53"/>
    <mergeCell ref="AU52:CC53"/>
    <mergeCell ref="CI52:DQ53"/>
    <mergeCell ref="DW52:FE53"/>
    <mergeCell ref="F54:AO54"/>
    <mergeCell ref="AT54:CC54"/>
    <mergeCell ref="CH54:DQ54"/>
    <mergeCell ref="DV54:FE54"/>
    <mergeCell ref="ER59:FA59"/>
    <mergeCell ref="FD59:FE59"/>
    <mergeCell ref="F60:AO60"/>
    <mergeCell ref="AT60:CC60"/>
    <mergeCell ref="CH60:DQ60"/>
    <mergeCell ref="DV60:FE60"/>
    <mergeCell ref="AB59:AK59"/>
    <mergeCell ref="AN59:AO59"/>
    <mergeCell ref="BP59:BY59"/>
    <mergeCell ref="CB59:CC59"/>
    <mergeCell ref="DD59:DM59"/>
    <mergeCell ref="DP59:DQ59"/>
    <mergeCell ref="ER57:FA57"/>
    <mergeCell ref="FD57:FE57"/>
    <mergeCell ref="AB58:AK58"/>
    <mergeCell ref="AN58:AO58"/>
    <mergeCell ref="BP58:BY58"/>
    <mergeCell ref="CB58:CC58"/>
    <mergeCell ref="DD58:DM58"/>
    <mergeCell ref="DP58:DQ58"/>
    <mergeCell ref="ER58:FA58"/>
    <mergeCell ref="FD58:FE58"/>
    <mergeCell ref="AB57:AK57"/>
    <mergeCell ref="AN57:AO57"/>
    <mergeCell ref="BP57:BY57"/>
    <mergeCell ref="CB57:CC57"/>
    <mergeCell ref="DD57:DM57"/>
    <mergeCell ref="DP57:DQ57"/>
    <mergeCell ref="CH55:DC59"/>
    <mergeCell ref="DD55:DM55"/>
    <mergeCell ref="DP55:DQ55"/>
    <mergeCell ref="DV55:EQ59"/>
    <mergeCell ref="FD66:FE66"/>
    <mergeCell ref="ER67:FA67"/>
    <mergeCell ref="FD67:FE67"/>
    <mergeCell ref="ER68:FA68"/>
    <mergeCell ref="FD68:FE68"/>
    <mergeCell ref="F65:AO65"/>
    <mergeCell ref="AT65:CC65"/>
    <mergeCell ref="CH65:DQ65"/>
    <mergeCell ref="DV65:FE65"/>
    <mergeCell ref="F66:AA70"/>
    <mergeCell ref="AB66:AK66"/>
    <mergeCell ref="AN66:AO66"/>
    <mergeCell ref="AT66:BO70"/>
    <mergeCell ref="BP66:BY66"/>
    <mergeCell ref="CB66:CC66"/>
    <mergeCell ref="F61:AO61"/>
    <mergeCell ref="AT61:CC61"/>
    <mergeCell ref="CH61:DQ61"/>
    <mergeCell ref="DV61:FE61"/>
    <mergeCell ref="F63:AN64"/>
    <mergeCell ref="AU63:CC64"/>
    <mergeCell ref="CI63:DQ64"/>
    <mergeCell ref="DW63:FE64"/>
    <mergeCell ref="AB68:AK68"/>
    <mergeCell ref="AN68:AO68"/>
    <mergeCell ref="BP68:BY68"/>
    <mergeCell ref="CB68:CC68"/>
    <mergeCell ref="DD68:DM68"/>
    <mergeCell ref="DP68:DQ68"/>
    <mergeCell ref="AB67:AK67"/>
    <mergeCell ref="AN67:AO67"/>
    <mergeCell ref="BP67:BY67"/>
    <mergeCell ref="CB67:CC67"/>
    <mergeCell ref="DD67:DM67"/>
    <mergeCell ref="DP67:DQ67"/>
    <mergeCell ref="CH66:DC70"/>
    <mergeCell ref="DD66:DM66"/>
    <mergeCell ref="DP66:DQ66"/>
    <mergeCell ref="DV66:EQ70"/>
    <mergeCell ref="ER66:FA66"/>
    <mergeCell ref="F71:AO71"/>
    <mergeCell ref="AT71:CC71"/>
    <mergeCell ref="CH71:DQ71"/>
    <mergeCell ref="DV71:FE71"/>
    <mergeCell ref="F72:AO72"/>
    <mergeCell ref="AT72:CC72"/>
    <mergeCell ref="CH72:DQ72"/>
    <mergeCell ref="DV72:FE72"/>
    <mergeCell ref="ER69:FA69"/>
    <mergeCell ref="FD69:FE69"/>
    <mergeCell ref="AB70:AK70"/>
    <mergeCell ref="AN70:AO70"/>
    <mergeCell ref="BP70:BY70"/>
    <mergeCell ref="CB70:CC70"/>
    <mergeCell ref="DD70:DM70"/>
    <mergeCell ref="DP70:DQ70"/>
    <mergeCell ref="ER70:FA70"/>
    <mergeCell ref="FD70:FE70"/>
    <mergeCell ref="AB69:AK69"/>
    <mergeCell ref="AN69:AO69"/>
    <mergeCell ref="BP69:BY69"/>
    <mergeCell ref="CB69:CC69"/>
    <mergeCell ref="DD69:DM69"/>
    <mergeCell ref="DP69:DQ69"/>
    <mergeCell ref="DD82:DM82"/>
    <mergeCell ref="DP82:DQ82"/>
    <mergeCell ref="ER82:FA82"/>
    <mergeCell ref="FD82:FE82"/>
    <mergeCell ref="F81:AA85"/>
    <mergeCell ref="AB81:AK81"/>
    <mergeCell ref="AN81:AO81"/>
    <mergeCell ref="AT81:BO85"/>
    <mergeCell ref="BP81:BY81"/>
    <mergeCell ref="CB81:CC81"/>
    <mergeCell ref="AB82:AK82"/>
    <mergeCell ref="AN82:AO82"/>
    <mergeCell ref="BP82:BY82"/>
    <mergeCell ref="CB82:CC82"/>
    <mergeCell ref="D76:Q76"/>
    <mergeCell ref="AU78:CC79"/>
    <mergeCell ref="CI78:DQ79"/>
    <mergeCell ref="F80:AO80"/>
    <mergeCell ref="AT80:CC80"/>
    <mergeCell ref="CH80:DQ80"/>
    <mergeCell ref="DV80:FE80"/>
    <mergeCell ref="F78:AO79"/>
    <mergeCell ref="ER85:FA85"/>
    <mergeCell ref="FD85:FE85"/>
    <mergeCell ref="F86:AO86"/>
    <mergeCell ref="AT86:CC86"/>
    <mergeCell ref="CH86:DQ86"/>
    <mergeCell ref="DV86:FE86"/>
    <mergeCell ref="AB85:AK85"/>
    <mergeCell ref="AN85:AO85"/>
    <mergeCell ref="BP85:BY85"/>
    <mergeCell ref="CB85:CC85"/>
    <mergeCell ref="DD85:DM85"/>
    <mergeCell ref="DP85:DQ85"/>
    <mergeCell ref="ER83:FA83"/>
    <mergeCell ref="FD83:FE83"/>
    <mergeCell ref="AB84:AK84"/>
    <mergeCell ref="AN84:AO84"/>
    <mergeCell ref="BP84:BY84"/>
    <mergeCell ref="CB84:CC84"/>
    <mergeCell ref="DD84:DM84"/>
    <mergeCell ref="DP84:DQ84"/>
    <mergeCell ref="ER84:FA84"/>
    <mergeCell ref="FD84:FE84"/>
    <mergeCell ref="AB83:AK83"/>
    <mergeCell ref="AN83:AO83"/>
    <mergeCell ref="BP83:BY83"/>
    <mergeCell ref="CB83:CC83"/>
    <mergeCell ref="DD83:DM83"/>
    <mergeCell ref="DP83:DQ83"/>
    <mergeCell ref="CH81:DC85"/>
    <mergeCell ref="DD81:DM81"/>
    <mergeCell ref="DP81:DQ81"/>
    <mergeCell ref="DV81:EQ85"/>
    <mergeCell ref="ER81:FA81"/>
    <mergeCell ref="FD81:FE81"/>
    <mergeCell ref="F91:AO91"/>
    <mergeCell ref="AT91:CC91"/>
    <mergeCell ref="CH91:DQ91"/>
    <mergeCell ref="DV91:FE91"/>
    <mergeCell ref="F92:AA96"/>
    <mergeCell ref="AB92:AK92"/>
    <mergeCell ref="AN92:AO92"/>
    <mergeCell ref="AT92:BO96"/>
    <mergeCell ref="BP92:BY92"/>
    <mergeCell ref="CB92:CC92"/>
    <mergeCell ref="F87:AO87"/>
    <mergeCell ref="AT87:CC87"/>
    <mergeCell ref="CH87:DQ87"/>
    <mergeCell ref="DV87:FE87"/>
    <mergeCell ref="AU89:CC90"/>
    <mergeCell ref="CI89:DQ90"/>
    <mergeCell ref="DW89:FE90"/>
    <mergeCell ref="AB94:AK94"/>
    <mergeCell ref="AN94:AO94"/>
    <mergeCell ref="BP94:BY94"/>
    <mergeCell ref="CB94:CC94"/>
    <mergeCell ref="DD94:DM94"/>
    <mergeCell ref="DP94:DQ94"/>
    <mergeCell ref="AB93:AK93"/>
    <mergeCell ref="AN93:AO93"/>
    <mergeCell ref="BP93:BY93"/>
    <mergeCell ref="CB93:CC93"/>
    <mergeCell ref="DD93:DM93"/>
    <mergeCell ref="DP93:DQ93"/>
    <mergeCell ref="CH92:DC96"/>
    <mergeCell ref="DD92:DM92"/>
    <mergeCell ref="DP92:DQ92"/>
    <mergeCell ref="DV92:EQ96"/>
    <mergeCell ref="ER92:FA92"/>
    <mergeCell ref="F97:AO97"/>
    <mergeCell ref="AT97:CC97"/>
    <mergeCell ref="CH97:DQ97"/>
    <mergeCell ref="DV97:FE97"/>
    <mergeCell ref="F98:AO98"/>
    <mergeCell ref="AT98:CC98"/>
    <mergeCell ref="CH98:DQ98"/>
    <mergeCell ref="DV98:FE98"/>
    <mergeCell ref="ER95:FA95"/>
    <mergeCell ref="FD95:FE95"/>
    <mergeCell ref="AB96:AK96"/>
    <mergeCell ref="AN96:AO96"/>
    <mergeCell ref="BP96:BY96"/>
    <mergeCell ref="CB96:CC96"/>
    <mergeCell ref="DD96:DM96"/>
    <mergeCell ref="DP96:DQ96"/>
    <mergeCell ref="ER96:FA96"/>
    <mergeCell ref="FD96:FE96"/>
    <mergeCell ref="AB95:AK95"/>
    <mergeCell ref="AN95:AO95"/>
    <mergeCell ref="BP95:BY95"/>
    <mergeCell ref="CB95:CC95"/>
    <mergeCell ref="DD95:DM95"/>
    <mergeCell ref="DP95:DQ95"/>
    <mergeCell ref="FD92:FE92"/>
    <mergeCell ref="ER93:FA93"/>
    <mergeCell ref="FD93:FE93"/>
    <mergeCell ref="ER94:FA94"/>
    <mergeCell ref="FD94:FE94"/>
    <mergeCell ref="DD104:DM104"/>
    <mergeCell ref="DP104:DQ104"/>
    <mergeCell ref="ER104:FA104"/>
    <mergeCell ref="FD104:FE104"/>
    <mergeCell ref="F103:AA107"/>
    <mergeCell ref="AB103:AK103"/>
    <mergeCell ref="AN103:AO103"/>
    <mergeCell ref="AT103:BO107"/>
    <mergeCell ref="BP103:BY103"/>
    <mergeCell ref="CB103:CC103"/>
    <mergeCell ref="AB104:AK104"/>
    <mergeCell ref="AN104:AO104"/>
    <mergeCell ref="BP104:BY104"/>
    <mergeCell ref="CB104:CC104"/>
    <mergeCell ref="F100:AN101"/>
    <mergeCell ref="AU100:CC101"/>
    <mergeCell ref="CI100:DQ101"/>
    <mergeCell ref="DW100:FE101"/>
    <mergeCell ref="F102:AO102"/>
    <mergeCell ref="AT102:CC102"/>
    <mergeCell ref="CH102:DQ102"/>
    <mergeCell ref="DV102:FE102"/>
    <mergeCell ref="ER107:FA107"/>
    <mergeCell ref="FD107:FE107"/>
    <mergeCell ref="F108:AO108"/>
    <mergeCell ref="AT108:CC108"/>
    <mergeCell ref="CH108:DQ108"/>
    <mergeCell ref="DV108:FE108"/>
    <mergeCell ref="AB107:AK107"/>
    <mergeCell ref="AN107:AO107"/>
    <mergeCell ref="BP107:BY107"/>
    <mergeCell ref="CB107:CC107"/>
    <mergeCell ref="DD107:DM107"/>
    <mergeCell ref="DP107:DQ107"/>
    <mergeCell ref="ER105:FA105"/>
    <mergeCell ref="FD105:FE105"/>
    <mergeCell ref="AB106:AK106"/>
    <mergeCell ref="AN106:AO106"/>
    <mergeCell ref="BP106:BY106"/>
    <mergeCell ref="CB106:CC106"/>
    <mergeCell ref="DD106:DM106"/>
    <mergeCell ref="DP106:DQ106"/>
    <mergeCell ref="ER106:FA106"/>
    <mergeCell ref="FD106:FE106"/>
    <mergeCell ref="AB105:AK105"/>
    <mergeCell ref="AN105:AO105"/>
    <mergeCell ref="BP105:BY105"/>
    <mergeCell ref="CB105:CC105"/>
    <mergeCell ref="DD105:DM105"/>
    <mergeCell ref="DP105:DQ105"/>
    <mergeCell ref="CH103:DC107"/>
    <mergeCell ref="DD103:DM103"/>
    <mergeCell ref="DP103:DQ103"/>
    <mergeCell ref="DV103:EQ107"/>
    <mergeCell ref="ER103:FA103"/>
    <mergeCell ref="FD103:FE103"/>
    <mergeCell ref="F117:AO117"/>
    <mergeCell ref="AT117:CC117"/>
    <mergeCell ref="CH117:DQ117"/>
    <mergeCell ref="DV117:FE117"/>
    <mergeCell ref="F118:AA122"/>
    <mergeCell ref="AB118:AK118"/>
    <mergeCell ref="AN118:AO118"/>
    <mergeCell ref="AT118:BO122"/>
    <mergeCell ref="BP118:BY118"/>
    <mergeCell ref="CB118:CC118"/>
    <mergeCell ref="F109:AO109"/>
    <mergeCell ref="AT109:CC109"/>
    <mergeCell ref="CH109:DQ109"/>
    <mergeCell ref="DV109:FE109"/>
    <mergeCell ref="D113:Q113"/>
    <mergeCell ref="AU115:CC116"/>
    <mergeCell ref="CI115:DQ116"/>
    <mergeCell ref="AB120:AK120"/>
    <mergeCell ref="AN120:AO120"/>
    <mergeCell ref="BP120:BY120"/>
    <mergeCell ref="CB120:CC120"/>
    <mergeCell ref="DD120:DM120"/>
    <mergeCell ref="DP120:DQ120"/>
    <mergeCell ref="AB119:AK119"/>
    <mergeCell ref="AN119:AO119"/>
    <mergeCell ref="BP119:BY119"/>
    <mergeCell ref="CB119:CC119"/>
    <mergeCell ref="DD119:DM119"/>
    <mergeCell ref="DP119:DQ119"/>
    <mergeCell ref="CH118:DC122"/>
    <mergeCell ref="DD118:DM118"/>
    <mergeCell ref="DP118:DQ118"/>
    <mergeCell ref="DV118:EQ122"/>
    <mergeCell ref="ER118:FA118"/>
    <mergeCell ref="F123:AO123"/>
    <mergeCell ref="AT123:CC123"/>
    <mergeCell ref="CH123:DQ123"/>
    <mergeCell ref="DV123:FE123"/>
    <mergeCell ref="F124:AO124"/>
    <mergeCell ref="AT124:CC124"/>
    <mergeCell ref="CH124:DQ124"/>
    <mergeCell ref="DV124:FE124"/>
    <mergeCell ref="ER121:FA121"/>
    <mergeCell ref="FD121:FE121"/>
    <mergeCell ref="AB122:AK122"/>
    <mergeCell ref="AN122:AO122"/>
    <mergeCell ref="BP122:BY122"/>
    <mergeCell ref="CB122:CC122"/>
    <mergeCell ref="DD122:DM122"/>
    <mergeCell ref="DP122:DQ122"/>
    <mergeCell ref="ER122:FA122"/>
    <mergeCell ref="FD122:FE122"/>
    <mergeCell ref="AB121:AK121"/>
    <mergeCell ref="AN121:AO121"/>
    <mergeCell ref="BP121:BY121"/>
    <mergeCell ref="CB121:CC121"/>
    <mergeCell ref="DD121:DM121"/>
    <mergeCell ref="DP121:DQ121"/>
    <mergeCell ref="FD118:FE118"/>
    <mergeCell ref="ER119:FA119"/>
    <mergeCell ref="FD119:FE119"/>
    <mergeCell ref="ER120:FA120"/>
    <mergeCell ref="FD120:FE120"/>
    <mergeCell ref="DD130:DM130"/>
    <mergeCell ref="DP130:DQ130"/>
    <mergeCell ref="ER130:FA130"/>
    <mergeCell ref="FD130:FE130"/>
    <mergeCell ref="F129:AA133"/>
    <mergeCell ref="AB129:AK129"/>
    <mergeCell ref="AN129:AO129"/>
    <mergeCell ref="AT129:BO133"/>
    <mergeCell ref="BP129:BY129"/>
    <mergeCell ref="CB129:CC129"/>
    <mergeCell ref="AB130:AK130"/>
    <mergeCell ref="AN130:AO130"/>
    <mergeCell ref="BP130:BY130"/>
    <mergeCell ref="CB130:CC130"/>
    <mergeCell ref="AU126:CC127"/>
    <mergeCell ref="CI126:DQ127"/>
    <mergeCell ref="DW126:FE127"/>
    <mergeCell ref="F128:AO128"/>
    <mergeCell ref="AT128:CC128"/>
    <mergeCell ref="CH128:DQ128"/>
    <mergeCell ref="DV128:FE128"/>
    <mergeCell ref="ER133:FA133"/>
    <mergeCell ref="FD133:FE133"/>
    <mergeCell ref="F134:AO134"/>
    <mergeCell ref="AT134:CC134"/>
    <mergeCell ref="CH134:DQ134"/>
    <mergeCell ref="DV134:FE134"/>
    <mergeCell ref="AB133:AK133"/>
    <mergeCell ref="AN133:AO133"/>
    <mergeCell ref="BP133:BY133"/>
    <mergeCell ref="CB133:CC133"/>
    <mergeCell ref="DD133:DM133"/>
    <mergeCell ref="DP133:DQ133"/>
    <mergeCell ref="ER131:FA131"/>
    <mergeCell ref="FD131:FE131"/>
    <mergeCell ref="AB132:AK132"/>
    <mergeCell ref="AN132:AO132"/>
    <mergeCell ref="BP132:BY132"/>
    <mergeCell ref="CB132:CC132"/>
    <mergeCell ref="DD132:DM132"/>
    <mergeCell ref="DP132:DQ132"/>
    <mergeCell ref="ER132:FA132"/>
    <mergeCell ref="FD132:FE132"/>
    <mergeCell ref="AB131:AK131"/>
    <mergeCell ref="AN131:AO131"/>
    <mergeCell ref="BP131:BY131"/>
    <mergeCell ref="CB131:CC131"/>
    <mergeCell ref="DD131:DM131"/>
    <mergeCell ref="DP131:DQ131"/>
    <mergeCell ref="CH129:DC133"/>
    <mergeCell ref="DD129:DM129"/>
    <mergeCell ref="DP129:DQ129"/>
    <mergeCell ref="DV129:EQ133"/>
    <mergeCell ref="ER129:FA129"/>
    <mergeCell ref="FD129:FE129"/>
    <mergeCell ref="F139:AO139"/>
    <mergeCell ref="AT139:CC139"/>
    <mergeCell ref="CH139:DQ139"/>
    <mergeCell ref="DV139:FE139"/>
    <mergeCell ref="F140:AA144"/>
    <mergeCell ref="AB140:AK140"/>
    <mergeCell ref="AN140:AO140"/>
    <mergeCell ref="AT140:BO144"/>
    <mergeCell ref="BP140:BY140"/>
    <mergeCell ref="CB140:CC140"/>
    <mergeCell ref="F135:AO135"/>
    <mergeCell ref="AT135:CC135"/>
    <mergeCell ref="CH135:DQ135"/>
    <mergeCell ref="DV135:FE135"/>
    <mergeCell ref="F137:AN138"/>
    <mergeCell ref="AU137:CC138"/>
    <mergeCell ref="CI137:DQ138"/>
    <mergeCell ref="DW137:FE138"/>
    <mergeCell ref="CB142:CC142"/>
    <mergeCell ref="DD142:DM142"/>
    <mergeCell ref="DP142:DQ142"/>
    <mergeCell ref="AB141:AK141"/>
    <mergeCell ref="AN141:AO141"/>
    <mergeCell ref="BP141:BY141"/>
    <mergeCell ref="CB141:CC141"/>
    <mergeCell ref="DD141:DM141"/>
    <mergeCell ref="DP141:DQ141"/>
    <mergeCell ref="CH140:DC144"/>
    <mergeCell ref="DD140:DM140"/>
    <mergeCell ref="DP140:DQ140"/>
    <mergeCell ref="DV140:EQ144"/>
    <mergeCell ref="ER140:FA140"/>
    <mergeCell ref="FD140:FE140"/>
    <mergeCell ref="ER141:FA141"/>
    <mergeCell ref="FD141:FE141"/>
    <mergeCell ref="ER142:FA142"/>
    <mergeCell ref="FD142:FE142"/>
    <mergeCell ref="DW78:FE79"/>
    <mergeCell ref="F89:AO90"/>
    <mergeCell ref="F115:AO116"/>
    <mergeCell ref="DW115:FE116"/>
    <mergeCell ref="F126:AO127"/>
    <mergeCell ref="F145:AO145"/>
    <mergeCell ref="AT145:CC145"/>
    <mergeCell ref="CH145:DQ145"/>
    <mergeCell ref="DV145:FE145"/>
    <mergeCell ref="F146:AO146"/>
    <mergeCell ref="AT146:CC146"/>
    <mergeCell ref="CH146:DQ146"/>
    <mergeCell ref="DV146:FE146"/>
    <mergeCell ref="ER143:FA143"/>
    <mergeCell ref="FD143:FE143"/>
    <mergeCell ref="AB144:AK144"/>
    <mergeCell ref="AN144:AO144"/>
    <mergeCell ref="BP144:BY144"/>
    <mergeCell ref="CB144:CC144"/>
    <mergeCell ref="DD144:DM144"/>
    <mergeCell ref="DP144:DQ144"/>
    <mergeCell ref="ER144:FA144"/>
    <mergeCell ref="FD144:FE144"/>
    <mergeCell ref="AB143:AK143"/>
    <mergeCell ref="AN143:AO143"/>
    <mergeCell ref="BP143:BY143"/>
    <mergeCell ref="CB143:CC143"/>
    <mergeCell ref="DD143:DM143"/>
    <mergeCell ref="DP143:DQ143"/>
    <mergeCell ref="AB142:AK142"/>
    <mergeCell ref="AN142:AO142"/>
    <mergeCell ref="BP142:BY142"/>
    <mergeCell ref="ER155:FA155"/>
    <mergeCell ref="FD155:FE155"/>
    <mergeCell ref="DD156:DM156"/>
    <mergeCell ref="DP156:DQ156"/>
    <mergeCell ref="ER156:FA156"/>
    <mergeCell ref="FD156:FE156"/>
    <mergeCell ref="F155:AA159"/>
    <mergeCell ref="AB155:AK155"/>
    <mergeCell ref="AN155:AO155"/>
    <mergeCell ref="AT155:BO159"/>
    <mergeCell ref="BP155:BY155"/>
    <mergeCell ref="CB155:CC155"/>
    <mergeCell ref="AB156:AK156"/>
    <mergeCell ref="AN156:AO156"/>
    <mergeCell ref="BP156:BY156"/>
    <mergeCell ref="CB156:CC156"/>
    <mergeCell ref="AU152:CC153"/>
    <mergeCell ref="CI152:DQ153"/>
    <mergeCell ref="F154:AO154"/>
    <mergeCell ref="AT154:CC154"/>
    <mergeCell ref="CH154:DQ154"/>
    <mergeCell ref="DV154:FE154"/>
    <mergeCell ref="ER159:FA159"/>
    <mergeCell ref="FD159:FE159"/>
    <mergeCell ref="F160:AO160"/>
    <mergeCell ref="AT160:CC160"/>
    <mergeCell ref="CH160:DQ160"/>
    <mergeCell ref="DV160:FE160"/>
    <mergeCell ref="AB159:AK159"/>
    <mergeCell ref="AN159:AO159"/>
    <mergeCell ref="BP159:BY159"/>
    <mergeCell ref="CB159:CC159"/>
    <mergeCell ref="DD159:DM159"/>
    <mergeCell ref="DP159:DQ159"/>
    <mergeCell ref="ER157:FA157"/>
    <mergeCell ref="FD157:FE157"/>
    <mergeCell ref="AB158:AK158"/>
    <mergeCell ref="AN158:AO158"/>
    <mergeCell ref="BP158:BY158"/>
    <mergeCell ref="CB158:CC158"/>
    <mergeCell ref="DD158:DM158"/>
    <mergeCell ref="DP158:DQ158"/>
    <mergeCell ref="ER158:FA158"/>
    <mergeCell ref="FD158:FE158"/>
    <mergeCell ref="AB157:AK157"/>
    <mergeCell ref="AN157:AO157"/>
    <mergeCell ref="BP157:BY157"/>
    <mergeCell ref="CB157:CC157"/>
    <mergeCell ref="DD157:DM157"/>
    <mergeCell ref="DP157:DQ157"/>
    <mergeCell ref="CH155:DC159"/>
    <mergeCell ref="DD155:DM155"/>
    <mergeCell ref="DP155:DQ155"/>
    <mergeCell ref="DV155:EQ159"/>
    <mergeCell ref="F165:AO165"/>
    <mergeCell ref="AT165:CC165"/>
    <mergeCell ref="CH165:DQ165"/>
    <mergeCell ref="DV165:FE165"/>
    <mergeCell ref="F166:AA170"/>
    <mergeCell ref="AB166:AK166"/>
    <mergeCell ref="AN166:AO166"/>
    <mergeCell ref="AT166:BO170"/>
    <mergeCell ref="BP166:BY166"/>
    <mergeCell ref="CB166:CC166"/>
    <mergeCell ref="F161:AO161"/>
    <mergeCell ref="AT161:CC161"/>
    <mergeCell ref="CH161:DQ161"/>
    <mergeCell ref="DV161:FE161"/>
    <mergeCell ref="AU163:CC164"/>
    <mergeCell ref="CI163:DQ164"/>
    <mergeCell ref="DW163:FE164"/>
    <mergeCell ref="AB168:AK168"/>
    <mergeCell ref="AN168:AO168"/>
    <mergeCell ref="BP168:BY168"/>
    <mergeCell ref="CB168:CC168"/>
    <mergeCell ref="DD168:DM168"/>
    <mergeCell ref="DP168:DQ168"/>
    <mergeCell ref="AB167:AK167"/>
    <mergeCell ref="AN167:AO167"/>
    <mergeCell ref="BP167:BY167"/>
    <mergeCell ref="CB167:CC167"/>
    <mergeCell ref="DD167:DM167"/>
    <mergeCell ref="DP167:DQ167"/>
    <mergeCell ref="CH166:DC170"/>
    <mergeCell ref="DD166:DM166"/>
    <mergeCell ref="DP166:DQ166"/>
    <mergeCell ref="DV166:EQ170"/>
    <mergeCell ref="ER166:FA166"/>
    <mergeCell ref="F171:AO171"/>
    <mergeCell ref="AT171:CC171"/>
    <mergeCell ref="CH171:DQ171"/>
    <mergeCell ref="DV171:FE171"/>
    <mergeCell ref="F172:AO172"/>
    <mergeCell ref="AT172:CC172"/>
    <mergeCell ref="CH172:DQ172"/>
    <mergeCell ref="DV172:FE172"/>
    <mergeCell ref="ER169:FA169"/>
    <mergeCell ref="FD169:FE169"/>
    <mergeCell ref="AB170:AK170"/>
    <mergeCell ref="AN170:AO170"/>
    <mergeCell ref="BP170:BY170"/>
    <mergeCell ref="CB170:CC170"/>
    <mergeCell ref="DD170:DM170"/>
    <mergeCell ref="DP170:DQ170"/>
    <mergeCell ref="ER170:FA170"/>
    <mergeCell ref="FD170:FE170"/>
    <mergeCell ref="AB169:AK169"/>
    <mergeCell ref="AN169:AO169"/>
    <mergeCell ref="BP169:BY169"/>
    <mergeCell ref="CB169:CC169"/>
    <mergeCell ref="DD169:DM169"/>
    <mergeCell ref="DP169:DQ169"/>
    <mergeCell ref="FD166:FE166"/>
    <mergeCell ref="ER167:FA167"/>
    <mergeCell ref="FD167:FE167"/>
    <mergeCell ref="ER168:FA168"/>
    <mergeCell ref="FD168:FE168"/>
    <mergeCell ref="ER178:FA178"/>
    <mergeCell ref="FD178:FE178"/>
    <mergeCell ref="F177:AA181"/>
    <mergeCell ref="AB177:AK177"/>
    <mergeCell ref="AN177:AO177"/>
    <mergeCell ref="AT177:BO181"/>
    <mergeCell ref="BP177:BY177"/>
    <mergeCell ref="CB177:CC177"/>
    <mergeCell ref="AB178:AK178"/>
    <mergeCell ref="AN178:AO178"/>
    <mergeCell ref="BP178:BY178"/>
    <mergeCell ref="CB178:CC178"/>
    <mergeCell ref="F174:AN175"/>
    <mergeCell ref="AU174:CC175"/>
    <mergeCell ref="CI174:DQ175"/>
    <mergeCell ref="DW174:FE175"/>
    <mergeCell ref="F176:AO176"/>
    <mergeCell ref="AT176:CC176"/>
    <mergeCell ref="CH176:DQ176"/>
    <mergeCell ref="DV176:FE176"/>
    <mergeCell ref="CH182:DQ182"/>
    <mergeCell ref="DV182:FE182"/>
    <mergeCell ref="AB181:AK181"/>
    <mergeCell ref="AN181:AO181"/>
    <mergeCell ref="BP181:BY181"/>
    <mergeCell ref="CB181:CC181"/>
    <mergeCell ref="DD181:DM181"/>
    <mergeCell ref="DP181:DQ181"/>
    <mergeCell ref="ER179:FA179"/>
    <mergeCell ref="FD179:FE179"/>
    <mergeCell ref="AB180:AK180"/>
    <mergeCell ref="AN180:AO180"/>
    <mergeCell ref="BP180:BY180"/>
    <mergeCell ref="CB180:CC180"/>
    <mergeCell ref="DD180:DM180"/>
    <mergeCell ref="DP180:DQ180"/>
    <mergeCell ref="ER180:FA180"/>
    <mergeCell ref="FD180:FE180"/>
    <mergeCell ref="AB179:AK179"/>
    <mergeCell ref="AN179:AO179"/>
    <mergeCell ref="BP179:BY179"/>
    <mergeCell ref="CB179:CC179"/>
    <mergeCell ref="DD179:DM179"/>
    <mergeCell ref="DP179:DQ179"/>
    <mergeCell ref="CH177:DC181"/>
    <mergeCell ref="DD177:DM177"/>
    <mergeCell ref="DP177:DQ177"/>
    <mergeCell ref="DV177:EQ181"/>
    <mergeCell ref="ER177:FA177"/>
    <mergeCell ref="FD177:FE177"/>
    <mergeCell ref="DD178:DM178"/>
    <mergeCell ref="DP178:DQ178"/>
    <mergeCell ref="FD192:FE192"/>
    <mergeCell ref="ER193:FA193"/>
    <mergeCell ref="FD193:FE193"/>
    <mergeCell ref="ER194:FA194"/>
    <mergeCell ref="FD194:FE194"/>
    <mergeCell ref="F191:AO191"/>
    <mergeCell ref="AT191:CC191"/>
    <mergeCell ref="CH191:DQ191"/>
    <mergeCell ref="DV191:FE191"/>
    <mergeCell ref="F192:AA196"/>
    <mergeCell ref="AB192:AK192"/>
    <mergeCell ref="AN192:AO192"/>
    <mergeCell ref="AT192:BO196"/>
    <mergeCell ref="BP192:BY192"/>
    <mergeCell ref="CB192:CC192"/>
    <mergeCell ref="D150:Q150"/>
    <mergeCell ref="D187:Q187"/>
    <mergeCell ref="F189:AN190"/>
    <mergeCell ref="AU189:CC190"/>
    <mergeCell ref="CI189:DQ190"/>
    <mergeCell ref="DW189:FF190"/>
    <mergeCell ref="F183:AO183"/>
    <mergeCell ref="AT183:CC183"/>
    <mergeCell ref="CH183:DQ183"/>
    <mergeCell ref="DV183:FE183"/>
    <mergeCell ref="F152:AO153"/>
    <mergeCell ref="DW152:FE153"/>
    <mergeCell ref="F163:AO164"/>
    <mergeCell ref="ER181:FA181"/>
    <mergeCell ref="FD181:FE181"/>
    <mergeCell ref="F182:AO182"/>
    <mergeCell ref="AT182:CC182"/>
    <mergeCell ref="AB194:AK194"/>
    <mergeCell ref="AN194:AO194"/>
    <mergeCell ref="BP194:BY194"/>
    <mergeCell ref="CB194:CC194"/>
    <mergeCell ref="DD194:DM194"/>
    <mergeCell ref="DP194:DQ194"/>
    <mergeCell ref="AB193:AK193"/>
    <mergeCell ref="AN193:AO193"/>
    <mergeCell ref="BP193:BY193"/>
    <mergeCell ref="CB193:CC193"/>
    <mergeCell ref="DD193:DM193"/>
    <mergeCell ref="DP193:DQ193"/>
    <mergeCell ref="CH192:DC196"/>
    <mergeCell ref="DD192:DM192"/>
    <mergeCell ref="DP192:DQ192"/>
    <mergeCell ref="DV192:EQ196"/>
    <mergeCell ref="ER192:FA192"/>
    <mergeCell ref="F197:AO197"/>
    <mergeCell ref="AT197:CC197"/>
    <mergeCell ref="CH197:DQ197"/>
    <mergeCell ref="DV197:FE197"/>
    <mergeCell ref="F198:AO198"/>
    <mergeCell ref="AT198:CC198"/>
    <mergeCell ref="CH198:DQ198"/>
    <mergeCell ref="DV198:FE198"/>
    <mergeCell ref="ER195:FA195"/>
    <mergeCell ref="FD195:FE195"/>
    <mergeCell ref="AB196:AK196"/>
    <mergeCell ref="AN196:AO196"/>
    <mergeCell ref="BP196:BY196"/>
    <mergeCell ref="CB196:CC196"/>
    <mergeCell ref="DD196:DM196"/>
    <mergeCell ref="DP196:DQ196"/>
    <mergeCell ref="ER196:FA196"/>
    <mergeCell ref="FD196:FE196"/>
    <mergeCell ref="AB195:AK195"/>
    <mergeCell ref="AN195:AO195"/>
    <mergeCell ref="BP195:BY195"/>
    <mergeCell ref="CB195:CC195"/>
    <mergeCell ref="DD195:DM195"/>
    <mergeCell ref="DP195:DQ195"/>
    <mergeCell ref="DD205:DM205"/>
    <mergeCell ref="DP205:DQ205"/>
    <mergeCell ref="ER205:FA205"/>
    <mergeCell ref="FD205:FE205"/>
    <mergeCell ref="F204:AA208"/>
    <mergeCell ref="AB204:AK204"/>
    <mergeCell ref="AN204:AO204"/>
    <mergeCell ref="AT204:BO208"/>
    <mergeCell ref="BP204:BY204"/>
    <mergeCell ref="CB204:CC204"/>
    <mergeCell ref="AB205:AK205"/>
    <mergeCell ref="AN205:AO205"/>
    <mergeCell ref="BP205:BY205"/>
    <mergeCell ref="CB205:CC205"/>
    <mergeCell ref="F201:AN202"/>
    <mergeCell ref="AU201:CC202"/>
    <mergeCell ref="CI201:DQ202"/>
    <mergeCell ref="DW201:FE202"/>
    <mergeCell ref="F203:AO203"/>
    <mergeCell ref="AT203:CC203"/>
    <mergeCell ref="CH203:DQ203"/>
    <mergeCell ref="DV203:FE203"/>
    <mergeCell ref="ER208:FA208"/>
    <mergeCell ref="FD208:FE208"/>
    <mergeCell ref="F209:AO209"/>
    <mergeCell ref="AT209:CC209"/>
    <mergeCell ref="CH209:DQ209"/>
    <mergeCell ref="DV209:FE209"/>
    <mergeCell ref="AB208:AK208"/>
    <mergeCell ref="AN208:AO208"/>
    <mergeCell ref="BP208:BY208"/>
    <mergeCell ref="CB208:CC208"/>
    <mergeCell ref="DD208:DM208"/>
    <mergeCell ref="DP208:DQ208"/>
    <mergeCell ref="ER206:FA206"/>
    <mergeCell ref="FD206:FE206"/>
    <mergeCell ref="AB207:AK207"/>
    <mergeCell ref="AN207:AO207"/>
    <mergeCell ref="BP207:BY207"/>
    <mergeCell ref="CB207:CC207"/>
    <mergeCell ref="DD207:DM207"/>
    <mergeCell ref="DP207:DQ207"/>
    <mergeCell ref="ER207:FA207"/>
    <mergeCell ref="FD207:FE207"/>
    <mergeCell ref="AB206:AK206"/>
    <mergeCell ref="AN206:AO206"/>
    <mergeCell ref="BP206:BY206"/>
    <mergeCell ref="CB206:CC206"/>
    <mergeCell ref="DD206:DM206"/>
    <mergeCell ref="DP206:DQ206"/>
    <mergeCell ref="CH204:DC208"/>
    <mergeCell ref="DD204:DM204"/>
    <mergeCell ref="DP204:DQ204"/>
    <mergeCell ref="DV204:EQ208"/>
    <mergeCell ref="ER204:FA204"/>
    <mergeCell ref="FD204:FE204"/>
    <mergeCell ref="FD219:FE219"/>
    <mergeCell ref="ER220:FA220"/>
    <mergeCell ref="FD220:FE220"/>
    <mergeCell ref="ER221:FA221"/>
    <mergeCell ref="FD221:FE221"/>
    <mergeCell ref="F218:AO218"/>
    <mergeCell ref="AT218:CC218"/>
    <mergeCell ref="CH218:DQ218"/>
    <mergeCell ref="DV218:FE218"/>
    <mergeCell ref="F219:AA223"/>
    <mergeCell ref="AB219:AK219"/>
    <mergeCell ref="AN219:AO219"/>
    <mergeCell ref="AT219:BO223"/>
    <mergeCell ref="BP219:BY219"/>
    <mergeCell ref="CB219:CC219"/>
    <mergeCell ref="F210:AO210"/>
    <mergeCell ref="AT210:CC210"/>
    <mergeCell ref="CH210:DQ210"/>
    <mergeCell ref="DV210:FE210"/>
    <mergeCell ref="D214:Q214"/>
    <mergeCell ref="F216:AN217"/>
    <mergeCell ref="AU216:CC217"/>
    <mergeCell ref="CI216:DQ217"/>
    <mergeCell ref="DW216:FF217"/>
    <mergeCell ref="AB221:AK221"/>
    <mergeCell ref="AN221:AO221"/>
    <mergeCell ref="BP221:BY221"/>
    <mergeCell ref="CB221:CC221"/>
    <mergeCell ref="DD221:DM221"/>
    <mergeCell ref="DP221:DQ221"/>
    <mergeCell ref="AB220:AK220"/>
    <mergeCell ref="AN220:AO220"/>
    <mergeCell ref="BP220:BY220"/>
    <mergeCell ref="CB220:CC220"/>
    <mergeCell ref="DD220:DM220"/>
    <mergeCell ref="DP220:DQ220"/>
    <mergeCell ref="CH219:DC223"/>
    <mergeCell ref="DD219:DM219"/>
    <mergeCell ref="DP219:DQ219"/>
    <mergeCell ref="DV219:EQ223"/>
    <mergeCell ref="ER219:FA219"/>
    <mergeCell ref="F224:AO224"/>
    <mergeCell ref="AT224:CC224"/>
    <mergeCell ref="CH224:DQ224"/>
    <mergeCell ref="DV224:FE224"/>
    <mergeCell ref="F225:AO225"/>
    <mergeCell ref="AT225:CC225"/>
    <mergeCell ref="CH225:DQ225"/>
    <mergeCell ref="DV225:FE225"/>
    <mergeCell ref="ER222:FA222"/>
    <mergeCell ref="FD222:FE222"/>
    <mergeCell ref="AB223:AK223"/>
    <mergeCell ref="AN223:AO223"/>
    <mergeCell ref="BP223:BY223"/>
    <mergeCell ref="CB223:CC223"/>
    <mergeCell ref="DD223:DM223"/>
    <mergeCell ref="DP223:DQ223"/>
    <mergeCell ref="ER223:FA223"/>
    <mergeCell ref="FD223:FE223"/>
    <mergeCell ref="AB222:AK222"/>
    <mergeCell ref="AN222:AO222"/>
    <mergeCell ref="BP222:BY222"/>
    <mergeCell ref="CB222:CC222"/>
    <mergeCell ref="DD222:DM222"/>
    <mergeCell ref="DP222:DQ222"/>
    <mergeCell ref="FD251:FE251"/>
    <mergeCell ref="ER252:FA252"/>
    <mergeCell ref="FD252:FE252"/>
    <mergeCell ref="ER253:FA253"/>
    <mergeCell ref="FD253:FE253"/>
    <mergeCell ref="F250:AO250"/>
    <mergeCell ref="AT250:CC250"/>
    <mergeCell ref="CH250:DQ250"/>
    <mergeCell ref="DV250:FE250"/>
    <mergeCell ref="F251:AA255"/>
    <mergeCell ref="AB251:AK251"/>
    <mergeCell ref="AN251:AO251"/>
    <mergeCell ref="AT251:BO255"/>
    <mergeCell ref="BP251:BY251"/>
    <mergeCell ref="CB251:CC251"/>
    <mergeCell ref="F228:AN228"/>
    <mergeCell ref="AU228:CC228"/>
    <mergeCell ref="CI228:DQ228"/>
    <mergeCell ref="DW228:FE228"/>
    <mergeCell ref="D246:Q246"/>
    <mergeCell ref="F248:AN249"/>
    <mergeCell ref="AU248:CC249"/>
    <mergeCell ref="CI248:DQ249"/>
    <mergeCell ref="DW248:FF249"/>
    <mergeCell ref="AB253:AK253"/>
    <mergeCell ref="AN253:AO253"/>
    <mergeCell ref="BP253:BY253"/>
    <mergeCell ref="CB253:CC253"/>
    <mergeCell ref="DD253:DM253"/>
    <mergeCell ref="DP253:DQ253"/>
    <mergeCell ref="AB252:AK252"/>
    <mergeCell ref="AN252:AO252"/>
    <mergeCell ref="BP252:BY252"/>
    <mergeCell ref="CB252:CC252"/>
    <mergeCell ref="DD252:DM252"/>
    <mergeCell ref="DP252:DQ252"/>
    <mergeCell ref="CH251:DC255"/>
    <mergeCell ref="DD251:DM251"/>
    <mergeCell ref="DP251:DQ251"/>
    <mergeCell ref="DV251:EQ255"/>
    <mergeCell ref="ER251:FA251"/>
    <mergeCell ref="F256:AO256"/>
    <mergeCell ref="AT256:CC256"/>
    <mergeCell ref="CH256:DQ256"/>
    <mergeCell ref="DV256:FE256"/>
    <mergeCell ref="F257:AO257"/>
    <mergeCell ref="AT257:CC257"/>
    <mergeCell ref="CH257:DQ257"/>
    <mergeCell ref="DV257:FE257"/>
    <mergeCell ref="ER254:FA254"/>
    <mergeCell ref="FD254:FE254"/>
    <mergeCell ref="AB255:AK255"/>
    <mergeCell ref="AN255:AO255"/>
    <mergeCell ref="BP255:BY255"/>
    <mergeCell ref="CB255:CC255"/>
    <mergeCell ref="DD255:DM255"/>
    <mergeCell ref="DP255:DQ255"/>
    <mergeCell ref="ER255:FA255"/>
    <mergeCell ref="FD255:FE255"/>
    <mergeCell ref="AB254:AK254"/>
    <mergeCell ref="AN254:AO254"/>
    <mergeCell ref="BP254:BY254"/>
    <mergeCell ref="CB254:CC254"/>
    <mergeCell ref="DD254:DM254"/>
    <mergeCell ref="DP254:DQ254"/>
    <mergeCell ref="ER263:FA263"/>
    <mergeCell ref="FD263:FE263"/>
    <mergeCell ref="DD264:DM264"/>
    <mergeCell ref="DP264:DQ264"/>
    <mergeCell ref="ER264:FA264"/>
    <mergeCell ref="FD264:FE264"/>
    <mergeCell ref="F263:AA267"/>
    <mergeCell ref="AB263:AK263"/>
    <mergeCell ref="AN263:AO263"/>
    <mergeCell ref="AT263:BO267"/>
    <mergeCell ref="BP263:BY263"/>
    <mergeCell ref="CB263:CC263"/>
    <mergeCell ref="AB264:AK264"/>
    <mergeCell ref="AN264:AO264"/>
    <mergeCell ref="BP264:BY264"/>
    <mergeCell ref="CB264:CC264"/>
    <mergeCell ref="F260:AN261"/>
    <mergeCell ref="AU260:CC261"/>
    <mergeCell ref="CI260:DQ261"/>
    <mergeCell ref="DW260:FE261"/>
    <mergeCell ref="F262:AO262"/>
    <mergeCell ref="AT262:CC262"/>
    <mergeCell ref="CH262:DQ262"/>
    <mergeCell ref="DV262:FE262"/>
    <mergeCell ref="ER267:FA267"/>
    <mergeCell ref="FD267:FE267"/>
    <mergeCell ref="AN280:AO280"/>
    <mergeCell ref="F268:AO268"/>
    <mergeCell ref="AT268:CC268"/>
    <mergeCell ref="CH268:DQ268"/>
    <mergeCell ref="DV268:FE268"/>
    <mergeCell ref="AB267:AK267"/>
    <mergeCell ref="AN267:AO267"/>
    <mergeCell ref="BP267:BY267"/>
    <mergeCell ref="CB267:CC267"/>
    <mergeCell ref="DD267:DM267"/>
    <mergeCell ref="DP267:DQ267"/>
    <mergeCell ref="ER265:FA265"/>
    <mergeCell ref="FD265:FE265"/>
    <mergeCell ref="AB266:AK266"/>
    <mergeCell ref="AN266:AO266"/>
    <mergeCell ref="BP266:BY266"/>
    <mergeCell ref="CB266:CC266"/>
    <mergeCell ref="DD266:DM266"/>
    <mergeCell ref="DP266:DQ266"/>
    <mergeCell ref="ER266:FA266"/>
    <mergeCell ref="FD266:FE266"/>
    <mergeCell ref="AB265:AK265"/>
    <mergeCell ref="AN265:AO265"/>
    <mergeCell ref="BP265:BY265"/>
    <mergeCell ref="CB265:CC265"/>
    <mergeCell ref="DD265:DM265"/>
    <mergeCell ref="DP265:DQ265"/>
    <mergeCell ref="CH263:DC267"/>
    <mergeCell ref="DD263:DM263"/>
    <mergeCell ref="DP263:DQ263"/>
    <mergeCell ref="DV263:EQ267"/>
    <mergeCell ref="DD282:DM282"/>
    <mergeCell ref="FD279:FE279"/>
    <mergeCell ref="ER280:FA280"/>
    <mergeCell ref="FD280:FE280"/>
    <mergeCell ref="ER281:FA281"/>
    <mergeCell ref="FD281:FE281"/>
    <mergeCell ref="F278:AO278"/>
    <mergeCell ref="AT278:CC278"/>
    <mergeCell ref="CH278:DQ278"/>
    <mergeCell ref="DV278:FE278"/>
    <mergeCell ref="F279:AA283"/>
    <mergeCell ref="AB279:AK279"/>
    <mergeCell ref="AN279:AO279"/>
    <mergeCell ref="AT279:BO283"/>
    <mergeCell ref="BP279:BY279"/>
    <mergeCell ref="CB279:CC279"/>
    <mergeCell ref="F269:AO269"/>
    <mergeCell ref="AT269:CC269"/>
    <mergeCell ref="CH269:DQ269"/>
    <mergeCell ref="DV269:FE269"/>
    <mergeCell ref="D274:Q274"/>
    <mergeCell ref="F276:AN277"/>
    <mergeCell ref="AU276:CC277"/>
    <mergeCell ref="CI276:DQ277"/>
    <mergeCell ref="DW276:FF277"/>
    <mergeCell ref="AB281:AK281"/>
    <mergeCell ref="AN281:AO281"/>
    <mergeCell ref="BP281:BY281"/>
    <mergeCell ref="CB281:CC281"/>
    <mergeCell ref="DD281:DM281"/>
    <mergeCell ref="DP281:DQ281"/>
    <mergeCell ref="AB280:AK280"/>
    <mergeCell ref="DP282:DQ282"/>
    <mergeCell ref="BP280:BY280"/>
    <mergeCell ref="CB280:CC280"/>
    <mergeCell ref="DD280:DM280"/>
    <mergeCell ref="DP280:DQ280"/>
    <mergeCell ref="CH279:DC283"/>
    <mergeCell ref="DD279:DM279"/>
    <mergeCell ref="DP279:DQ279"/>
    <mergeCell ref="DV279:EQ283"/>
    <mergeCell ref="ER279:FA279"/>
    <mergeCell ref="F284:AO284"/>
    <mergeCell ref="AT284:CC284"/>
    <mergeCell ref="CH284:DQ284"/>
    <mergeCell ref="DV284:FE284"/>
    <mergeCell ref="F285:AO285"/>
    <mergeCell ref="AT285:CC285"/>
    <mergeCell ref="CH285:DQ285"/>
    <mergeCell ref="DV285:FE285"/>
    <mergeCell ref="ER282:FA282"/>
    <mergeCell ref="FD282:FE282"/>
    <mergeCell ref="AB283:AK283"/>
    <mergeCell ref="AN283:AO283"/>
    <mergeCell ref="BP283:BY283"/>
    <mergeCell ref="CB283:CC283"/>
    <mergeCell ref="DD283:DM283"/>
    <mergeCell ref="DP283:DQ283"/>
    <mergeCell ref="ER283:FA283"/>
    <mergeCell ref="FD283:FE283"/>
    <mergeCell ref="AB282:AK282"/>
    <mergeCell ref="AN282:AO282"/>
    <mergeCell ref="BP282:BY282"/>
    <mergeCell ref="CB282:CC282"/>
  </mergeCells>
  <pageMargins left="0" right="0" top="0" bottom="0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M1409"/>
  <sheetViews>
    <sheetView showGridLines="0" tabSelected="1" zoomScale="80" zoomScaleNormal="80" workbookViewId="0">
      <pane ySplit="5" topLeftCell="A6" activePane="bottomLeft" state="frozen"/>
      <selection pane="bottomLeft"/>
    </sheetView>
  </sheetViews>
  <sheetFormatPr defaultColWidth="9.109375" defaultRowHeight="14.4" outlineLevelRow="1"/>
  <cols>
    <col min="1" max="1" width="15.6640625" style="305" customWidth="1"/>
    <col min="2" max="2" width="5.6640625" style="305" customWidth="1"/>
    <col min="3" max="3" width="14.6640625" style="352" customWidth="1"/>
    <col min="4" max="4" width="50.6640625" style="353" customWidth="1"/>
    <col min="5" max="5" width="8.6640625" style="331" customWidth="1"/>
    <col min="6" max="6" width="15.6640625" style="347" customWidth="1"/>
    <col min="7" max="7" width="8.6640625" style="347" customWidth="1"/>
    <col min="8" max="8" width="8.6640625" style="348" customWidth="1"/>
    <col min="9" max="9" width="6.6640625" style="349" customWidth="1"/>
    <col min="10" max="10" width="15.6640625" style="347" customWidth="1"/>
    <col min="11" max="11" width="8.6640625" style="347" customWidth="1"/>
    <col min="12" max="12" width="8.6640625" style="525" customWidth="1"/>
    <col min="13" max="16384" width="9.109375" style="332"/>
  </cols>
  <sheetData>
    <row r="1" spans="1:12" s="305" customFormat="1" ht="15" customHeight="1">
      <c r="A1" s="303"/>
      <c r="B1" s="303"/>
      <c r="C1" s="334"/>
      <c r="D1" s="350"/>
      <c r="E1" s="304"/>
      <c r="F1" s="333"/>
      <c r="G1" s="333"/>
      <c r="H1" s="651"/>
      <c r="I1" s="651"/>
      <c r="J1" s="651"/>
      <c r="K1" s="651"/>
      <c r="L1" s="513"/>
    </row>
    <row r="2" spans="1:12" s="305" customFormat="1" ht="15" customHeight="1">
      <c r="A2" s="303"/>
      <c r="B2" s="306" t="s">
        <v>336</v>
      </c>
      <c r="C2" s="334"/>
      <c r="D2" s="351"/>
      <c r="E2" s="307"/>
      <c r="F2" s="333"/>
      <c r="G2" s="529"/>
      <c r="H2" s="652"/>
      <c r="I2" s="652"/>
      <c r="J2" s="652"/>
      <c r="K2" s="308"/>
      <c r="L2" s="514"/>
    </row>
    <row r="3" spans="1:12" s="305" customFormat="1" ht="15" customHeight="1">
      <c r="A3" s="303"/>
      <c r="B3" s="303"/>
      <c r="C3" s="334"/>
      <c r="D3" s="350"/>
      <c r="E3" s="304"/>
      <c r="F3" s="333"/>
      <c r="G3" s="530"/>
      <c r="H3" s="653"/>
      <c r="I3" s="653"/>
      <c r="J3" s="653"/>
      <c r="K3" s="308"/>
      <c r="L3" s="515"/>
    </row>
    <row r="4" spans="1:12" s="305" customFormat="1" ht="15" customHeight="1">
      <c r="A4" s="667" t="s">
        <v>337</v>
      </c>
      <c r="B4" s="667" t="s">
        <v>0</v>
      </c>
      <c r="C4" s="667" t="s">
        <v>338</v>
      </c>
      <c r="D4" s="667" t="s">
        <v>339</v>
      </c>
      <c r="E4" s="667"/>
      <c r="F4" s="667" t="s">
        <v>340</v>
      </c>
      <c r="G4" s="667" t="s">
        <v>341</v>
      </c>
      <c r="H4" s="669" t="s">
        <v>342</v>
      </c>
      <c r="I4" s="657" t="s">
        <v>343</v>
      </c>
      <c r="J4" s="667" t="s">
        <v>1462</v>
      </c>
      <c r="K4" s="667"/>
      <c r="L4" s="516"/>
    </row>
    <row r="5" spans="1:12" s="305" customFormat="1" ht="15" customHeight="1">
      <c r="A5" s="668"/>
      <c r="B5" s="668"/>
      <c r="C5" s="668"/>
      <c r="D5" s="668"/>
      <c r="E5" s="668"/>
      <c r="F5" s="668"/>
      <c r="G5" s="668"/>
      <c r="H5" s="670"/>
      <c r="I5" s="658"/>
      <c r="J5" s="668"/>
      <c r="K5" s="668"/>
      <c r="L5" s="516"/>
    </row>
    <row r="6" spans="1:12" s="305" customFormat="1" ht="15" customHeight="1">
      <c r="A6" s="309"/>
      <c r="B6" s="671" t="s">
        <v>344</v>
      </c>
      <c r="C6" s="671"/>
      <c r="D6" s="671"/>
      <c r="E6" s="671"/>
      <c r="F6" s="671"/>
      <c r="G6" s="671"/>
      <c r="H6" s="671"/>
      <c r="I6" s="671"/>
      <c r="J6" s="671"/>
      <c r="K6" s="671"/>
      <c r="L6" s="517"/>
    </row>
    <row r="7" spans="1:12" s="305" customFormat="1" ht="15" customHeight="1">
      <c r="A7" s="310"/>
      <c r="B7" s="660" t="s">
        <v>1659</v>
      </c>
      <c r="C7" s="661"/>
      <c r="D7" s="661"/>
      <c r="E7" s="661"/>
      <c r="F7" s="661"/>
      <c r="G7" s="661"/>
      <c r="H7" s="661"/>
      <c r="I7" s="661"/>
      <c r="J7" s="661"/>
      <c r="K7" s="662"/>
      <c r="L7" s="518"/>
    </row>
    <row r="8" spans="1:12" s="305" customFormat="1" ht="15.75" hidden="1" customHeight="1" outlineLevel="1">
      <c r="A8" s="664"/>
      <c r="B8" s="269">
        <v>1</v>
      </c>
      <c r="C8" s="269" t="s">
        <v>914</v>
      </c>
      <c r="D8" s="270" t="s">
        <v>915</v>
      </c>
      <c r="E8" s="270"/>
      <c r="F8" s="271" t="s">
        <v>916</v>
      </c>
      <c r="G8" s="335">
        <v>6.9719999999999995</v>
      </c>
      <c r="H8" s="336">
        <v>1.2051599999999999E-2</v>
      </c>
      <c r="I8" s="317">
        <v>1</v>
      </c>
      <c r="J8" s="337">
        <v>375.57405000000006</v>
      </c>
      <c r="K8" s="338"/>
      <c r="L8" s="519"/>
    </row>
    <row r="9" spans="1:12" s="305" customFormat="1" ht="15.75" hidden="1" customHeight="1" outlineLevel="1">
      <c r="A9" s="665"/>
      <c r="B9" s="269">
        <v>2</v>
      </c>
      <c r="C9" s="269" t="s">
        <v>917</v>
      </c>
      <c r="D9" s="270" t="s">
        <v>918</v>
      </c>
      <c r="E9" s="270"/>
      <c r="F9" s="271" t="s">
        <v>919</v>
      </c>
      <c r="G9" s="335">
        <v>2.74</v>
      </c>
      <c r="H9" s="336">
        <v>4.0832000000000012E-3</v>
      </c>
      <c r="I9" s="317">
        <v>1</v>
      </c>
      <c r="J9" s="337">
        <v>187.01812999999999</v>
      </c>
      <c r="K9" s="338"/>
      <c r="L9" s="519"/>
    </row>
    <row r="10" spans="1:12" s="305" customFormat="1" ht="15.75" hidden="1" customHeight="1" outlineLevel="1">
      <c r="A10" s="665"/>
      <c r="B10" s="269">
        <v>3</v>
      </c>
      <c r="C10" s="269" t="s">
        <v>920</v>
      </c>
      <c r="D10" s="270" t="s">
        <v>921</v>
      </c>
      <c r="E10" s="270"/>
      <c r="F10" s="271" t="s">
        <v>922</v>
      </c>
      <c r="G10" s="335">
        <v>9.81</v>
      </c>
      <c r="H10" s="336">
        <v>1.7265600000000002E-2</v>
      </c>
      <c r="I10" s="317">
        <v>1</v>
      </c>
      <c r="J10" s="488">
        <v>717.93472000000008</v>
      </c>
      <c r="K10" s="338"/>
      <c r="L10" s="519"/>
    </row>
    <row r="11" spans="1:12" s="305" customFormat="1" ht="14.4" customHeight="1" collapsed="1">
      <c r="A11" s="665"/>
      <c r="B11" s="272">
        <v>1</v>
      </c>
      <c r="C11" s="311" t="s">
        <v>345</v>
      </c>
      <c r="D11" s="273" t="s">
        <v>1599</v>
      </c>
      <c r="E11" s="274"/>
      <c r="F11" s="275" t="s">
        <v>1600</v>
      </c>
      <c r="G11" s="339">
        <v>19.521999999999998</v>
      </c>
      <c r="H11" s="340">
        <v>3.3400400000000004E-2</v>
      </c>
      <c r="I11" s="484">
        <v>3</v>
      </c>
      <c r="J11" s="510">
        <v>1956</v>
      </c>
      <c r="K11" s="486"/>
      <c r="L11" s="520"/>
    </row>
    <row r="12" spans="1:12" s="305" customFormat="1" ht="14.4" hidden="1" customHeight="1" outlineLevel="1">
      <c r="A12" s="665"/>
      <c r="B12" s="269">
        <v>1</v>
      </c>
      <c r="C12" s="269" t="s">
        <v>923</v>
      </c>
      <c r="D12" s="270" t="s">
        <v>924</v>
      </c>
      <c r="E12" s="270"/>
      <c r="F12" s="271" t="s">
        <v>925</v>
      </c>
      <c r="G12" s="335">
        <v>8.9740000000000002</v>
      </c>
      <c r="H12" s="336">
        <v>1.5512200000000002E-2</v>
      </c>
      <c r="I12" s="485">
        <v>1</v>
      </c>
      <c r="J12" s="510">
        <v>469.68695250000002</v>
      </c>
      <c r="K12" s="487"/>
      <c r="L12" s="520"/>
    </row>
    <row r="13" spans="1:12" s="305" customFormat="1" ht="14.4" hidden="1" customHeight="1" outlineLevel="1">
      <c r="A13" s="665"/>
      <c r="B13" s="269">
        <v>2</v>
      </c>
      <c r="C13" s="269" t="s">
        <v>926</v>
      </c>
      <c r="D13" s="270" t="s">
        <v>927</v>
      </c>
      <c r="E13" s="270"/>
      <c r="F13" s="271" t="s">
        <v>928</v>
      </c>
      <c r="G13" s="335">
        <v>3.5599999999999996</v>
      </c>
      <c r="H13" s="336">
        <v>6.2656000000000005E-3</v>
      </c>
      <c r="I13" s="485">
        <v>1</v>
      </c>
      <c r="J13" s="510">
        <v>272.41631065000001</v>
      </c>
      <c r="K13" s="487"/>
      <c r="L13" s="520"/>
    </row>
    <row r="14" spans="1:12" s="305" customFormat="1" ht="14.4" hidden="1" customHeight="1" outlineLevel="1">
      <c r="A14" s="665"/>
      <c r="B14" s="269">
        <v>3</v>
      </c>
      <c r="C14" s="269" t="s">
        <v>920</v>
      </c>
      <c r="D14" s="270" t="s">
        <v>921</v>
      </c>
      <c r="E14" s="270"/>
      <c r="F14" s="271" t="s">
        <v>922</v>
      </c>
      <c r="G14" s="335">
        <v>9.81</v>
      </c>
      <c r="H14" s="336">
        <v>1.7265600000000002E-2</v>
      </c>
      <c r="I14" s="485">
        <v>1</v>
      </c>
      <c r="J14" s="510">
        <v>739.47276160000013</v>
      </c>
      <c r="K14" s="487"/>
      <c r="L14" s="520"/>
    </row>
    <row r="15" spans="1:12" s="305" customFormat="1" ht="14.4" customHeight="1" collapsed="1">
      <c r="A15" s="665"/>
      <c r="B15" s="272">
        <v>2</v>
      </c>
      <c r="C15" s="311" t="s">
        <v>346</v>
      </c>
      <c r="D15" s="273" t="s">
        <v>1601</v>
      </c>
      <c r="E15" s="274"/>
      <c r="F15" s="275" t="s">
        <v>1602</v>
      </c>
      <c r="G15" s="339">
        <v>22.344000000000001</v>
      </c>
      <c r="H15" s="340">
        <v>3.9043400000000006E-2</v>
      </c>
      <c r="I15" s="484">
        <v>3</v>
      </c>
      <c r="J15" s="510">
        <v>2169.5555555555557</v>
      </c>
      <c r="K15" s="486"/>
      <c r="L15" s="520"/>
    </row>
    <row r="16" spans="1:12" s="305" customFormat="1" ht="14.4" hidden="1" customHeight="1" outlineLevel="1">
      <c r="A16" s="665"/>
      <c r="B16" s="269">
        <v>1</v>
      </c>
      <c r="C16" s="269" t="s">
        <v>929</v>
      </c>
      <c r="D16" s="270" t="s">
        <v>930</v>
      </c>
      <c r="E16" s="270"/>
      <c r="F16" s="271" t="s">
        <v>931</v>
      </c>
      <c r="G16" s="335">
        <v>11.969999999999999</v>
      </c>
      <c r="H16" s="336">
        <v>2.0690999999999998E-2</v>
      </c>
      <c r="I16" s="485">
        <v>1</v>
      </c>
      <c r="J16" s="510">
        <v>585.82367550000004</v>
      </c>
      <c r="K16" s="487"/>
      <c r="L16" s="520"/>
    </row>
    <row r="17" spans="1:12" s="305" customFormat="1" ht="14.4" hidden="1" customHeight="1" outlineLevel="1">
      <c r="A17" s="665"/>
      <c r="B17" s="269">
        <v>2</v>
      </c>
      <c r="C17" s="269" t="s">
        <v>932</v>
      </c>
      <c r="D17" s="270" t="s">
        <v>933</v>
      </c>
      <c r="E17" s="270"/>
      <c r="F17" s="271" t="s">
        <v>934</v>
      </c>
      <c r="G17" s="335">
        <v>4.8</v>
      </c>
      <c r="H17" s="336">
        <v>8.4480000000000006E-3</v>
      </c>
      <c r="I17" s="485">
        <v>1</v>
      </c>
      <c r="J17" s="510">
        <v>394.21558739999995</v>
      </c>
      <c r="K17" s="487"/>
      <c r="L17" s="520"/>
    </row>
    <row r="18" spans="1:12" s="305" customFormat="1" ht="14.4" hidden="1" customHeight="1" outlineLevel="1">
      <c r="A18" s="665"/>
      <c r="B18" s="269">
        <v>3</v>
      </c>
      <c r="C18" s="269" t="s">
        <v>920</v>
      </c>
      <c r="D18" s="270" t="s">
        <v>921</v>
      </c>
      <c r="E18" s="270"/>
      <c r="F18" s="271" t="s">
        <v>922</v>
      </c>
      <c r="G18" s="335">
        <v>9.81</v>
      </c>
      <c r="H18" s="336">
        <v>1.7265600000000002E-2</v>
      </c>
      <c r="I18" s="485">
        <v>1</v>
      </c>
      <c r="J18" s="510">
        <v>739.47276160000013</v>
      </c>
      <c r="K18" s="487"/>
      <c r="L18" s="520"/>
    </row>
    <row r="19" spans="1:12" s="305" customFormat="1" ht="14.4" customHeight="1" collapsed="1">
      <c r="A19" s="665"/>
      <c r="B19" s="272">
        <v>3</v>
      </c>
      <c r="C19" s="311" t="s">
        <v>347</v>
      </c>
      <c r="D19" s="273" t="s">
        <v>1603</v>
      </c>
      <c r="E19" s="274"/>
      <c r="F19" s="275" t="s">
        <v>1604</v>
      </c>
      <c r="G19" s="339">
        <v>26.58</v>
      </c>
      <c r="H19" s="340">
        <v>4.6404600000000004E-2</v>
      </c>
      <c r="I19" s="484">
        <v>3</v>
      </c>
      <c r="J19" s="510">
        <v>2489.8888888888887</v>
      </c>
      <c r="K19" s="486"/>
      <c r="L19" s="520"/>
    </row>
    <row r="20" spans="1:12" s="305" customFormat="1" ht="14.4" hidden="1" customHeight="1" outlineLevel="1">
      <c r="A20" s="665"/>
      <c r="B20" s="269">
        <v>1</v>
      </c>
      <c r="C20" s="269" t="s">
        <v>935</v>
      </c>
      <c r="D20" s="270" t="s">
        <v>936</v>
      </c>
      <c r="E20" s="270"/>
      <c r="F20" s="271" t="s">
        <v>937</v>
      </c>
      <c r="G20" s="335">
        <v>12.978000000000002</v>
      </c>
      <c r="H20" s="336">
        <v>2.2433399999999999E-2</v>
      </c>
      <c r="I20" s="485">
        <v>1</v>
      </c>
      <c r="J20" s="510">
        <v>793.87677450000012</v>
      </c>
      <c r="K20" s="487"/>
      <c r="L20" s="520"/>
    </row>
    <row r="21" spans="1:12" s="305" customFormat="1" ht="14.4" hidden="1" customHeight="1" outlineLevel="1">
      <c r="A21" s="665"/>
      <c r="B21" s="269">
        <v>2</v>
      </c>
      <c r="C21" s="269" t="s">
        <v>938</v>
      </c>
      <c r="D21" s="270" t="s">
        <v>939</v>
      </c>
      <c r="E21" s="270"/>
      <c r="F21" s="271" t="s">
        <v>940</v>
      </c>
      <c r="G21" s="335">
        <v>5.21</v>
      </c>
      <c r="H21" s="336">
        <v>9.1696E-3</v>
      </c>
      <c r="I21" s="485">
        <v>1</v>
      </c>
      <c r="J21" s="510">
        <v>420.60282265000001</v>
      </c>
      <c r="K21" s="487"/>
      <c r="L21" s="520"/>
    </row>
    <row r="22" spans="1:12" s="305" customFormat="1" ht="14.4" hidden="1" customHeight="1" outlineLevel="1">
      <c r="A22" s="665"/>
      <c r="B22" s="269">
        <v>3</v>
      </c>
      <c r="C22" s="269" t="s">
        <v>920</v>
      </c>
      <c r="D22" s="270" t="s">
        <v>921</v>
      </c>
      <c r="E22" s="270"/>
      <c r="F22" s="271" t="s">
        <v>922</v>
      </c>
      <c r="G22" s="335">
        <v>9.81</v>
      </c>
      <c r="H22" s="336">
        <v>1.7265600000000002E-2</v>
      </c>
      <c r="I22" s="485">
        <v>1</v>
      </c>
      <c r="J22" s="510">
        <v>739.47276160000013</v>
      </c>
      <c r="K22" s="487"/>
      <c r="L22" s="520"/>
    </row>
    <row r="23" spans="1:12" s="305" customFormat="1" ht="14.4" customHeight="1" collapsed="1">
      <c r="A23" s="665"/>
      <c r="B23" s="272">
        <v>4</v>
      </c>
      <c r="C23" s="311" t="s">
        <v>348</v>
      </c>
      <c r="D23" s="273" t="s">
        <v>1605</v>
      </c>
      <c r="E23" s="274"/>
      <c r="F23" s="275" t="s">
        <v>1606</v>
      </c>
      <c r="G23" s="339">
        <v>27.998000000000005</v>
      </c>
      <c r="H23" s="340">
        <v>4.8868599999999998E-2</v>
      </c>
      <c r="I23" s="484">
        <v>3</v>
      </c>
      <c r="J23" s="510">
        <v>2726.5</v>
      </c>
      <c r="K23" s="486"/>
      <c r="L23" s="520"/>
    </row>
    <row r="24" spans="1:12" s="305" customFormat="1" ht="14.4" hidden="1" customHeight="1" outlineLevel="1">
      <c r="A24" s="665"/>
      <c r="B24" s="269">
        <v>1</v>
      </c>
      <c r="C24" s="269" t="s">
        <v>941</v>
      </c>
      <c r="D24" s="270" t="s">
        <v>942</v>
      </c>
      <c r="E24" s="270"/>
      <c r="F24" s="271" t="s">
        <v>943</v>
      </c>
      <c r="G24" s="335">
        <v>13.972</v>
      </c>
      <c r="H24" s="336">
        <v>2.4151600000000002E-2</v>
      </c>
      <c r="I24" s="485">
        <v>1</v>
      </c>
      <c r="J24" s="510">
        <v>842.57738900000015</v>
      </c>
      <c r="K24" s="487"/>
      <c r="L24" s="520"/>
    </row>
    <row r="25" spans="1:12" s="305" customFormat="1" ht="14.4" hidden="1" customHeight="1" outlineLevel="1">
      <c r="A25" s="665"/>
      <c r="B25" s="269">
        <v>2</v>
      </c>
      <c r="C25" s="269" t="s">
        <v>944</v>
      </c>
      <c r="D25" s="270" t="s">
        <v>945</v>
      </c>
      <c r="E25" s="270"/>
      <c r="F25" s="271" t="s">
        <v>946</v>
      </c>
      <c r="G25" s="335">
        <v>5.629999999999999</v>
      </c>
      <c r="H25" s="336">
        <v>9.9087999999999989E-3</v>
      </c>
      <c r="I25" s="485">
        <v>1</v>
      </c>
      <c r="J25" s="510">
        <v>447.61598889999999</v>
      </c>
      <c r="K25" s="487"/>
      <c r="L25" s="520"/>
    </row>
    <row r="26" spans="1:12" s="305" customFormat="1" ht="14.4" hidden="1" customHeight="1" outlineLevel="1">
      <c r="A26" s="665"/>
      <c r="B26" s="269">
        <v>3</v>
      </c>
      <c r="C26" s="269" t="s">
        <v>920</v>
      </c>
      <c r="D26" s="270" t="s">
        <v>921</v>
      </c>
      <c r="E26" s="270"/>
      <c r="F26" s="271" t="s">
        <v>922</v>
      </c>
      <c r="G26" s="335">
        <v>9.81</v>
      </c>
      <c r="H26" s="336">
        <v>1.7265600000000002E-2</v>
      </c>
      <c r="I26" s="485">
        <v>1</v>
      </c>
      <c r="J26" s="510">
        <v>739.47276160000013</v>
      </c>
      <c r="K26" s="487"/>
      <c r="L26" s="520"/>
    </row>
    <row r="27" spans="1:12" s="305" customFormat="1" ht="14.4" customHeight="1" collapsed="1">
      <c r="A27" s="665"/>
      <c r="B27" s="272">
        <v>5</v>
      </c>
      <c r="C27" s="311" t="s">
        <v>349</v>
      </c>
      <c r="D27" s="273" t="s">
        <v>1607</v>
      </c>
      <c r="E27" s="274"/>
      <c r="F27" s="275" t="s">
        <v>1608</v>
      </c>
      <c r="G27" s="339">
        <v>29.411999999999999</v>
      </c>
      <c r="H27" s="340">
        <v>5.1326000000000011E-2</v>
      </c>
      <c r="I27" s="484">
        <v>3</v>
      </c>
      <c r="J27" s="510">
        <v>2838.6166666666668</v>
      </c>
      <c r="K27" s="486"/>
      <c r="L27" s="520"/>
    </row>
    <row r="28" spans="1:12" s="305" customFormat="1" ht="14.4" hidden="1" customHeight="1" outlineLevel="1">
      <c r="A28" s="665"/>
      <c r="B28" s="269">
        <v>1</v>
      </c>
      <c r="C28" s="269" t="s">
        <v>947</v>
      </c>
      <c r="D28" s="270" t="s">
        <v>948</v>
      </c>
      <c r="E28" s="270"/>
      <c r="F28" s="271" t="s">
        <v>949</v>
      </c>
      <c r="G28" s="335">
        <v>14.994</v>
      </c>
      <c r="H28" s="336">
        <v>2.5918199999999999E-2</v>
      </c>
      <c r="I28" s="317">
        <v>1</v>
      </c>
      <c r="J28" s="510">
        <v>892.50864750000017</v>
      </c>
      <c r="K28" s="338"/>
      <c r="L28" s="520"/>
    </row>
    <row r="29" spans="1:12" s="305" customFormat="1" ht="14.4" hidden="1" customHeight="1" outlineLevel="1">
      <c r="A29" s="665"/>
      <c r="B29" s="269">
        <v>2</v>
      </c>
      <c r="C29" s="269" t="s">
        <v>950</v>
      </c>
      <c r="D29" s="270" t="s">
        <v>951</v>
      </c>
      <c r="E29" s="270"/>
      <c r="F29" s="271" t="s">
        <v>952</v>
      </c>
      <c r="G29" s="335">
        <v>6.04</v>
      </c>
      <c r="H29" s="336">
        <v>1.0630400000000002E-2</v>
      </c>
      <c r="I29" s="317">
        <v>1</v>
      </c>
      <c r="J29" s="510">
        <v>474.00322415000005</v>
      </c>
      <c r="K29" s="338"/>
      <c r="L29" s="520"/>
    </row>
    <row r="30" spans="1:12" s="305" customFormat="1" ht="14.4" hidden="1" customHeight="1" outlineLevel="1">
      <c r="A30" s="665"/>
      <c r="B30" s="269">
        <v>3</v>
      </c>
      <c r="C30" s="269" t="s">
        <v>920</v>
      </c>
      <c r="D30" s="270" t="s">
        <v>921</v>
      </c>
      <c r="E30" s="270"/>
      <c r="F30" s="271" t="s">
        <v>922</v>
      </c>
      <c r="G30" s="335">
        <v>9.81</v>
      </c>
      <c r="H30" s="336">
        <v>1.7265600000000002E-2</v>
      </c>
      <c r="I30" s="317">
        <v>1</v>
      </c>
      <c r="J30" s="510">
        <v>739.47276160000013</v>
      </c>
      <c r="K30" s="338"/>
      <c r="L30" s="520"/>
    </row>
    <row r="31" spans="1:12" s="305" customFormat="1" ht="14.4" customHeight="1" collapsed="1">
      <c r="A31" s="665"/>
      <c r="B31" s="272">
        <v>6</v>
      </c>
      <c r="C31" s="311" t="s">
        <v>350</v>
      </c>
      <c r="D31" s="273" t="s">
        <v>1609</v>
      </c>
      <c r="E31" s="274"/>
      <c r="F31" s="275" t="s">
        <v>1610</v>
      </c>
      <c r="G31" s="339">
        <v>30.844000000000001</v>
      </c>
      <c r="H31" s="340">
        <v>5.3814200000000006E-2</v>
      </c>
      <c r="I31" s="341">
        <v>3</v>
      </c>
      <c r="J31" s="510">
        <v>2950.7333333333336</v>
      </c>
      <c r="K31" s="342"/>
      <c r="L31" s="520"/>
    </row>
    <row r="32" spans="1:12" s="305" customFormat="1" ht="14.4" hidden="1" customHeight="1" outlineLevel="1">
      <c r="A32" s="665"/>
      <c r="B32" s="269">
        <v>1</v>
      </c>
      <c r="C32" s="269" t="s">
        <v>953</v>
      </c>
      <c r="D32" s="270" t="s">
        <v>954</v>
      </c>
      <c r="E32" s="270"/>
      <c r="F32" s="271" t="s">
        <v>955</v>
      </c>
      <c r="G32" s="335">
        <v>15.974</v>
      </c>
      <c r="H32" s="336">
        <v>2.76122E-2</v>
      </c>
      <c r="I32" s="317">
        <v>1</v>
      </c>
      <c r="J32" s="510">
        <v>940.59394000000009</v>
      </c>
      <c r="K32" s="338"/>
      <c r="L32" s="520"/>
    </row>
    <row r="33" spans="1:12" s="305" customFormat="1" ht="14.4" hidden="1" customHeight="1" outlineLevel="1">
      <c r="A33" s="665"/>
      <c r="B33" s="269">
        <v>2</v>
      </c>
      <c r="C33" s="269" t="s">
        <v>956</v>
      </c>
      <c r="D33" s="270" t="s">
        <v>957</v>
      </c>
      <c r="E33" s="270"/>
      <c r="F33" s="271" t="s">
        <v>958</v>
      </c>
      <c r="G33" s="335">
        <v>6.45</v>
      </c>
      <c r="H33" s="336">
        <v>1.1352000000000003E-2</v>
      </c>
      <c r="I33" s="343">
        <v>1</v>
      </c>
      <c r="J33" s="510">
        <v>500.3904594</v>
      </c>
      <c r="K33" s="338"/>
      <c r="L33" s="520"/>
    </row>
    <row r="34" spans="1:12" s="305" customFormat="1" ht="14.4" hidden="1" customHeight="1" outlineLevel="1">
      <c r="A34" s="665"/>
      <c r="B34" s="269">
        <v>3</v>
      </c>
      <c r="C34" s="269" t="s">
        <v>920</v>
      </c>
      <c r="D34" s="270" t="s">
        <v>921</v>
      </c>
      <c r="E34" s="270"/>
      <c r="F34" s="271" t="s">
        <v>922</v>
      </c>
      <c r="G34" s="335">
        <v>9.81</v>
      </c>
      <c r="H34" s="336">
        <v>1.7265600000000002E-2</v>
      </c>
      <c r="I34" s="317">
        <v>1</v>
      </c>
      <c r="J34" s="510">
        <v>739.47276160000013</v>
      </c>
      <c r="K34" s="338"/>
      <c r="L34" s="520"/>
    </row>
    <row r="35" spans="1:12" s="305" customFormat="1" ht="14.4" customHeight="1" collapsed="1">
      <c r="A35" s="666"/>
      <c r="B35" s="272">
        <v>7</v>
      </c>
      <c r="C35" s="311" t="s">
        <v>351</v>
      </c>
      <c r="D35" s="273" t="s">
        <v>1611</v>
      </c>
      <c r="E35" s="274"/>
      <c r="F35" s="275" t="s">
        <v>1612</v>
      </c>
      <c r="G35" s="339">
        <v>32.234000000000002</v>
      </c>
      <c r="H35" s="340">
        <v>5.622980000000001E-2</v>
      </c>
      <c r="I35" s="341">
        <v>3</v>
      </c>
      <c r="J35" s="510">
        <v>3062.85</v>
      </c>
      <c r="K35" s="342"/>
      <c r="L35" s="520"/>
    </row>
    <row r="36" spans="1:12" s="305" customFormat="1" ht="15.6">
      <c r="A36" s="310"/>
      <c r="B36" s="654" t="s">
        <v>1660</v>
      </c>
      <c r="C36" s="655"/>
      <c r="D36" s="655"/>
      <c r="E36" s="655"/>
      <c r="F36" s="655"/>
      <c r="G36" s="655"/>
      <c r="H36" s="655"/>
      <c r="I36" s="655"/>
      <c r="J36" s="655"/>
      <c r="K36" s="656"/>
      <c r="L36" s="518"/>
    </row>
    <row r="37" spans="1:12" s="305" customFormat="1" ht="15.75" hidden="1" customHeight="1" outlineLevel="1">
      <c r="A37" s="664"/>
      <c r="B37" s="269">
        <v>1</v>
      </c>
      <c r="C37" s="269" t="s">
        <v>914</v>
      </c>
      <c r="D37" s="270" t="s">
        <v>915</v>
      </c>
      <c r="E37" s="270"/>
      <c r="F37" s="271" t="s">
        <v>916</v>
      </c>
      <c r="G37" s="335">
        <v>6.9719999999999995</v>
      </c>
      <c r="H37" s="336">
        <v>1.2051599999999999E-2</v>
      </c>
      <c r="I37" s="317">
        <v>1</v>
      </c>
      <c r="J37" s="337">
        <v>375.57405000000006</v>
      </c>
      <c r="K37" s="338"/>
      <c r="L37" s="519"/>
    </row>
    <row r="38" spans="1:12" s="305" customFormat="1" ht="15.75" hidden="1" customHeight="1" outlineLevel="1">
      <c r="A38" s="665"/>
      <c r="B38" s="269">
        <v>2</v>
      </c>
      <c r="C38" s="269" t="s">
        <v>959</v>
      </c>
      <c r="D38" s="270" t="s">
        <v>960</v>
      </c>
      <c r="E38" s="270"/>
      <c r="F38" s="271" t="s">
        <v>961</v>
      </c>
      <c r="G38" s="335">
        <v>2.145</v>
      </c>
      <c r="H38" s="336">
        <v>3.7752000000000007E-3</v>
      </c>
      <c r="I38" s="317">
        <v>1</v>
      </c>
      <c r="J38" s="337">
        <v>249.91250500000001</v>
      </c>
      <c r="K38" s="338"/>
      <c r="L38" s="519"/>
    </row>
    <row r="39" spans="1:12" s="305" customFormat="1" ht="15.75" hidden="1" customHeight="1" outlineLevel="1">
      <c r="A39" s="665"/>
      <c r="B39" s="269">
        <v>3</v>
      </c>
      <c r="C39" s="269" t="s">
        <v>962</v>
      </c>
      <c r="D39" s="270" t="s">
        <v>963</v>
      </c>
      <c r="E39" s="270"/>
      <c r="F39" s="271" t="s">
        <v>922</v>
      </c>
      <c r="G39" s="335">
        <v>0</v>
      </c>
      <c r="H39" s="336">
        <v>0</v>
      </c>
      <c r="I39" s="317">
        <v>1</v>
      </c>
      <c r="J39" s="337">
        <v>4617.2840000000006</v>
      </c>
      <c r="K39" s="338"/>
      <c r="L39" s="519"/>
    </row>
    <row r="40" spans="1:12" s="305" customFormat="1" ht="14.4" customHeight="1" collapsed="1">
      <c r="A40" s="665"/>
      <c r="B40" s="272">
        <v>8</v>
      </c>
      <c r="C40" s="313" t="s">
        <v>352</v>
      </c>
      <c r="D40" s="273" t="s">
        <v>1625</v>
      </c>
      <c r="E40" s="274"/>
      <c r="F40" s="275" t="s">
        <v>1600</v>
      </c>
      <c r="G40" s="339">
        <v>9.1169999999999991</v>
      </c>
      <c r="H40" s="340">
        <v>1.5826799999999999E-2</v>
      </c>
      <c r="I40" s="341">
        <v>3</v>
      </c>
      <c r="J40" s="672" t="s">
        <v>1598</v>
      </c>
      <c r="K40" s="342"/>
      <c r="L40" s="520"/>
    </row>
    <row r="41" spans="1:12" s="305" customFormat="1" ht="15" hidden="1" customHeight="1" outlineLevel="1">
      <c r="A41" s="665"/>
      <c r="B41" s="269">
        <v>1</v>
      </c>
      <c r="C41" s="269" t="s">
        <v>923</v>
      </c>
      <c r="D41" s="270" t="s">
        <v>924</v>
      </c>
      <c r="E41" s="270"/>
      <c r="F41" s="271" t="s">
        <v>925</v>
      </c>
      <c r="G41" s="335">
        <v>8.9740000000000002</v>
      </c>
      <c r="H41" s="336">
        <v>1.5512200000000002E-2</v>
      </c>
      <c r="I41" s="317">
        <v>1</v>
      </c>
      <c r="J41" s="673"/>
      <c r="K41" s="338"/>
      <c r="L41" s="519"/>
    </row>
    <row r="42" spans="1:12" s="305" customFormat="1" ht="15" hidden="1" customHeight="1" outlineLevel="1">
      <c r="A42" s="665"/>
      <c r="B42" s="269">
        <v>2</v>
      </c>
      <c r="C42" s="269" t="s">
        <v>964</v>
      </c>
      <c r="D42" s="270" t="s">
        <v>927</v>
      </c>
      <c r="E42" s="270"/>
      <c r="F42" s="271" t="s">
        <v>928</v>
      </c>
      <c r="G42" s="335">
        <v>2.8549999999999995</v>
      </c>
      <c r="H42" s="336">
        <v>5.0248000000000003E-3</v>
      </c>
      <c r="I42" s="317">
        <v>1</v>
      </c>
      <c r="J42" s="673"/>
      <c r="K42" s="338"/>
      <c r="L42" s="519"/>
    </row>
    <row r="43" spans="1:12" s="305" customFormat="1" ht="15" hidden="1" customHeight="1" outlineLevel="1">
      <c r="A43" s="665"/>
      <c r="B43" s="269">
        <v>3</v>
      </c>
      <c r="C43" s="269" t="s">
        <v>962</v>
      </c>
      <c r="D43" s="270" t="s">
        <v>921</v>
      </c>
      <c r="E43" s="270"/>
      <c r="F43" s="271" t="s">
        <v>922</v>
      </c>
      <c r="G43" s="335">
        <v>0</v>
      </c>
      <c r="H43" s="336">
        <v>0</v>
      </c>
      <c r="I43" s="317">
        <v>1</v>
      </c>
      <c r="J43" s="673"/>
      <c r="K43" s="338"/>
      <c r="L43" s="519"/>
    </row>
    <row r="44" spans="1:12" s="305" customFormat="1" ht="14.4" customHeight="1" collapsed="1">
      <c r="A44" s="665"/>
      <c r="B44" s="272">
        <v>9</v>
      </c>
      <c r="C44" s="313" t="s">
        <v>353</v>
      </c>
      <c r="D44" s="273" t="s">
        <v>1613</v>
      </c>
      <c r="E44" s="274"/>
      <c r="F44" s="275" t="s">
        <v>1602</v>
      </c>
      <c r="G44" s="339">
        <v>11.829000000000001</v>
      </c>
      <c r="H44" s="340">
        <v>2.0537000000000003E-2</v>
      </c>
      <c r="I44" s="341">
        <v>3</v>
      </c>
      <c r="J44" s="673"/>
      <c r="K44" s="342"/>
      <c r="L44" s="520"/>
    </row>
    <row r="45" spans="1:12" s="305" customFormat="1" ht="15" hidden="1" customHeight="1" outlineLevel="1">
      <c r="A45" s="665"/>
      <c r="B45" s="269">
        <v>1</v>
      </c>
      <c r="C45" s="269" t="s">
        <v>929</v>
      </c>
      <c r="D45" s="270" t="s">
        <v>930</v>
      </c>
      <c r="E45" s="270"/>
      <c r="F45" s="271" t="s">
        <v>931</v>
      </c>
      <c r="G45" s="335">
        <v>11.969999999999999</v>
      </c>
      <c r="H45" s="336">
        <v>2.0690999999999998E-2</v>
      </c>
      <c r="I45" s="317">
        <v>1</v>
      </c>
      <c r="J45" s="673"/>
      <c r="K45" s="338"/>
      <c r="L45" s="519"/>
    </row>
    <row r="46" spans="1:12" s="305" customFormat="1" ht="15" hidden="1" customHeight="1" outlineLevel="1">
      <c r="A46" s="665"/>
      <c r="B46" s="269">
        <v>2</v>
      </c>
      <c r="C46" s="269" t="s">
        <v>965</v>
      </c>
      <c r="D46" s="270" t="s">
        <v>933</v>
      </c>
      <c r="E46" s="270"/>
      <c r="F46" s="271" t="s">
        <v>934</v>
      </c>
      <c r="G46" s="335">
        <v>3.92</v>
      </c>
      <c r="H46" s="336">
        <v>6.8992000000000012E-3</v>
      </c>
      <c r="I46" s="317">
        <v>1</v>
      </c>
      <c r="J46" s="673"/>
      <c r="K46" s="338"/>
      <c r="L46" s="519"/>
    </row>
    <row r="47" spans="1:12" s="305" customFormat="1" ht="15" hidden="1" customHeight="1" outlineLevel="1">
      <c r="A47" s="665"/>
      <c r="B47" s="269">
        <v>3</v>
      </c>
      <c r="C47" s="269" t="s">
        <v>962</v>
      </c>
      <c r="D47" s="270" t="s">
        <v>921</v>
      </c>
      <c r="E47" s="270"/>
      <c r="F47" s="271" t="s">
        <v>922</v>
      </c>
      <c r="G47" s="335">
        <v>0</v>
      </c>
      <c r="H47" s="336">
        <v>0</v>
      </c>
      <c r="I47" s="317">
        <v>1</v>
      </c>
      <c r="J47" s="673"/>
      <c r="K47" s="338"/>
      <c r="L47" s="519"/>
    </row>
    <row r="48" spans="1:12" s="305" customFormat="1" ht="14.4" customHeight="1" collapsed="1">
      <c r="A48" s="665"/>
      <c r="B48" s="272">
        <v>10</v>
      </c>
      <c r="C48" s="313" t="s">
        <v>354</v>
      </c>
      <c r="D48" s="273" t="s">
        <v>1614</v>
      </c>
      <c r="E48" s="274"/>
      <c r="F48" s="275" t="s">
        <v>1604</v>
      </c>
      <c r="G48" s="339">
        <v>15.889999999999999</v>
      </c>
      <c r="H48" s="340">
        <v>2.7590199999999999E-2</v>
      </c>
      <c r="I48" s="341">
        <v>3</v>
      </c>
      <c r="J48" s="673"/>
      <c r="K48" s="342"/>
      <c r="L48" s="520"/>
    </row>
    <row r="49" spans="1:13" s="305" customFormat="1" ht="15" hidden="1" customHeight="1" outlineLevel="1">
      <c r="A49" s="665"/>
      <c r="B49" s="269">
        <v>1</v>
      </c>
      <c r="C49" s="269" t="s">
        <v>935</v>
      </c>
      <c r="D49" s="270" t="s">
        <v>936</v>
      </c>
      <c r="E49" s="270"/>
      <c r="F49" s="271" t="s">
        <v>937</v>
      </c>
      <c r="G49" s="335">
        <v>12.978000000000002</v>
      </c>
      <c r="H49" s="336">
        <v>2.2433399999999999E-2</v>
      </c>
      <c r="I49" s="317">
        <v>1</v>
      </c>
      <c r="J49" s="673"/>
      <c r="K49" s="338"/>
      <c r="L49" s="519"/>
    </row>
    <row r="50" spans="1:13" s="305" customFormat="1" ht="15" hidden="1" customHeight="1" outlineLevel="1">
      <c r="A50" s="665"/>
      <c r="B50" s="269">
        <v>2</v>
      </c>
      <c r="C50" s="269" t="s">
        <v>968</v>
      </c>
      <c r="D50" s="270" t="s">
        <v>939</v>
      </c>
      <c r="E50" s="270"/>
      <c r="F50" s="271" t="s">
        <v>940</v>
      </c>
      <c r="G50" s="335">
        <v>4.2750000000000004</v>
      </c>
      <c r="H50" s="336">
        <v>7.5240000000000003E-3</v>
      </c>
      <c r="I50" s="317">
        <v>1</v>
      </c>
      <c r="J50" s="673"/>
      <c r="K50" s="338"/>
      <c r="L50" s="519"/>
    </row>
    <row r="51" spans="1:13" s="305" customFormat="1" ht="15" hidden="1" customHeight="1" outlineLevel="1">
      <c r="A51" s="665"/>
      <c r="B51" s="269">
        <v>3</v>
      </c>
      <c r="C51" s="269" t="s">
        <v>962</v>
      </c>
      <c r="D51" s="270" t="s">
        <v>921</v>
      </c>
      <c r="E51" s="270"/>
      <c r="F51" s="271" t="s">
        <v>922</v>
      </c>
      <c r="G51" s="335">
        <v>0</v>
      </c>
      <c r="H51" s="336">
        <v>0</v>
      </c>
      <c r="I51" s="317">
        <v>1</v>
      </c>
      <c r="J51" s="673"/>
      <c r="K51" s="338"/>
      <c r="L51" s="519"/>
    </row>
    <row r="52" spans="1:13" s="305" customFormat="1" ht="14.4" customHeight="1" collapsed="1">
      <c r="A52" s="665"/>
      <c r="B52" s="272">
        <v>11</v>
      </c>
      <c r="C52" s="313" t="s">
        <v>355</v>
      </c>
      <c r="D52" s="273" t="s">
        <v>1615</v>
      </c>
      <c r="E52" s="274"/>
      <c r="F52" s="275" t="s">
        <v>1606</v>
      </c>
      <c r="G52" s="339">
        <v>17.253</v>
      </c>
      <c r="H52" s="340">
        <v>2.9957399999999999E-2</v>
      </c>
      <c r="I52" s="341">
        <v>3</v>
      </c>
      <c r="J52" s="673"/>
      <c r="K52" s="342"/>
      <c r="L52" s="520"/>
    </row>
    <row r="53" spans="1:13" s="305" customFormat="1" ht="15" hidden="1" customHeight="1" outlineLevel="1">
      <c r="A53" s="665"/>
      <c r="B53" s="269">
        <v>1</v>
      </c>
      <c r="C53" s="269" t="s">
        <v>941</v>
      </c>
      <c r="D53" s="270" t="s">
        <v>942</v>
      </c>
      <c r="E53" s="270"/>
      <c r="F53" s="271" t="s">
        <v>943</v>
      </c>
      <c r="G53" s="335">
        <v>13.972</v>
      </c>
      <c r="H53" s="336">
        <v>2.4151600000000002E-2</v>
      </c>
      <c r="I53" s="317">
        <v>1</v>
      </c>
      <c r="J53" s="673"/>
      <c r="K53" s="338"/>
      <c r="L53" s="519"/>
    </row>
    <row r="54" spans="1:13" s="305" customFormat="1" ht="15" hidden="1" customHeight="1" outlineLevel="1">
      <c r="A54" s="665"/>
      <c r="B54" s="269">
        <v>2</v>
      </c>
      <c r="C54" s="269" t="s">
        <v>970</v>
      </c>
      <c r="D54" s="270" t="s">
        <v>945</v>
      </c>
      <c r="E54" s="270"/>
      <c r="F54" s="271" t="s">
        <v>946</v>
      </c>
      <c r="G54" s="335">
        <v>4.63</v>
      </c>
      <c r="H54" s="336">
        <v>8.1488000000000012E-3</v>
      </c>
      <c r="I54" s="317">
        <v>1</v>
      </c>
      <c r="J54" s="673"/>
      <c r="K54" s="338"/>
      <c r="L54" s="519"/>
    </row>
    <row r="55" spans="1:13" s="305" customFormat="1" ht="15" hidden="1" customHeight="1" outlineLevel="1">
      <c r="A55" s="665"/>
      <c r="B55" s="269">
        <v>3</v>
      </c>
      <c r="C55" s="269" t="s">
        <v>962</v>
      </c>
      <c r="D55" s="270" t="s">
        <v>921</v>
      </c>
      <c r="E55" s="270"/>
      <c r="F55" s="271" t="s">
        <v>922</v>
      </c>
      <c r="G55" s="335">
        <v>0</v>
      </c>
      <c r="H55" s="336">
        <v>0</v>
      </c>
      <c r="I55" s="317">
        <v>1</v>
      </c>
      <c r="J55" s="673"/>
      <c r="K55" s="338"/>
      <c r="L55" s="519"/>
      <c r="M55" s="314"/>
    </row>
    <row r="56" spans="1:13" s="305" customFormat="1" ht="14.4" customHeight="1" collapsed="1">
      <c r="A56" s="665"/>
      <c r="B56" s="272">
        <v>12</v>
      </c>
      <c r="C56" s="313" t="s">
        <v>356</v>
      </c>
      <c r="D56" s="273" t="s">
        <v>1616</v>
      </c>
      <c r="E56" s="274"/>
      <c r="F56" s="275" t="s">
        <v>1608</v>
      </c>
      <c r="G56" s="339">
        <v>18.602</v>
      </c>
      <c r="H56" s="340">
        <v>3.2300400000000007E-2</v>
      </c>
      <c r="I56" s="341">
        <v>3</v>
      </c>
      <c r="J56" s="673"/>
      <c r="K56" s="342"/>
      <c r="L56" s="520"/>
      <c r="M56" s="314"/>
    </row>
    <row r="57" spans="1:13" s="305" customFormat="1" ht="15" hidden="1" customHeight="1" outlineLevel="1">
      <c r="A57" s="665"/>
      <c r="B57" s="269">
        <v>1</v>
      </c>
      <c r="C57" s="269" t="s">
        <v>947</v>
      </c>
      <c r="D57" s="270" t="s">
        <v>948</v>
      </c>
      <c r="E57" s="270"/>
      <c r="F57" s="271" t="s">
        <v>949</v>
      </c>
      <c r="G57" s="335">
        <v>14.994</v>
      </c>
      <c r="H57" s="336">
        <v>2.5918199999999999E-2</v>
      </c>
      <c r="I57" s="317">
        <v>1</v>
      </c>
      <c r="J57" s="673"/>
      <c r="K57" s="338"/>
      <c r="L57" s="519"/>
      <c r="M57" s="315"/>
    </row>
    <row r="58" spans="1:13" s="305" customFormat="1" ht="15" hidden="1" customHeight="1" outlineLevel="1">
      <c r="A58" s="665"/>
      <c r="B58" s="269">
        <v>2</v>
      </c>
      <c r="C58" s="269" t="s">
        <v>972</v>
      </c>
      <c r="D58" s="270" t="s">
        <v>951</v>
      </c>
      <c r="E58" s="270"/>
      <c r="F58" s="271" t="s">
        <v>952</v>
      </c>
      <c r="G58" s="335">
        <v>4.9850000000000003</v>
      </c>
      <c r="H58" s="336">
        <v>8.7736000000000012E-3</v>
      </c>
      <c r="I58" s="317">
        <v>1</v>
      </c>
      <c r="J58" s="673"/>
      <c r="K58" s="338"/>
      <c r="L58" s="519"/>
      <c r="M58" s="315"/>
    </row>
    <row r="59" spans="1:13" s="305" customFormat="1" ht="15" hidden="1" customHeight="1" outlineLevel="1">
      <c r="A59" s="665"/>
      <c r="B59" s="269">
        <v>3</v>
      </c>
      <c r="C59" s="269" t="s">
        <v>962</v>
      </c>
      <c r="D59" s="270" t="s">
        <v>921</v>
      </c>
      <c r="E59" s="270"/>
      <c r="F59" s="271" t="s">
        <v>922</v>
      </c>
      <c r="G59" s="335">
        <v>0</v>
      </c>
      <c r="H59" s="336">
        <v>0</v>
      </c>
      <c r="I59" s="317">
        <v>1</v>
      </c>
      <c r="J59" s="673"/>
      <c r="K59" s="338"/>
      <c r="L59" s="519"/>
      <c r="M59" s="315"/>
    </row>
    <row r="60" spans="1:13" s="305" customFormat="1" ht="14.4" customHeight="1" collapsed="1">
      <c r="A60" s="665"/>
      <c r="B60" s="272">
        <v>13</v>
      </c>
      <c r="C60" s="313" t="s">
        <v>357</v>
      </c>
      <c r="D60" s="273" t="s">
        <v>1617</v>
      </c>
      <c r="E60" s="274"/>
      <c r="F60" s="275" t="s">
        <v>1610</v>
      </c>
      <c r="G60" s="339">
        <v>19.978999999999999</v>
      </c>
      <c r="H60" s="340">
        <v>3.4691800000000002E-2</v>
      </c>
      <c r="I60" s="341">
        <v>3</v>
      </c>
      <c r="J60" s="673"/>
      <c r="K60" s="342"/>
      <c r="L60" s="520"/>
      <c r="M60" s="314"/>
    </row>
    <row r="61" spans="1:13" s="305" customFormat="1" ht="15" hidden="1" customHeight="1" outlineLevel="1">
      <c r="A61" s="665"/>
      <c r="B61" s="269">
        <v>1</v>
      </c>
      <c r="C61" s="269" t="s">
        <v>953</v>
      </c>
      <c r="D61" s="270" t="s">
        <v>954</v>
      </c>
      <c r="E61" s="270"/>
      <c r="F61" s="271" t="s">
        <v>955</v>
      </c>
      <c r="G61" s="335">
        <v>15.974</v>
      </c>
      <c r="H61" s="336">
        <v>2.76122E-2</v>
      </c>
      <c r="I61" s="317">
        <v>1</v>
      </c>
      <c r="J61" s="673"/>
      <c r="K61" s="338"/>
      <c r="L61" s="519"/>
    </row>
    <row r="62" spans="1:13" s="305" customFormat="1" ht="15" hidden="1" customHeight="1" outlineLevel="1">
      <c r="A62" s="665"/>
      <c r="B62" s="269">
        <v>2</v>
      </c>
      <c r="C62" s="269" t="s">
        <v>974</v>
      </c>
      <c r="D62" s="270" t="s">
        <v>957</v>
      </c>
      <c r="E62" s="270"/>
      <c r="F62" s="271" t="s">
        <v>958</v>
      </c>
      <c r="G62" s="335">
        <v>5.34</v>
      </c>
      <c r="H62" s="336">
        <v>9.3984000000000029E-3</v>
      </c>
      <c r="I62" s="317">
        <v>1</v>
      </c>
      <c r="J62" s="673"/>
      <c r="K62" s="338"/>
      <c r="L62" s="519"/>
    </row>
    <row r="63" spans="1:13" s="305" customFormat="1" ht="15" hidden="1" customHeight="1" outlineLevel="1">
      <c r="A63" s="665"/>
      <c r="B63" s="269">
        <v>3</v>
      </c>
      <c r="C63" s="269" t="s">
        <v>962</v>
      </c>
      <c r="D63" s="270" t="s">
        <v>921</v>
      </c>
      <c r="E63" s="270"/>
      <c r="F63" s="271" t="s">
        <v>922</v>
      </c>
      <c r="G63" s="335">
        <v>0</v>
      </c>
      <c r="H63" s="336">
        <v>0</v>
      </c>
      <c r="I63" s="317">
        <v>1</v>
      </c>
      <c r="J63" s="673"/>
      <c r="K63" s="338"/>
      <c r="L63" s="519"/>
    </row>
    <row r="64" spans="1:13" s="305" customFormat="1" ht="14.4" customHeight="1" collapsed="1">
      <c r="A64" s="666"/>
      <c r="B64" s="272">
        <v>14</v>
      </c>
      <c r="C64" s="313" t="s">
        <v>358</v>
      </c>
      <c r="D64" s="273" t="s">
        <v>1618</v>
      </c>
      <c r="E64" s="274"/>
      <c r="F64" s="275" t="s">
        <v>1612</v>
      </c>
      <c r="G64" s="339">
        <v>21.314</v>
      </c>
      <c r="H64" s="340">
        <v>3.7010600000000005E-2</v>
      </c>
      <c r="I64" s="341">
        <v>3</v>
      </c>
      <c r="J64" s="674"/>
      <c r="K64" s="342"/>
      <c r="L64" s="520"/>
    </row>
    <row r="65" spans="1:12" s="305" customFormat="1" ht="15.6">
      <c r="A65" s="310"/>
      <c r="B65" s="654" t="s">
        <v>1661</v>
      </c>
      <c r="C65" s="655"/>
      <c r="D65" s="655"/>
      <c r="E65" s="655"/>
      <c r="F65" s="655"/>
      <c r="G65" s="655"/>
      <c r="H65" s="655"/>
      <c r="I65" s="655"/>
      <c r="J65" s="655"/>
      <c r="K65" s="656"/>
      <c r="L65" s="518"/>
    </row>
    <row r="66" spans="1:12" s="305" customFormat="1" ht="15.75" hidden="1" customHeight="1" outlineLevel="1">
      <c r="A66" s="664"/>
      <c r="B66" s="269">
        <v>1</v>
      </c>
      <c r="C66" s="269" t="s">
        <v>914</v>
      </c>
      <c r="D66" s="270" t="s">
        <v>915</v>
      </c>
      <c r="E66" s="270"/>
      <c r="F66" s="271" t="s">
        <v>916</v>
      </c>
      <c r="G66" s="335">
        <v>6.9719999999999995</v>
      </c>
      <c r="H66" s="336">
        <v>1.2051599999999999E-2</v>
      </c>
      <c r="I66" s="317">
        <v>1</v>
      </c>
      <c r="J66" s="337">
        <v>375.57405000000006</v>
      </c>
      <c r="K66" s="338"/>
      <c r="L66" s="519"/>
    </row>
    <row r="67" spans="1:12" s="305" customFormat="1" ht="15.75" hidden="1" customHeight="1" outlineLevel="1">
      <c r="A67" s="665"/>
      <c r="B67" s="269">
        <v>2</v>
      </c>
      <c r="C67" s="269" t="s">
        <v>976</v>
      </c>
      <c r="D67" s="270" t="s">
        <v>977</v>
      </c>
      <c r="E67" s="270"/>
      <c r="F67" s="271" t="s">
        <v>978</v>
      </c>
      <c r="G67" s="335">
        <v>0</v>
      </c>
      <c r="H67" s="336">
        <v>0</v>
      </c>
      <c r="I67" s="317">
        <v>1</v>
      </c>
      <c r="J67" s="337">
        <v>1138.1500000000001</v>
      </c>
      <c r="K67" s="338"/>
      <c r="L67" s="519"/>
    </row>
    <row r="68" spans="1:12" s="305" customFormat="1" ht="15.75" hidden="1" customHeight="1" outlineLevel="1">
      <c r="A68" s="665"/>
      <c r="B68" s="269">
        <v>3</v>
      </c>
      <c r="C68" s="269" t="s">
        <v>979</v>
      </c>
      <c r="D68" s="270" t="s">
        <v>980</v>
      </c>
      <c r="E68" s="270"/>
      <c r="F68" s="271" t="s">
        <v>922</v>
      </c>
      <c r="G68" s="335">
        <v>0</v>
      </c>
      <c r="H68" s="336">
        <v>0</v>
      </c>
      <c r="I68" s="317">
        <v>1</v>
      </c>
      <c r="J68" s="337">
        <v>4418.9060000000009</v>
      </c>
      <c r="K68" s="338"/>
      <c r="L68" s="519"/>
    </row>
    <row r="69" spans="1:12" s="305" customFormat="1" ht="14.4" customHeight="1" collapsed="1">
      <c r="A69" s="665"/>
      <c r="B69" s="272">
        <v>15</v>
      </c>
      <c r="C69" s="313" t="s">
        <v>359</v>
      </c>
      <c r="D69" s="273" t="s">
        <v>1626</v>
      </c>
      <c r="E69" s="274"/>
      <c r="F69" s="275" t="s">
        <v>1600</v>
      </c>
      <c r="G69" s="339">
        <v>6.9719999999999995</v>
      </c>
      <c r="H69" s="340">
        <v>1.2051599999999999E-2</v>
      </c>
      <c r="I69" s="341">
        <v>3</v>
      </c>
      <c r="J69" s="672" t="s">
        <v>1598</v>
      </c>
      <c r="K69" s="342"/>
      <c r="L69" s="520"/>
    </row>
    <row r="70" spans="1:12" s="305" customFormat="1" ht="15" hidden="1" customHeight="1" outlineLevel="1">
      <c r="A70" s="665"/>
      <c r="B70" s="269">
        <v>1</v>
      </c>
      <c r="C70" s="269" t="s">
        <v>923</v>
      </c>
      <c r="D70" s="270" t="s">
        <v>924</v>
      </c>
      <c r="E70" s="270"/>
      <c r="F70" s="271" t="s">
        <v>925</v>
      </c>
      <c r="G70" s="335">
        <v>8.9740000000000002</v>
      </c>
      <c r="H70" s="336">
        <v>1.5512200000000002E-2</v>
      </c>
      <c r="I70" s="317">
        <v>1</v>
      </c>
      <c r="J70" s="673"/>
      <c r="K70" s="338"/>
      <c r="L70" s="519"/>
    </row>
    <row r="71" spans="1:12" s="305" customFormat="1" ht="15" hidden="1" customHeight="1" outlineLevel="1">
      <c r="A71" s="665"/>
      <c r="B71" s="269">
        <v>2</v>
      </c>
      <c r="C71" s="269" t="s">
        <v>981</v>
      </c>
      <c r="D71" s="270" t="s">
        <v>927</v>
      </c>
      <c r="E71" s="270"/>
      <c r="F71" s="271" t="s">
        <v>928</v>
      </c>
      <c r="G71" s="335">
        <v>0</v>
      </c>
      <c r="H71" s="336">
        <v>0</v>
      </c>
      <c r="I71" s="317">
        <v>1</v>
      </c>
      <c r="J71" s="673"/>
      <c r="K71" s="338"/>
      <c r="L71" s="519"/>
    </row>
    <row r="72" spans="1:12" s="305" customFormat="1" ht="15" hidden="1" customHeight="1" outlineLevel="1">
      <c r="A72" s="665"/>
      <c r="B72" s="269">
        <v>3</v>
      </c>
      <c r="C72" s="269" t="s">
        <v>979</v>
      </c>
      <c r="D72" s="270" t="s">
        <v>921</v>
      </c>
      <c r="E72" s="270"/>
      <c r="F72" s="271" t="s">
        <v>922</v>
      </c>
      <c r="G72" s="335">
        <v>0</v>
      </c>
      <c r="H72" s="336">
        <v>0</v>
      </c>
      <c r="I72" s="317">
        <v>1</v>
      </c>
      <c r="J72" s="673"/>
      <c r="K72" s="338"/>
      <c r="L72" s="519"/>
    </row>
    <row r="73" spans="1:12" s="305" customFormat="1" ht="14.4" customHeight="1" collapsed="1">
      <c r="A73" s="665"/>
      <c r="B73" s="272">
        <v>16</v>
      </c>
      <c r="C73" s="313" t="s">
        <v>360</v>
      </c>
      <c r="D73" s="273" t="s">
        <v>1619</v>
      </c>
      <c r="E73" s="274"/>
      <c r="F73" s="275" t="s">
        <v>1602</v>
      </c>
      <c r="G73" s="339">
        <v>8.9740000000000002</v>
      </c>
      <c r="H73" s="340">
        <v>1.5512200000000002E-2</v>
      </c>
      <c r="I73" s="341">
        <v>3</v>
      </c>
      <c r="J73" s="673"/>
      <c r="K73" s="342"/>
      <c r="L73" s="520"/>
    </row>
    <row r="74" spans="1:12" s="305" customFormat="1" ht="15" hidden="1" customHeight="1" outlineLevel="1">
      <c r="A74" s="665"/>
      <c r="B74" s="269">
        <v>1</v>
      </c>
      <c r="C74" s="269" t="s">
        <v>929</v>
      </c>
      <c r="D74" s="270" t="s">
        <v>930</v>
      </c>
      <c r="E74" s="270"/>
      <c r="F74" s="271" t="s">
        <v>931</v>
      </c>
      <c r="G74" s="335">
        <v>11.969999999999999</v>
      </c>
      <c r="H74" s="336">
        <v>2.0690999999999998E-2</v>
      </c>
      <c r="I74" s="317">
        <v>1</v>
      </c>
      <c r="J74" s="673"/>
      <c r="K74" s="338"/>
      <c r="L74" s="519"/>
    </row>
    <row r="75" spans="1:12" s="305" customFormat="1" ht="15" hidden="1" customHeight="1" outlineLevel="1">
      <c r="A75" s="665"/>
      <c r="B75" s="269">
        <v>2</v>
      </c>
      <c r="C75" s="269" t="s">
        <v>982</v>
      </c>
      <c r="D75" s="270" t="s">
        <v>933</v>
      </c>
      <c r="E75" s="270"/>
      <c r="F75" s="271" t="s">
        <v>934</v>
      </c>
      <c r="G75" s="335">
        <v>0</v>
      </c>
      <c r="H75" s="336">
        <v>0</v>
      </c>
      <c r="I75" s="317">
        <v>1</v>
      </c>
      <c r="J75" s="673"/>
      <c r="K75" s="338"/>
      <c r="L75" s="519"/>
    </row>
    <row r="76" spans="1:12" s="305" customFormat="1" ht="15" hidden="1" customHeight="1" outlineLevel="1">
      <c r="A76" s="665"/>
      <c r="B76" s="269">
        <v>3</v>
      </c>
      <c r="C76" s="269" t="s">
        <v>979</v>
      </c>
      <c r="D76" s="270" t="s">
        <v>921</v>
      </c>
      <c r="E76" s="270"/>
      <c r="F76" s="271" t="s">
        <v>922</v>
      </c>
      <c r="G76" s="335">
        <v>0</v>
      </c>
      <c r="H76" s="336">
        <v>0</v>
      </c>
      <c r="I76" s="317">
        <v>1</v>
      </c>
      <c r="J76" s="673"/>
      <c r="K76" s="338"/>
      <c r="L76" s="519"/>
    </row>
    <row r="77" spans="1:12" s="305" customFormat="1" ht="14.4" customHeight="1" collapsed="1">
      <c r="A77" s="665"/>
      <c r="B77" s="272">
        <v>17</v>
      </c>
      <c r="C77" s="313" t="s">
        <v>361</v>
      </c>
      <c r="D77" s="273" t="s">
        <v>1620</v>
      </c>
      <c r="E77" s="274"/>
      <c r="F77" s="275" t="s">
        <v>1604</v>
      </c>
      <c r="G77" s="339">
        <v>11.969999999999999</v>
      </c>
      <c r="H77" s="340">
        <v>2.0690999999999998E-2</v>
      </c>
      <c r="I77" s="341">
        <v>3</v>
      </c>
      <c r="J77" s="673"/>
      <c r="K77" s="342"/>
      <c r="L77" s="520"/>
    </row>
    <row r="78" spans="1:12" s="305" customFormat="1" ht="15" hidden="1" customHeight="1" outlineLevel="1">
      <c r="A78" s="665"/>
      <c r="B78" s="269">
        <v>1</v>
      </c>
      <c r="C78" s="269" t="s">
        <v>935</v>
      </c>
      <c r="D78" s="270" t="s">
        <v>936</v>
      </c>
      <c r="E78" s="270"/>
      <c r="F78" s="271" t="s">
        <v>937</v>
      </c>
      <c r="G78" s="335">
        <v>12.978000000000002</v>
      </c>
      <c r="H78" s="336">
        <v>2.2433399999999999E-2</v>
      </c>
      <c r="I78" s="317">
        <v>1</v>
      </c>
      <c r="J78" s="673"/>
      <c r="K78" s="338"/>
      <c r="L78" s="519"/>
    </row>
    <row r="79" spans="1:12" s="305" customFormat="1" ht="15" hidden="1" customHeight="1" outlineLevel="1">
      <c r="A79" s="665"/>
      <c r="B79" s="269">
        <v>2</v>
      </c>
      <c r="C79" s="269" t="s">
        <v>985</v>
      </c>
      <c r="D79" s="270" t="s">
        <v>939</v>
      </c>
      <c r="E79" s="270"/>
      <c r="F79" s="271" t="s">
        <v>940</v>
      </c>
      <c r="G79" s="335">
        <v>0</v>
      </c>
      <c r="H79" s="336">
        <v>0</v>
      </c>
      <c r="I79" s="317">
        <v>1</v>
      </c>
      <c r="J79" s="673"/>
      <c r="K79" s="338"/>
      <c r="L79" s="519"/>
    </row>
    <row r="80" spans="1:12" s="305" customFormat="1" ht="15" hidden="1" customHeight="1" outlineLevel="1">
      <c r="A80" s="665"/>
      <c r="B80" s="269">
        <v>3</v>
      </c>
      <c r="C80" s="269" t="s">
        <v>979</v>
      </c>
      <c r="D80" s="270" t="s">
        <v>921</v>
      </c>
      <c r="E80" s="270"/>
      <c r="F80" s="271" t="s">
        <v>922</v>
      </c>
      <c r="G80" s="335">
        <v>0</v>
      </c>
      <c r="H80" s="336">
        <v>0</v>
      </c>
      <c r="I80" s="317">
        <v>1</v>
      </c>
      <c r="J80" s="673"/>
      <c r="K80" s="338"/>
      <c r="L80" s="519"/>
    </row>
    <row r="81" spans="1:12" s="305" customFormat="1" ht="14.4" customHeight="1" collapsed="1">
      <c r="A81" s="665"/>
      <c r="B81" s="272">
        <v>18</v>
      </c>
      <c r="C81" s="313" t="s">
        <v>362</v>
      </c>
      <c r="D81" s="273" t="s">
        <v>1621</v>
      </c>
      <c r="E81" s="274"/>
      <c r="F81" s="275" t="s">
        <v>1606</v>
      </c>
      <c r="G81" s="339">
        <v>12.978000000000002</v>
      </c>
      <c r="H81" s="340">
        <v>2.2433399999999999E-2</v>
      </c>
      <c r="I81" s="341">
        <v>3</v>
      </c>
      <c r="J81" s="673"/>
      <c r="K81" s="342"/>
      <c r="L81" s="520"/>
    </row>
    <row r="82" spans="1:12" s="305" customFormat="1" ht="15" hidden="1" customHeight="1" outlineLevel="1">
      <c r="A82" s="665"/>
      <c r="B82" s="269">
        <v>1</v>
      </c>
      <c r="C82" s="269" t="s">
        <v>941</v>
      </c>
      <c r="D82" s="270" t="s">
        <v>942</v>
      </c>
      <c r="E82" s="270"/>
      <c r="F82" s="271" t="s">
        <v>943</v>
      </c>
      <c r="G82" s="335">
        <v>13.972</v>
      </c>
      <c r="H82" s="336">
        <v>2.4151600000000002E-2</v>
      </c>
      <c r="I82" s="317">
        <v>1</v>
      </c>
      <c r="J82" s="673"/>
      <c r="K82" s="338"/>
      <c r="L82" s="519"/>
    </row>
    <row r="83" spans="1:12" s="305" customFormat="1" ht="15" hidden="1" customHeight="1" outlineLevel="1">
      <c r="A83" s="665"/>
      <c r="B83" s="269">
        <v>2</v>
      </c>
      <c r="C83" s="269" t="s">
        <v>987</v>
      </c>
      <c r="D83" s="270" t="s">
        <v>945</v>
      </c>
      <c r="E83" s="270"/>
      <c r="F83" s="271" t="s">
        <v>946</v>
      </c>
      <c r="G83" s="335">
        <v>0</v>
      </c>
      <c r="H83" s="336">
        <v>0</v>
      </c>
      <c r="I83" s="317">
        <v>1</v>
      </c>
      <c r="J83" s="673"/>
      <c r="K83" s="338"/>
      <c r="L83" s="519"/>
    </row>
    <row r="84" spans="1:12" s="305" customFormat="1" ht="15" hidden="1" customHeight="1" outlineLevel="1">
      <c r="A84" s="665"/>
      <c r="B84" s="269">
        <v>3</v>
      </c>
      <c r="C84" s="269" t="s">
        <v>979</v>
      </c>
      <c r="D84" s="270" t="s">
        <v>921</v>
      </c>
      <c r="E84" s="270"/>
      <c r="F84" s="271" t="s">
        <v>922</v>
      </c>
      <c r="G84" s="335">
        <v>0</v>
      </c>
      <c r="H84" s="336">
        <v>0</v>
      </c>
      <c r="I84" s="317">
        <v>1</v>
      </c>
      <c r="J84" s="673"/>
      <c r="K84" s="338"/>
      <c r="L84" s="519"/>
    </row>
    <row r="85" spans="1:12" s="305" customFormat="1" ht="14.4" customHeight="1" collapsed="1">
      <c r="A85" s="665"/>
      <c r="B85" s="272">
        <v>19</v>
      </c>
      <c r="C85" s="313" t="s">
        <v>363</v>
      </c>
      <c r="D85" s="273" t="s">
        <v>1622</v>
      </c>
      <c r="E85" s="274"/>
      <c r="F85" s="275" t="s">
        <v>1608</v>
      </c>
      <c r="G85" s="339">
        <v>13.972</v>
      </c>
      <c r="H85" s="340">
        <v>2.4151600000000002E-2</v>
      </c>
      <c r="I85" s="341">
        <v>3</v>
      </c>
      <c r="J85" s="673"/>
      <c r="K85" s="342"/>
      <c r="L85" s="520"/>
    </row>
    <row r="86" spans="1:12" s="305" customFormat="1" ht="15" hidden="1" customHeight="1" outlineLevel="1">
      <c r="A86" s="665"/>
      <c r="B86" s="269">
        <v>1</v>
      </c>
      <c r="C86" s="269" t="s">
        <v>947</v>
      </c>
      <c r="D86" s="270" t="s">
        <v>948</v>
      </c>
      <c r="E86" s="270"/>
      <c r="F86" s="271" t="s">
        <v>949</v>
      </c>
      <c r="G86" s="335">
        <v>14.994</v>
      </c>
      <c r="H86" s="336">
        <v>2.5918199999999999E-2</v>
      </c>
      <c r="I86" s="317">
        <v>1</v>
      </c>
      <c r="J86" s="673"/>
      <c r="K86" s="338"/>
      <c r="L86" s="519"/>
    </row>
    <row r="87" spans="1:12" s="305" customFormat="1" ht="15" hidden="1" customHeight="1" outlineLevel="1">
      <c r="A87" s="665"/>
      <c r="B87" s="269">
        <v>2</v>
      </c>
      <c r="C87" s="269" t="s">
        <v>989</v>
      </c>
      <c r="D87" s="270" t="s">
        <v>951</v>
      </c>
      <c r="E87" s="270"/>
      <c r="F87" s="271" t="s">
        <v>952</v>
      </c>
      <c r="G87" s="335">
        <v>0</v>
      </c>
      <c r="H87" s="336">
        <v>0</v>
      </c>
      <c r="I87" s="317">
        <v>1</v>
      </c>
      <c r="J87" s="673"/>
      <c r="K87" s="338"/>
      <c r="L87" s="519"/>
    </row>
    <row r="88" spans="1:12" s="305" customFormat="1" ht="15" hidden="1" customHeight="1" outlineLevel="1">
      <c r="A88" s="665"/>
      <c r="B88" s="269">
        <v>3</v>
      </c>
      <c r="C88" s="269" t="s">
        <v>979</v>
      </c>
      <c r="D88" s="270" t="s">
        <v>921</v>
      </c>
      <c r="E88" s="270"/>
      <c r="F88" s="271" t="s">
        <v>922</v>
      </c>
      <c r="G88" s="335">
        <v>0</v>
      </c>
      <c r="H88" s="336">
        <v>0</v>
      </c>
      <c r="I88" s="317">
        <v>1</v>
      </c>
      <c r="J88" s="673"/>
      <c r="K88" s="338"/>
      <c r="L88" s="519"/>
    </row>
    <row r="89" spans="1:12" s="305" customFormat="1" ht="14.4" customHeight="1" collapsed="1">
      <c r="A89" s="665"/>
      <c r="B89" s="272">
        <v>20</v>
      </c>
      <c r="C89" s="313" t="s">
        <v>364</v>
      </c>
      <c r="D89" s="273" t="s">
        <v>1623</v>
      </c>
      <c r="E89" s="274"/>
      <c r="F89" s="275" t="s">
        <v>1610</v>
      </c>
      <c r="G89" s="339">
        <v>14.994</v>
      </c>
      <c r="H89" s="340">
        <v>2.5918199999999999E-2</v>
      </c>
      <c r="I89" s="341">
        <v>3</v>
      </c>
      <c r="J89" s="673"/>
      <c r="K89" s="342"/>
      <c r="L89" s="520"/>
    </row>
    <row r="90" spans="1:12" s="305" customFormat="1" ht="15" hidden="1" customHeight="1" outlineLevel="1">
      <c r="A90" s="665"/>
      <c r="B90" s="269">
        <v>1</v>
      </c>
      <c r="C90" s="269" t="s">
        <v>953</v>
      </c>
      <c r="D90" s="270" t="s">
        <v>954</v>
      </c>
      <c r="E90" s="270"/>
      <c r="F90" s="271" t="s">
        <v>955</v>
      </c>
      <c r="G90" s="335">
        <v>15.974</v>
      </c>
      <c r="H90" s="336">
        <v>2.76122E-2</v>
      </c>
      <c r="I90" s="317">
        <v>1</v>
      </c>
      <c r="J90" s="673"/>
      <c r="K90" s="338"/>
      <c r="L90" s="519"/>
    </row>
    <row r="91" spans="1:12" s="305" customFormat="1" ht="15" hidden="1" customHeight="1" outlineLevel="1">
      <c r="A91" s="665"/>
      <c r="B91" s="269">
        <v>2</v>
      </c>
      <c r="C91" s="269" t="s">
        <v>991</v>
      </c>
      <c r="D91" s="270" t="s">
        <v>957</v>
      </c>
      <c r="E91" s="270"/>
      <c r="F91" s="271" t="s">
        <v>958</v>
      </c>
      <c r="G91" s="335">
        <v>0</v>
      </c>
      <c r="H91" s="336">
        <v>0</v>
      </c>
      <c r="I91" s="317">
        <v>1</v>
      </c>
      <c r="J91" s="673"/>
      <c r="K91" s="338"/>
      <c r="L91" s="519"/>
    </row>
    <row r="92" spans="1:12" s="305" customFormat="1" ht="15" hidden="1" customHeight="1" outlineLevel="1">
      <c r="A92" s="665"/>
      <c r="B92" s="269">
        <v>3</v>
      </c>
      <c r="C92" s="269" t="s">
        <v>979</v>
      </c>
      <c r="D92" s="270" t="s">
        <v>921</v>
      </c>
      <c r="E92" s="270"/>
      <c r="F92" s="271" t="s">
        <v>922</v>
      </c>
      <c r="G92" s="335">
        <v>0</v>
      </c>
      <c r="H92" s="336">
        <v>0</v>
      </c>
      <c r="I92" s="317">
        <v>1</v>
      </c>
      <c r="J92" s="673"/>
      <c r="K92" s="338"/>
      <c r="L92" s="519"/>
    </row>
    <row r="93" spans="1:12" s="305" customFormat="1" ht="14.4" customHeight="1" collapsed="1">
      <c r="A93" s="666"/>
      <c r="B93" s="272">
        <v>21</v>
      </c>
      <c r="C93" s="313" t="s">
        <v>365</v>
      </c>
      <c r="D93" s="273" t="s">
        <v>1624</v>
      </c>
      <c r="E93" s="274"/>
      <c r="F93" s="275" t="s">
        <v>1612</v>
      </c>
      <c r="G93" s="339">
        <v>15.974</v>
      </c>
      <c r="H93" s="340">
        <v>2.76122E-2</v>
      </c>
      <c r="I93" s="341">
        <v>3</v>
      </c>
      <c r="J93" s="674"/>
      <c r="K93" s="342"/>
      <c r="L93" s="520"/>
    </row>
    <row r="94" spans="1:12" s="305" customFormat="1" ht="15.6">
      <c r="A94" s="310"/>
      <c r="B94" s="654" t="s">
        <v>1662</v>
      </c>
      <c r="C94" s="655"/>
      <c r="D94" s="655"/>
      <c r="E94" s="655"/>
      <c r="F94" s="655"/>
      <c r="G94" s="655"/>
      <c r="H94" s="655"/>
      <c r="I94" s="655"/>
      <c r="J94" s="655"/>
      <c r="K94" s="656"/>
      <c r="L94" s="518"/>
    </row>
    <row r="95" spans="1:12" s="305" customFormat="1" ht="15.75" hidden="1" customHeight="1" outlineLevel="1">
      <c r="A95" s="664"/>
      <c r="B95" s="269">
        <v>1</v>
      </c>
      <c r="C95" s="269" t="s">
        <v>993</v>
      </c>
      <c r="D95" s="270" t="s">
        <v>994</v>
      </c>
      <c r="E95" s="270"/>
      <c r="F95" s="271" t="s">
        <v>995</v>
      </c>
      <c r="G95" s="335">
        <v>8.1340000000000003</v>
      </c>
      <c r="H95" s="336">
        <v>1.4060199999999998E-2</v>
      </c>
      <c r="I95" s="317">
        <v>1</v>
      </c>
      <c r="J95" s="337">
        <v>558.56899999999996</v>
      </c>
      <c r="K95" s="338"/>
      <c r="L95" s="519"/>
    </row>
    <row r="96" spans="1:12" s="305" customFormat="1" ht="15.75" hidden="1" customHeight="1" outlineLevel="1">
      <c r="A96" s="665"/>
      <c r="B96" s="269">
        <v>2</v>
      </c>
      <c r="C96" s="269" t="s">
        <v>917</v>
      </c>
      <c r="D96" s="270" t="s">
        <v>918</v>
      </c>
      <c r="E96" s="270"/>
      <c r="F96" s="271" t="s">
        <v>919</v>
      </c>
      <c r="G96" s="335">
        <v>2.74</v>
      </c>
      <c r="H96" s="336">
        <v>0</v>
      </c>
      <c r="I96" s="317">
        <v>1</v>
      </c>
      <c r="J96" s="337">
        <v>0</v>
      </c>
      <c r="K96" s="338"/>
      <c r="L96" s="519"/>
    </row>
    <row r="97" spans="1:12" s="305" customFormat="1" ht="15.75" hidden="1" customHeight="1" outlineLevel="1">
      <c r="A97" s="665"/>
      <c r="B97" s="269">
        <v>3</v>
      </c>
      <c r="C97" s="269" t="s">
        <v>920</v>
      </c>
      <c r="D97" s="270" t="s">
        <v>921</v>
      </c>
      <c r="E97" s="270"/>
      <c r="F97" s="271" t="s">
        <v>922</v>
      </c>
      <c r="G97" s="335">
        <v>9.81</v>
      </c>
      <c r="H97" s="336">
        <v>1.7265600000000002E-2</v>
      </c>
      <c r="I97" s="317">
        <v>1</v>
      </c>
      <c r="J97" s="337">
        <v>717.93472000000008</v>
      </c>
      <c r="K97" s="338"/>
      <c r="L97" s="519"/>
    </row>
    <row r="98" spans="1:12" s="305" customFormat="1" ht="14.4" customHeight="1" collapsed="1">
      <c r="A98" s="665"/>
      <c r="B98" s="272">
        <v>22</v>
      </c>
      <c r="C98" s="311" t="s">
        <v>366</v>
      </c>
      <c r="D98" s="645" t="s">
        <v>1645</v>
      </c>
      <c r="E98" s="646"/>
      <c r="F98" s="275" t="s">
        <v>1652</v>
      </c>
      <c r="G98" s="339">
        <v>20.684000000000001</v>
      </c>
      <c r="H98" s="340">
        <v>3.1325800000000001E-2</v>
      </c>
      <c r="I98" s="341">
        <v>3</v>
      </c>
      <c r="J98" s="510">
        <v>2032</v>
      </c>
      <c r="K98" s="342"/>
      <c r="L98" s="520"/>
    </row>
    <row r="99" spans="1:12" s="305" customFormat="1" ht="14.4" hidden="1" customHeight="1" outlineLevel="1">
      <c r="A99" s="665"/>
      <c r="B99" s="269">
        <v>1</v>
      </c>
      <c r="C99" s="269" t="s">
        <v>996</v>
      </c>
      <c r="D99" s="270" t="s">
        <v>924</v>
      </c>
      <c r="E99" s="274" t="s">
        <v>1627</v>
      </c>
      <c r="F99" s="271" t="s">
        <v>925</v>
      </c>
      <c r="G99" s="335">
        <v>10.472</v>
      </c>
      <c r="H99" s="336">
        <v>1.8101599999999999E-2</v>
      </c>
      <c r="I99" s="343">
        <v>1</v>
      </c>
      <c r="J99" s="483">
        <v>688.11034900000004</v>
      </c>
      <c r="K99" s="344"/>
      <c r="L99" s="520"/>
    </row>
    <row r="100" spans="1:12" s="305" customFormat="1" ht="14.4" hidden="1" customHeight="1" outlineLevel="1">
      <c r="A100" s="665"/>
      <c r="B100" s="269">
        <v>2</v>
      </c>
      <c r="C100" s="269" t="s">
        <v>926</v>
      </c>
      <c r="D100" s="270" t="s">
        <v>927</v>
      </c>
      <c r="E100" s="274" t="s">
        <v>1628</v>
      </c>
      <c r="F100" s="271" t="s">
        <v>928</v>
      </c>
      <c r="G100" s="335">
        <v>3.5599999999999996</v>
      </c>
      <c r="H100" s="336">
        <v>6.2656000000000005E-3</v>
      </c>
      <c r="I100" s="317">
        <v>1</v>
      </c>
      <c r="J100" s="483">
        <v>272.41631065000001</v>
      </c>
      <c r="K100" s="338"/>
      <c r="L100" s="520"/>
    </row>
    <row r="101" spans="1:12" s="305" customFormat="1" ht="14.4" hidden="1" customHeight="1" outlineLevel="1">
      <c r="A101" s="665"/>
      <c r="B101" s="269">
        <v>3</v>
      </c>
      <c r="C101" s="269" t="s">
        <v>920</v>
      </c>
      <c r="D101" s="270" t="s">
        <v>921</v>
      </c>
      <c r="E101" s="274" t="s">
        <v>1629</v>
      </c>
      <c r="F101" s="271" t="s">
        <v>922</v>
      </c>
      <c r="G101" s="335">
        <v>9.81</v>
      </c>
      <c r="H101" s="336">
        <v>1.7265600000000002E-2</v>
      </c>
      <c r="I101" s="317">
        <v>1</v>
      </c>
      <c r="J101" s="483">
        <v>739.47276160000013</v>
      </c>
      <c r="K101" s="338"/>
      <c r="L101" s="520"/>
    </row>
    <row r="102" spans="1:12" s="305" customFormat="1" ht="14.4" customHeight="1" collapsed="1">
      <c r="A102" s="665"/>
      <c r="B102" s="272">
        <v>23</v>
      </c>
      <c r="C102" s="311" t="s">
        <v>367</v>
      </c>
      <c r="D102" s="645" t="s">
        <v>1646</v>
      </c>
      <c r="E102" s="646"/>
      <c r="F102" s="275" t="s">
        <v>1653</v>
      </c>
      <c r="G102" s="339">
        <v>23.841999999999999</v>
      </c>
      <c r="H102" s="340">
        <v>4.1632799999999998E-2</v>
      </c>
      <c r="I102" s="341">
        <v>3</v>
      </c>
      <c r="J102" s="510">
        <v>2264.6666666666665</v>
      </c>
      <c r="K102" s="342"/>
      <c r="L102" s="520"/>
    </row>
    <row r="103" spans="1:12" s="305" customFormat="1" ht="14.4" hidden="1" customHeight="1" outlineLevel="1">
      <c r="A103" s="665"/>
      <c r="B103" s="269">
        <v>1</v>
      </c>
      <c r="C103" s="269" t="s">
        <v>997</v>
      </c>
      <c r="D103" s="270" t="s">
        <v>930</v>
      </c>
      <c r="E103" s="274" t="s">
        <v>1630</v>
      </c>
      <c r="F103" s="271" t="s">
        <v>931</v>
      </c>
      <c r="G103" s="335">
        <v>13.986000000000001</v>
      </c>
      <c r="H103" s="336">
        <v>2.4175800000000001E-2</v>
      </c>
      <c r="I103" s="343">
        <v>1</v>
      </c>
      <c r="J103" s="480">
        <v>857.59442850000016</v>
      </c>
      <c r="K103" s="344"/>
      <c r="L103" s="520"/>
    </row>
    <row r="104" spans="1:12" s="305" customFormat="1" ht="14.4" hidden="1" customHeight="1" outlineLevel="1">
      <c r="A104" s="665"/>
      <c r="B104" s="269">
        <v>2</v>
      </c>
      <c r="C104" s="269" t="s">
        <v>932</v>
      </c>
      <c r="D104" s="270" t="s">
        <v>933</v>
      </c>
      <c r="E104" s="274" t="s">
        <v>1631</v>
      </c>
      <c r="F104" s="271" t="s">
        <v>934</v>
      </c>
      <c r="G104" s="335">
        <v>4.8</v>
      </c>
      <c r="H104" s="336">
        <v>8.4480000000000006E-3</v>
      </c>
      <c r="I104" s="317">
        <v>1</v>
      </c>
      <c r="J104" s="480">
        <v>394.21558739999995</v>
      </c>
      <c r="K104" s="338"/>
      <c r="L104" s="520"/>
    </row>
    <row r="105" spans="1:12" s="305" customFormat="1" ht="14.4" hidden="1" customHeight="1" outlineLevel="1">
      <c r="A105" s="665"/>
      <c r="B105" s="269">
        <v>3</v>
      </c>
      <c r="C105" s="269" t="s">
        <v>920</v>
      </c>
      <c r="D105" s="270" t="s">
        <v>921</v>
      </c>
      <c r="E105" s="274" t="s">
        <v>1632</v>
      </c>
      <c r="F105" s="271" t="s">
        <v>922</v>
      </c>
      <c r="G105" s="335">
        <v>9.81</v>
      </c>
      <c r="H105" s="336">
        <v>1.7265600000000002E-2</v>
      </c>
      <c r="I105" s="317">
        <v>1</v>
      </c>
      <c r="J105" s="480">
        <v>739.47276160000013</v>
      </c>
      <c r="K105" s="338"/>
      <c r="L105" s="520"/>
    </row>
    <row r="106" spans="1:12" s="305" customFormat="1" ht="14.4" customHeight="1" collapsed="1">
      <c r="A106" s="665"/>
      <c r="B106" s="272">
        <v>24</v>
      </c>
      <c r="C106" s="311" t="s">
        <v>368</v>
      </c>
      <c r="D106" s="645" t="s">
        <v>1647</v>
      </c>
      <c r="E106" s="646"/>
      <c r="F106" s="275" t="s">
        <v>1654</v>
      </c>
      <c r="G106" s="339">
        <v>28.596000000000004</v>
      </c>
      <c r="H106" s="340">
        <v>4.98894E-2</v>
      </c>
      <c r="I106" s="341">
        <v>3</v>
      </c>
      <c r="J106" s="510">
        <v>2744.35</v>
      </c>
      <c r="K106" s="342"/>
      <c r="L106" s="520"/>
    </row>
    <row r="107" spans="1:12" s="305" customFormat="1" ht="14.4" hidden="1" customHeight="1" outlineLevel="1">
      <c r="A107" s="665"/>
      <c r="B107" s="269">
        <v>1</v>
      </c>
      <c r="C107" s="269" t="s">
        <v>998</v>
      </c>
      <c r="D107" s="270" t="s">
        <v>936</v>
      </c>
      <c r="E107" s="274" t="s">
        <v>1633</v>
      </c>
      <c r="F107" s="271" t="s">
        <v>937</v>
      </c>
      <c r="G107" s="335">
        <v>15.148000000000001</v>
      </c>
      <c r="H107" s="336">
        <v>2.61844E-2</v>
      </c>
      <c r="I107" s="343">
        <v>1</v>
      </c>
      <c r="J107" s="483">
        <v>913.67890700000009</v>
      </c>
      <c r="K107" s="344"/>
      <c r="L107" s="520"/>
    </row>
    <row r="108" spans="1:12" s="305" customFormat="1" ht="14.4" hidden="1" customHeight="1" outlineLevel="1">
      <c r="A108" s="665"/>
      <c r="B108" s="269">
        <v>2</v>
      </c>
      <c r="C108" s="269" t="s">
        <v>938</v>
      </c>
      <c r="D108" s="270" t="s">
        <v>939</v>
      </c>
      <c r="E108" s="274" t="s">
        <v>1634</v>
      </c>
      <c r="F108" s="271" t="s">
        <v>940</v>
      </c>
      <c r="G108" s="335">
        <v>5.21</v>
      </c>
      <c r="H108" s="336">
        <v>9.1696E-3</v>
      </c>
      <c r="I108" s="317">
        <v>1</v>
      </c>
      <c r="J108" s="483">
        <v>420.60282265000001</v>
      </c>
      <c r="K108" s="338"/>
      <c r="L108" s="520"/>
    </row>
    <row r="109" spans="1:12" s="305" customFormat="1" ht="14.4" hidden="1" customHeight="1" outlineLevel="1">
      <c r="A109" s="665"/>
      <c r="B109" s="269">
        <v>3</v>
      </c>
      <c r="C109" s="269" t="s">
        <v>920</v>
      </c>
      <c r="D109" s="270" t="s">
        <v>921</v>
      </c>
      <c r="E109" s="274" t="s">
        <v>1635</v>
      </c>
      <c r="F109" s="271" t="s">
        <v>922</v>
      </c>
      <c r="G109" s="335">
        <v>9.81</v>
      </c>
      <c r="H109" s="336">
        <v>1.7265600000000002E-2</v>
      </c>
      <c r="I109" s="317">
        <v>1</v>
      </c>
      <c r="J109" s="483">
        <v>739.47276160000013</v>
      </c>
      <c r="K109" s="338"/>
      <c r="L109" s="520"/>
    </row>
    <row r="110" spans="1:12" s="305" customFormat="1" ht="14.4" customHeight="1" collapsed="1">
      <c r="A110" s="665"/>
      <c r="B110" s="272">
        <v>25</v>
      </c>
      <c r="C110" s="311" t="s">
        <v>369</v>
      </c>
      <c r="D110" s="645" t="s">
        <v>1648</v>
      </c>
      <c r="E110" s="646"/>
      <c r="F110" s="275" t="s">
        <v>1655</v>
      </c>
      <c r="G110" s="339">
        <v>30.167999999999999</v>
      </c>
      <c r="H110" s="340">
        <v>5.2619600000000002E-2</v>
      </c>
      <c r="I110" s="341">
        <v>3</v>
      </c>
      <c r="J110" s="510">
        <v>2866.5</v>
      </c>
      <c r="K110" s="342"/>
      <c r="L110" s="520"/>
    </row>
    <row r="111" spans="1:12" s="305" customFormat="1" ht="14.4" hidden="1" customHeight="1" outlineLevel="1">
      <c r="A111" s="665"/>
      <c r="B111" s="269">
        <v>1</v>
      </c>
      <c r="C111" s="269" t="s">
        <v>999</v>
      </c>
      <c r="D111" s="270" t="s">
        <v>942</v>
      </c>
      <c r="E111" s="274" t="s">
        <v>1636</v>
      </c>
      <c r="F111" s="271" t="s">
        <v>943</v>
      </c>
      <c r="G111" s="335">
        <v>16.323999999999998</v>
      </c>
      <c r="H111" s="336">
        <v>2.8217200000000001E-2</v>
      </c>
      <c r="I111" s="343">
        <v>1</v>
      </c>
      <c r="J111" s="480">
        <v>970.3787074999999</v>
      </c>
      <c r="K111" s="344"/>
      <c r="L111" s="520"/>
    </row>
    <row r="112" spans="1:12" s="305" customFormat="1" ht="14.4" hidden="1" customHeight="1" outlineLevel="1">
      <c r="A112" s="665"/>
      <c r="B112" s="269">
        <v>2</v>
      </c>
      <c r="C112" s="269" t="s">
        <v>944</v>
      </c>
      <c r="D112" s="270" t="s">
        <v>945</v>
      </c>
      <c r="E112" s="274" t="s">
        <v>1637</v>
      </c>
      <c r="F112" s="271" t="s">
        <v>946</v>
      </c>
      <c r="G112" s="335">
        <v>5.629999999999999</v>
      </c>
      <c r="H112" s="336">
        <v>9.9087999999999989E-3</v>
      </c>
      <c r="I112" s="317">
        <v>1</v>
      </c>
      <c r="J112" s="480">
        <v>447.61598889999999</v>
      </c>
      <c r="K112" s="338"/>
      <c r="L112" s="520"/>
    </row>
    <row r="113" spans="1:12" s="305" customFormat="1" ht="14.4" hidden="1" customHeight="1" outlineLevel="1">
      <c r="A113" s="665"/>
      <c r="B113" s="269">
        <v>3</v>
      </c>
      <c r="C113" s="269" t="s">
        <v>920</v>
      </c>
      <c r="D113" s="270" t="s">
        <v>921</v>
      </c>
      <c r="E113" s="274" t="s">
        <v>1638</v>
      </c>
      <c r="F113" s="271" t="s">
        <v>922</v>
      </c>
      <c r="G113" s="335">
        <v>9.81</v>
      </c>
      <c r="H113" s="336">
        <v>1.7265600000000002E-2</v>
      </c>
      <c r="I113" s="317">
        <v>1</v>
      </c>
      <c r="J113" s="480">
        <v>739.47276160000013</v>
      </c>
      <c r="K113" s="338"/>
      <c r="L113" s="520"/>
    </row>
    <row r="114" spans="1:12" s="305" customFormat="1" ht="14.4" customHeight="1" collapsed="1">
      <c r="A114" s="665"/>
      <c r="B114" s="272">
        <v>26</v>
      </c>
      <c r="C114" s="311" t="s">
        <v>370</v>
      </c>
      <c r="D114" s="645" t="s">
        <v>1649</v>
      </c>
      <c r="E114" s="646"/>
      <c r="F114" s="275" t="s">
        <v>1656</v>
      </c>
      <c r="G114" s="339">
        <v>31.763999999999996</v>
      </c>
      <c r="H114" s="340">
        <v>5.5391599999999999E-2</v>
      </c>
      <c r="I114" s="341">
        <v>3</v>
      </c>
      <c r="J114" s="510">
        <v>2988.65</v>
      </c>
      <c r="K114" s="342"/>
      <c r="L114" s="520"/>
    </row>
    <row r="115" spans="1:12" s="305" customFormat="1" ht="14.4" hidden="1" customHeight="1" outlineLevel="1">
      <c r="A115" s="665"/>
      <c r="B115" s="269">
        <v>1</v>
      </c>
      <c r="C115" s="269" t="s">
        <v>1000</v>
      </c>
      <c r="D115" s="270" t="s">
        <v>948</v>
      </c>
      <c r="E115" s="274" t="s">
        <v>1639</v>
      </c>
      <c r="F115" s="271" t="s">
        <v>949</v>
      </c>
      <c r="G115" s="335">
        <v>17.486000000000001</v>
      </c>
      <c r="H115" s="336">
        <v>3.0225800000000004E-2</v>
      </c>
      <c r="I115" s="343">
        <v>1</v>
      </c>
      <c r="J115" s="483">
        <v>1026.4631860000002</v>
      </c>
      <c r="K115" s="344"/>
      <c r="L115" s="520"/>
    </row>
    <row r="116" spans="1:12" s="305" customFormat="1" ht="14.4" hidden="1" customHeight="1" outlineLevel="1">
      <c r="A116" s="665"/>
      <c r="B116" s="269">
        <v>2</v>
      </c>
      <c r="C116" s="269" t="s">
        <v>950</v>
      </c>
      <c r="D116" s="270" t="s">
        <v>951</v>
      </c>
      <c r="E116" s="274" t="s">
        <v>1640</v>
      </c>
      <c r="F116" s="271" t="s">
        <v>952</v>
      </c>
      <c r="G116" s="335">
        <v>6.04</v>
      </c>
      <c r="H116" s="336">
        <v>1.0630400000000002E-2</v>
      </c>
      <c r="I116" s="317">
        <v>1</v>
      </c>
      <c r="J116" s="483">
        <v>474.00322415000005</v>
      </c>
      <c r="K116" s="338"/>
      <c r="L116" s="520"/>
    </row>
    <row r="117" spans="1:12" s="305" customFormat="1" ht="14.4" hidden="1" customHeight="1" outlineLevel="1">
      <c r="A117" s="665"/>
      <c r="B117" s="269">
        <v>3</v>
      </c>
      <c r="C117" s="269" t="s">
        <v>920</v>
      </c>
      <c r="D117" s="270" t="s">
        <v>921</v>
      </c>
      <c r="E117" s="274" t="s">
        <v>1641</v>
      </c>
      <c r="F117" s="271" t="s">
        <v>922</v>
      </c>
      <c r="G117" s="335">
        <v>9.81</v>
      </c>
      <c r="H117" s="336">
        <v>1.7265600000000002E-2</v>
      </c>
      <c r="I117" s="317">
        <v>1</v>
      </c>
      <c r="J117" s="483">
        <v>739.47276160000013</v>
      </c>
      <c r="K117" s="338"/>
      <c r="L117" s="520"/>
    </row>
    <row r="118" spans="1:12" s="305" customFormat="1" ht="14.4" customHeight="1" collapsed="1">
      <c r="A118" s="665"/>
      <c r="B118" s="272">
        <v>27</v>
      </c>
      <c r="C118" s="311" t="s">
        <v>371</v>
      </c>
      <c r="D118" s="645" t="s">
        <v>1650</v>
      </c>
      <c r="E118" s="646"/>
      <c r="F118" s="275" t="s">
        <v>1657</v>
      </c>
      <c r="G118" s="339">
        <v>33.335999999999999</v>
      </c>
      <c r="H118" s="340">
        <v>5.8121800000000015E-2</v>
      </c>
      <c r="I118" s="341">
        <v>3</v>
      </c>
      <c r="J118" s="510">
        <v>3110.8</v>
      </c>
      <c r="K118" s="342"/>
      <c r="L118" s="520"/>
    </row>
    <row r="119" spans="1:12" s="305" customFormat="1" ht="14.4" hidden="1" customHeight="1" outlineLevel="1">
      <c r="A119" s="665"/>
      <c r="B119" s="269">
        <v>1</v>
      </c>
      <c r="C119" s="269" t="s">
        <v>1001</v>
      </c>
      <c r="D119" s="270" t="s">
        <v>954</v>
      </c>
      <c r="E119" s="274" t="s">
        <v>1642</v>
      </c>
      <c r="F119" s="271" t="s">
        <v>955</v>
      </c>
      <c r="G119" s="335">
        <v>18.661999999999999</v>
      </c>
      <c r="H119" s="336">
        <v>3.2258599999999998E-2</v>
      </c>
      <c r="I119" s="343">
        <v>1</v>
      </c>
      <c r="J119" s="483">
        <v>1083.1629865</v>
      </c>
      <c r="K119" s="344"/>
      <c r="L119" s="520"/>
    </row>
    <row r="120" spans="1:12" s="305" customFormat="1" ht="14.4" hidden="1" customHeight="1" outlineLevel="1">
      <c r="A120" s="665"/>
      <c r="B120" s="269">
        <v>2</v>
      </c>
      <c r="C120" s="269" t="s">
        <v>956</v>
      </c>
      <c r="D120" s="270" t="s">
        <v>957</v>
      </c>
      <c r="E120" s="274" t="s">
        <v>1643</v>
      </c>
      <c r="F120" s="271" t="s">
        <v>958</v>
      </c>
      <c r="G120" s="335">
        <v>6.45</v>
      </c>
      <c r="H120" s="336">
        <v>1.1352000000000003E-2</v>
      </c>
      <c r="I120" s="343">
        <v>1</v>
      </c>
      <c r="J120" s="483">
        <v>500.3904594</v>
      </c>
      <c r="K120" s="338"/>
      <c r="L120" s="520"/>
    </row>
    <row r="121" spans="1:12" s="305" customFormat="1" ht="14.4" hidden="1" customHeight="1" outlineLevel="1">
      <c r="A121" s="665"/>
      <c r="B121" s="269">
        <v>3</v>
      </c>
      <c r="C121" s="269" t="s">
        <v>920</v>
      </c>
      <c r="D121" s="270" t="s">
        <v>921</v>
      </c>
      <c r="E121" s="274" t="s">
        <v>1644</v>
      </c>
      <c r="F121" s="271" t="s">
        <v>922</v>
      </c>
      <c r="G121" s="335">
        <v>9.81</v>
      </c>
      <c r="H121" s="336">
        <v>1.7265600000000002E-2</v>
      </c>
      <c r="I121" s="317">
        <v>1</v>
      </c>
      <c r="J121" s="483">
        <v>739.47276160000013</v>
      </c>
      <c r="K121" s="338"/>
      <c r="L121" s="520"/>
    </row>
    <row r="122" spans="1:12" s="305" customFormat="1" ht="14.4" customHeight="1" collapsed="1">
      <c r="A122" s="666"/>
      <c r="B122" s="272">
        <v>28</v>
      </c>
      <c r="C122" s="311" t="s">
        <v>372</v>
      </c>
      <c r="D122" s="645" t="s">
        <v>1651</v>
      </c>
      <c r="E122" s="646"/>
      <c r="F122" s="275" t="s">
        <v>1658</v>
      </c>
      <c r="G122" s="339">
        <v>34.921999999999997</v>
      </c>
      <c r="H122" s="340">
        <v>6.0876200000000005E-2</v>
      </c>
      <c r="I122" s="341">
        <v>3</v>
      </c>
      <c r="J122" s="510">
        <v>3232.9500000000003</v>
      </c>
      <c r="K122" s="342"/>
      <c r="L122" s="520"/>
    </row>
    <row r="123" spans="1:12" s="305" customFormat="1" ht="15.6">
      <c r="A123" s="310"/>
      <c r="B123" s="654" t="s">
        <v>1663</v>
      </c>
      <c r="C123" s="655"/>
      <c r="D123" s="655"/>
      <c r="E123" s="655"/>
      <c r="F123" s="655"/>
      <c r="G123" s="655"/>
      <c r="H123" s="655"/>
      <c r="I123" s="655"/>
      <c r="J123" s="655"/>
      <c r="K123" s="656"/>
      <c r="L123" s="518"/>
    </row>
    <row r="124" spans="1:12" s="305" customFormat="1" ht="15.75" hidden="1" customHeight="1" outlineLevel="1">
      <c r="A124" s="664"/>
      <c r="B124" s="269">
        <v>1</v>
      </c>
      <c r="C124" s="269" t="s">
        <v>993</v>
      </c>
      <c r="D124" s="270" t="s">
        <v>994</v>
      </c>
      <c r="E124" s="270"/>
      <c r="F124" s="271" t="s">
        <v>995</v>
      </c>
      <c r="G124" s="335">
        <v>8.1340000000000003</v>
      </c>
      <c r="H124" s="336">
        <v>1.4060199999999998E-2</v>
      </c>
      <c r="I124" s="317">
        <v>1</v>
      </c>
      <c r="J124" s="337">
        <v>558.56899999999996</v>
      </c>
      <c r="K124" s="338"/>
      <c r="L124" s="519"/>
    </row>
    <row r="125" spans="1:12" s="305" customFormat="1" ht="15.75" hidden="1" customHeight="1" outlineLevel="1">
      <c r="A125" s="665"/>
      <c r="B125" s="269">
        <v>2</v>
      </c>
      <c r="C125" s="269" t="s">
        <v>959</v>
      </c>
      <c r="D125" s="270" t="s">
        <v>960</v>
      </c>
      <c r="E125" s="270"/>
      <c r="F125" s="271" t="s">
        <v>961</v>
      </c>
      <c r="G125" s="335">
        <v>2.145</v>
      </c>
      <c r="H125" s="336">
        <v>3.7752000000000007E-3</v>
      </c>
      <c r="I125" s="317">
        <v>1</v>
      </c>
      <c r="J125" s="337">
        <v>249.91250500000001</v>
      </c>
      <c r="K125" s="338"/>
      <c r="L125" s="519"/>
    </row>
    <row r="126" spans="1:12" s="305" customFormat="1" ht="15.75" hidden="1" customHeight="1" outlineLevel="1">
      <c r="A126" s="665"/>
      <c r="B126" s="269">
        <v>3</v>
      </c>
      <c r="C126" s="269" t="s">
        <v>962</v>
      </c>
      <c r="D126" s="270" t="s">
        <v>963</v>
      </c>
      <c r="E126" s="270"/>
      <c r="F126" s="271" t="s">
        <v>922</v>
      </c>
      <c r="G126" s="335">
        <v>0</v>
      </c>
      <c r="H126" s="336">
        <v>0</v>
      </c>
      <c r="I126" s="317">
        <v>1</v>
      </c>
      <c r="J126" s="337">
        <v>4617.2840000000006</v>
      </c>
      <c r="K126" s="338"/>
      <c r="L126" s="519"/>
    </row>
    <row r="127" spans="1:12" s="305" customFormat="1" ht="14.4" customHeight="1" collapsed="1">
      <c r="A127" s="665"/>
      <c r="B127" s="272">
        <v>29</v>
      </c>
      <c r="C127" s="313" t="s">
        <v>373</v>
      </c>
      <c r="D127" s="645" t="s">
        <v>1664</v>
      </c>
      <c r="E127" s="646"/>
      <c r="F127" s="275" t="s">
        <v>1652</v>
      </c>
      <c r="G127" s="339">
        <v>10.279</v>
      </c>
      <c r="H127" s="340">
        <v>1.7835399999999998E-2</v>
      </c>
      <c r="I127" s="341">
        <v>3</v>
      </c>
      <c r="J127" s="672" t="s">
        <v>1598</v>
      </c>
      <c r="K127" s="342"/>
      <c r="L127" s="520"/>
    </row>
    <row r="128" spans="1:12" s="305" customFormat="1" ht="15" hidden="1" customHeight="1" outlineLevel="1">
      <c r="A128" s="665"/>
      <c r="B128" s="269">
        <v>1</v>
      </c>
      <c r="C128" s="312" t="s">
        <v>996</v>
      </c>
      <c r="D128" s="270" t="s">
        <v>924</v>
      </c>
      <c r="E128" s="274" t="s">
        <v>1627</v>
      </c>
      <c r="F128" s="271" t="s">
        <v>925</v>
      </c>
      <c r="G128" s="335">
        <v>10.472</v>
      </c>
      <c r="H128" s="336">
        <v>1.8101599999999999E-2</v>
      </c>
      <c r="I128" s="343">
        <v>1</v>
      </c>
      <c r="J128" s="673"/>
      <c r="K128" s="338"/>
      <c r="L128" s="519"/>
    </row>
    <row r="129" spans="1:13" s="305" customFormat="1" ht="15" hidden="1" customHeight="1" outlineLevel="1">
      <c r="A129" s="665"/>
      <c r="B129" s="269">
        <v>2</v>
      </c>
      <c r="C129" s="269" t="s">
        <v>964</v>
      </c>
      <c r="D129" s="270" t="s">
        <v>927</v>
      </c>
      <c r="E129" s="274" t="s">
        <v>1628</v>
      </c>
      <c r="F129" s="271" t="s">
        <v>928</v>
      </c>
      <c r="G129" s="335">
        <v>2.8549999999999995</v>
      </c>
      <c r="H129" s="336">
        <v>5.0248000000000003E-3</v>
      </c>
      <c r="I129" s="317">
        <v>1</v>
      </c>
      <c r="J129" s="673"/>
      <c r="K129" s="338"/>
      <c r="L129" s="519"/>
    </row>
    <row r="130" spans="1:13" s="305" customFormat="1" ht="15" hidden="1" customHeight="1" outlineLevel="1">
      <c r="A130" s="665"/>
      <c r="B130" s="269">
        <v>3</v>
      </c>
      <c r="C130" s="269" t="s">
        <v>962</v>
      </c>
      <c r="D130" s="270" t="s">
        <v>921</v>
      </c>
      <c r="E130" s="274" t="s">
        <v>1629</v>
      </c>
      <c r="F130" s="271" t="s">
        <v>922</v>
      </c>
      <c r="G130" s="335">
        <v>0</v>
      </c>
      <c r="H130" s="336">
        <v>0</v>
      </c>
      <c r="I130" s="317">
        <v>1</v>
      </c>
      <c r="J130" s="673"/>
      <c r="K130" s="338"/>
      <c r="L130" s="519"/>
    </row>
    <row r="131" spans="1:13" s="305" customFormat="1" ht="14.4" customHeight="1" collapsed="1">
      <c r="A131" s="665"/>
      <c r="B131" s="272">
        <v>30</v>
      </c>
      <c r="C131" s="313" t="s">
        <v>374</v>
      </c>
      <c r="D131" s="645" t="s">
        <v>1665</v>
      </c>
      <c r="E131" s="646"/>
      <c r="F131" s="275" t="s">
        <v>1653</v>
      </c>
      <c r="G131" s="339">
        <v>13.326999999999998</v>
      </c>
      <c r="H131" s="340">
        <v>2.3126399999999998E-2</v>
      </c>
      <c r="I131" s="341">
        <v>3</v>
      </c>
      <c r="J131" s="673"/>
      <c r="K131" s="342"/>
      <c r="L131" s="520"/>
    </row>
    <row r="132" spans="1:13" s="305" customFormat="1" ht="15" hidden="1" customHeight="1" outlineLevel="1">
      <c r="A132" s="665"/>
      <c r="B132" s="269">
        <v>1</v>
      </c>
      <c r="C132" s="312" t="s">
        <v>997</v>
      </c>
      <c r="D132" s="270" t="s">
        <v>930</v>
      </c>
      <c r="E132" s="274" t="s">
        <v>1630</v>
      </c>
      <c r="F132" s="271" t="s">
        <v>931</v>
      </c>
      <c r="G132" s="335">
        <v>13.986000000000001</v>
      </c>
      <c r="H132" s="336">
        <v>2.4175800000000001E-2</v>
      </c>
      <c r="I132" s="343">
        <v>1</v>
      </c>
      <c r="J132" s="673"/>
      <c r="K132" s="338"/>
      <c r="L132" s="519"/>
    </row>
    <row r="133" spans="1:13" s="305" customFormat="1" ht="15" hidden="1" customHeight="1" outlineLevel="1">
      <c r="A133" s="665"/>
      <c r="B133" s="269">
        <v>2</v>
      </c>
      <c r="C133" s="269" t="s">
        <v>965</v>
      </c>
      <c r="D133" s="270" t="s">
        <v>933</v>
      </c>
      <c r="E133" s="274" t="s">
        <v>1631</v>
      </c>
      <c r="F133" s="271" t="s">
        <v>934</v>
      </c>
      <c r="G133" s="335">
        <v>3.92</v>
      </c>
      <c r="H133" s="336">
        <v>6.8992000000000012E-3</v>
      </c>
      <c r="I133" s="317">
        <v>1</v>
      </c>
      <c r="J133" s="673"/>
      <c r="K133" s="338"/>
      <c r="L133" s="519"/>
    </row>
    <row r="134" spans="1:13" s="305" customFormat="1" ht="15" hidden="1" customHeight="1" outlineLevel="1">
      <c r="A134" s="665"/>
      <c r="B134" s="269">
        <v>3</v>
      </c>
      <c r="C134" s="269" t="s">
        <v>962</v>
      </c>
      <c r="D134" s="270" t="s">
        <v>921</v>
      </c>
      <c r="E134" s="274" t="s">
        <v>1632</v>
      </c>
      <c r="F134" s="271" t="s">
        <v>922</v>
      </c>
      <c r="G134" s="335">
        <v>0</v>
      </c>
      <c r="H134" s="336">
        <v>0</v>
      </c>
      <c r="I134" s="317">
        <v>1</v>
      </c>
      <c r="J134" s="673"/>
      <c r="K134" s="338"/>
      <c r="L134" s="519"/>
    </row>
    <row r="135" spans="1:13" s="305" customFormat="1" ht="14.4" customHeight="1" collapsed="1">
      <c r="A135" s="665"/>
      <c r="B135" s="272">
        <v>31</v>
      </c>
      <c r="C135" s="313" t="s">
        <v>375</v>
      </c>
      <c r="D135" s="645" t="s">
        <v>1666</v>
      </c>
      <c r="E135" s="646"/>
      <c r="F135" s="275" t="s">
        <v>1654</v>
      </c>
      <c r="G135" s="339">
        <v>17.905999999999999</v>
      </c>
      <c r="H135" s="340">
        <v>3.1075000000000002E-2</v>
      </c>
      <c r="I135" s="341">
        <v>3</v>
      </c>
      <c r="J135" s="673"/>
      <c r="K135" s="342"/>
      <c r="L135" s="520"/>
    </row>
    <row r="136" spans="1:13" s="305" customFormat="1" ht="15" hidden="1" customHeight="1" outlineLevel="1">
      <c r="A136" s="665"/>
      <c r="B136" s="269">
        <v>1</v>
      </c>
      <c r="C136" s="312" t="s">
        <v>998</v>
      </c>
      <c r="D136" s="270" t="s">
        <v>936</v>
      </c>
      <c r="E136" s="274" t="s">
        <v>1633</v>
      </c>
      <c r="F136" s="271" t="s">
        <v>937</v>
      </c>
      <c r="G136" s="335">
        <v>15.148000000000001</v>
      </c>
      <c r="H136" s="336">
        <v>2.61844E-2</v>
      </c>
      <c r="I136" s="343">
        <v>1</v>
      </c>
      <c r="J136" s="673"/>
      <c r="K136" s="338"/>
      <c r="L136" s="519"/>
    </row>
    <row r="137" spans="1:13" s="305" customFormat="1" ht="15" hidden="1" customHeight="1" outlineLevel="1">
      <c r="A137" s="665"/>
      <c r="B137" s="269">
        <v>2</v>
      </c>
      <c r="C137" s="269" t="s">
        <v>968</v>
      </c>
      <c r="D137" s="270" t="s">
        <v>939</v>
      </c>
      <c r="E137" s="274" t="s">
        <v>1634</v>
      </c>
      <c r="F137" s="271" t="s">
        <v>940</v>
      </c>
      <c r="G137" s="335">
        <v>4.2750000000000004</v>
      </c>
      <c r="H137" s="336">
        <v>7.5240000000000003E-3</v>
      </c>
      <c r="I137" s="317">
        <v>1</v>
      </c>
      <c r="J137" s="673"/>
      <c r="K137" s="338"/>
      <c r="L137" s="519"/>
    </row>
    <row r="138" spans="1:13" s="305" customFormat="1" ht="15" hidden="1" customHeight="1" outlineLevel="1">
      <c r="A138" s="665"/>
      <c r="B138" s="269">
        <v>3</v>
      </c>
      <c r="C138" s="269" t="s">
        <v>962</v>
      </c>
      <c r="D138" s="270" t="s">
        <v>921</v>
      </c>
      <c r="E138" s="274" t="s">
        <v>1635</v>
      </c>
      <c r="F138" s="271" t="s">
        <v>922</v>
      </c>
      <c r="G138" s="335">
        <v>0</v>
      </c>
      <c r="H138" s="336">
        <v>0</v>
      </c>
      <c r="I138" s="317">
        <v>1</v>
      </c>
      <c r="J138" s="673"/>
      <c r="K138" s="338"/>
      <c r="L138" s="519"/>
    </row>
    <row r="139" spans="1:13" s="305" customFormat="1" ht="14.4" customHeight="1" collapsed="1">
      <c r="A139" s="665"/>
      <c r="B139" s="272">
        <v>32</v>
      </c>
      <c r="C139" s="313" t="s">
        <v>376</v>
      </c>
      <c r="D139" s="645" t="s">
        <v>1667</v>
      </c>
      <c r="E139" s="646"/>
      <c r="F139" s="275" t="s">
        <v>1655</v>
      </c>
      <c r="G139" s="339">
        <v>19.423000000000002</v>
      </c>
      <c r="H139" s="340">
        <v>3.3708399999999999E-2</v>
      </c>
      <c r="I139" s="341">
        <v>3</v>
      </c>
      <c r="J139" s="673"/>
      <c r="K139" s="342"/>
      <c r="L139" s="520"/>
    </row>
    <row r="140" spans="1:13" s="305" customFormat="1" ht="15" hidden="1" customHeight="1" outlineLevel="1">
      <c r="A140" s="665"/>
      <c r="B140" s="269">
        <v>1</v>
      </c>
      <c r="C140" s="312" t="s">
        <v>999</v>
      </c>
      <c r="D140" s="270" t="s">
        <v>942</v>
      </c>
      <c r="E140" s="274" t="s">
        <v>1636</v>
      </c>
      <c r="F140" s="271" t="s">
        <v>943</v>
      </c>
      <c r="G140" s="335">
        <v>16.323999999999998</v>
      </c>
      <c r="H140" s="336">
        <v>2.8217200000000001E-2</v>
      </c>
      <c r="I140" s="343">
        <v>1</v>
      </c>
      <c r="J140" s="673"/>
      <c r="K140" s="338"/>
      <c r="L140" s="519"/>
    </row>
    <row r="141" spans="1:13" s="305" customFormat="1" ht="15" hidden="1" customHeight="1" outlineLevel="1">
      <c r="A141" s="665"/>
      <c r="B141" s="269">
        <v>2</v>
      </c>
      <c r="C141" s="269" t="s">
        <v>970</v>
      </c>
      <c r="D141" s="270" t="s">
        <v>945</v>
      </c>
      <c r="E141" s="274" t="s">
        <v>1637</v>
      </c>
      <c r="F141" s="271" t="s">
        <v>946</v>
      </c>
      <c r="G141" s="335">
        <v>4.63</v>
      </c>
      <c r="H141" s="336">
        <v>8.1488000000000012E-3</v>
      </c>
      <c r="I141" s="317">
        <v>1</v>
      </c>
      <c r="J141" s="673"/>
      <c r="K141" s="338"/>
      <c r="L141" s="519"/>
    </row>
    <row r="142" spans="1:13" s="305" customFormat="1" ht="15" hidden="1" customHeight="1" outlineLevel="1">
      <c r="A142" s="665"/>
      <c r="B142" s="269">
        <v>3</v>
      </c>
      <c r="C142" s="269" t="s">
        <v>962</v>
      </c>
      <c r="D142" s="270" t="s">
        <v>921</v>
      </c>
      <c r="E142" s="274" t="s">
        <v>1638</v>
      </c>
      <c r="F142" s="271" t="s">
        <v>922</v>
      </c>
      <c r="G142" s="335">
        <v>0</v>
      </c>
      <c r="H142" s="336">
        <v>0</v>
      </c>
      <c r="I142" s="317">
        <v>1</v>
      </c>
      <c r="J142" s="673"/>
      <c r="K142" s="338"/>
      <c r="L142" s="519"/>
    </row>
    <row r="143" spans="1:13" s="305" customFormat="1" ht="14.4" customHeight="1" collapsed="1">
      <c r="A143" s="665"/>
      <c r="B143" s="272">
        <v>33</v>
      </c>
      <c r="C143" s="313" t="s">
        <v>377</v>
      </c>
      <c r="D143" s="645" t="s">
        <v>1668</v>
      </c>
      <c r="E143" s="646"/>
      <c r="F143" s="275" t="s">
        <v>1656</v>
      </c>
      <c r="G143" s="339">
        <v>20.953999999999997</v>
      </c>
      <c r="H143" s="340">
        <v>3.6366000000000002E-2</v>
      </c>
      <c r="I143" s="341">
        <v>3</v>
      </c>
      <c r="J143" s="673"/>
      <c r="K143" s="342"/>
      <c r="L143" s="520"/>
    </row>
    <row r="144" spans="1:13" s="305" customFormat="1" ht="15" hidden="1" customHeight="1" outlineLevel="1">
      <c r="A144" s="665"/>
      <c r="B144" s="269">
        <v>1</v>
      </c>
      <c r="C144" s="312" t="s">
        <v>1000</v>
      </c>
      <c r="D144" s="270" t="s">
        <v>948</v>
      </c>
      <c r="E144" s="274" t="s">
        <v>1639</v>
      </c>
      <c r="F144" s="271" t="s">
        <v>949</v>
      </c>
      <c r="G144" s="335">
        <v>17.486000000000001</v>
      </c>
      <c r="H144" s="336">
        <v>3.0225800000000004E-2</v>
      </c>
      <c r="I144" s="343">
        <v>1</v>
      </c>
      <c r="J144" s="673"/>
      <c r="K144" s="338"/>
      <c r="L144" s="521"/>
      <c r="M144" s="316"/>
    </row>
    <row r="145" spans="1:13" s="305" customFormat="1" ht="15" hidden="1" customHeight="1" outlineLevel="1">
      <c r="A145" s="665"/>
      <c r="B145" s="269">
        <v>2</v>
      </c>
      <c r="C145" s="269" t="s">
        <v>972</v>
      </c>
      <c r="D145" s="270" t="s">
        <v>951</v>
      </c>
      <c r="E145" s="274" t="s">
        <v>1640</v>
      </c>
      <c r="F145" s="271" t="s">
        <v>952</v>
      </c>
      <c r="G145" s="335">
        <v>4.9850000000000003</v>
      </c>
      <c r="H145" s="336">
        <v>8.7736000000000012E-3</v>
      </c>
      <c r="I145" s="317">
        <v>1</v>
      </c>
      <c r="J145" s="673"/>
      <c r="K145" s="338"/>
      <c r="L145" s="521"/>
      <c r="M145" s="316"/>
    </row>
    <row r="146" spans="1:13" s="305" customFormat="1" ht="15" hidden="1" customHeight="1" outlineLevel="1">
      <c r="A146" s="665"/>
      <c r="B146" s="269">
        <v>3</v>
      </c>
      <c r="C146" s="269" t="s">
        <v>962</v>
      </c>
      <c r="D146" s="270" t="s">
        <v>921</v>
      </c>
      <c r="E146" s="274" t="s">
        <v>1641</v>
      </c>
      <c r="F146" s="271" t="s">
        <v>922</v>
      </c>
      <c r="G146" s="335">
        <v>0</v>
      </c>
      <c r="H146" s="336">
        <v>0</v>
      </c>
      <c r="I146" s="317">
        <v>1</v>
      </c>
      <c r="J146" s="673"/>
      <c r="K146" s="338"/>
      <c r="L146" s="521"/>
      <c r="M146" s="316"/>
    </row>
    <row r="147" spans="1:13" s="305" customFormat="1" ht="14.4" customHeight="1" collapsed="1">
      <c r="A147" s="665"/>
      <c r="B147" s="272">
        <v>34</v>
      </c>
      <c r="C147" s="313" t="s">
        <v>378</v>
      </c>
      <c r="D147" s="645" t="s">
        <v>1669</v>
      </c>
      <c r="E147" s="646"/>
      <c r="F147" s="275" t="s">
        <v>1657</v>
      </c>
      <c r="G147" s="339">
        <v>22.471</v>
      </c>
      <c r="H147" s="340">
        <v>3.8999400000000004E-2</v>
      </c>
      <c r="I147" s="341">
        <v>3</v>
      </c>
      <c r="J147" s="673"/>
      <c r="K147" s="342"/>
      <c r="L147" s="520"/>
    </row>
    <row r="148" spans="1:13" s="305" customFormat="1" ht="15" hidden="1" customHeight="1" outlineLevel="1">
      <c r="A148" s="665"/>
      <c r="B148" s="269">
        <v>1</v>
      </c>
      <c r="C148" s="312" t="s">
        <v>1001</v>
      </c>
      <c r="D148" s="270" t="s">
        <v>954</v>
      </c>
      <c r="E148" s="274" t="s">
        <v>1642</v>
      </c>
      <c r="F148" s="271" t="s">
        <v>955</v>
      </c>
      <c r="G148" s="335">
        <v>18.661999999999999</v>
      </c>
      <c r="H148" s="336">
        <v>3.2258599999999998E-2</v>
      </c>
      <c r="I148" s="343">
        <v>1</v>
      </c>
      <c r="J148" s="673"/>
      <c r="K148" s="338"/>
      <c r="L148" s="519"/>
    </row>
    <row r="149" spans="1:13" s="305" customFormat="1" ht="15" hidden="1" customHeight="1" outlineLevel="1">
      <c r="A149" s="665"/>
      <c r="B149" s="269">
        <v>2</v>
      </c>
      <c r="C149" s="269" t="s">
        <v>974</v>
      </c>
      <c r="D149" s="270" t="s">
        <v>957</v>
      </c>
      <c r="E149" s="274" t="s">
        <v>1643</v>
      </c>
      <c r="F149" s="271" t="s">
        <v>958</v>
      </c>
      <c r="G149" s="335">
        <v>5.34</v>
      </c>
      <c r="H149" s="336">
        <v>9.3984000000000029E-3</v>
      </c>
      <c r="I149" s="317">
        <v>1</v>
      </c>
      <c r="J149" s="673"/>
      <c r="K149" s="338"/>
      <c r="L149" s="519"/>
    </row>
    <row r="150" spans="1:13" s="305" customFormat="1" ht="15" hidden="1" customHeight="1" outlineLevel="1">
      <c r="A150" s="665"/>
      <c r="B150" s="269">
        <v>3</v>
      </c>
      <c r="C150" s="269" t="s">
        <v>962</v>
      </c>
      <c r="D150" s="270" t="s">
        <v>921</v>
      </c>
      <c r="E150" s="274" t="s">
        <v>1644</v>
      </c>
      <c r="F150" s="271" t="s">
        <v>922</v>
      </c>
      <c r="G150" s="335">
        <v>0</v>
      </c>
      <c r="H150" s="336">
        <v>0</v>
      </c>
      <c r="I150" s="317">
        <v>1</v>
      </c>
      <c r="J150" s="673"/>
      <c r="K150" s="338"/>
      <c r="L150" s="519"/>
    </row>
    <row r="151" spans="1:13" s="305" customFormat="1" ht="14.4" customHeight="1" collapsed="1">
      <c r="A151" s="666"/>
      <c r="B151" s="272">
        <v>35</v>
      </c>
      <c r="C151" s="313" t="s">
        <v>379</v>
      </c>
      <c r="D151" s="645" t="s">
        <v>1670</v>
      </c>
      <c r="E151" s="646"/>
      <c r="F151" s="275" t="s">
        <v>1658</v>
      </c>
      <c r="G151" s="339">
        <v>24.001999999999999</v>
      </c>
      <c r="H151" s="340">
        <v>4.1657E-2</v>
      </c>
      <c r="I151" s="341">
        <v>3</v>
      </c>
      <c r="J151" s="674"/>
      <c r="K151" s="342"/>
      <c r="L151" s="520"/>
    </row>
    <row r="152" spans="1:13" s="305" customFormat="1" ht="15.6">
      <c r="A152" s="310"/>
      <c r="B152" s="654" t="s">
        <v>1671</v>
      </c>
      <c r="C152" s="655"/>
      <c r="D152" s="655"/>
      <c r="E152" s="655"/>
      <c r="F152" s="655"/>
      <c r="G152" s="655"/>
      <c r="H152" s="655"/>
      <c r="I152" s="655"/>
      <c r="J152" s="655"/>
      <c r="K152" s="656"/>
      <c r="L152" s="518"/>
    </row>
    <row r="153" spans="1:13" s="305" customFormat="1" ht="15.75" hidden="1" customHeight="1" outlineLevel="1">
      <c r="A153" s="664"/>
      <c r="B153" s="269">
        <v>1</v>
      </c>
      <c r="C153" s="269" t="s">
        <v>993</v>
      </c>
      <c r="D153" s="270" t="s">
        <v>994</v>
      </c>
      <c r="E153" s="270"/>
      <c r="F153" s="271" t="s">
        <v>995</v>
      </c>
      <c r="G153" s="335">
        <v>8.1340000000000003</v>
      </c>
      <c r="H153" s="336">
        <v>1.4060199999999998E-2</v>
      </c>
      <c r="I153" s="317">
        <v>1</v>
      </c>
      <c r="J153" s="337">
        <v>558.56899999999996</v>
      </c>
      <c r="K153" s="338"/>
      <c r="L153" s="519"/>
    </row>
    <row r="154" spans="1:13" s="305" customFormat="1" ht="15.75" hidden="1" customHeight="1" outlineLevel="1">
      <c r="A154" s="665"/>
      <c r="B154" s="269">
        <v>2</v>
      </c>
      <c r="C154" s="269" t="s">
        <v>976</v>
      </c>
      <c r="D154" s="270" t="s">
        <v>977</v>
      </c>
      <c r="E154" s="270"/>
      <c r="F154" s="271" t="s">
        <v>978</v>
      </c>
      <c r="G154" s="335">
        <v>0</v>
      </c>
      <c r="H154" s="336">
        <v>0</v>
      </c>
      <c r="I154" s="317">
        <v>1</v>
      </c>
      <c r="J154" s="337">
        <v>1138.1500000000001</v>
      </c>
      <c r="K154" s="338"/>
      <c r="L154" s="519"/>
    </row>
    <row r="155" spans="1:13" s="305" customFormat="1" ht="15.75" hidden="1" customHeight="1" outlineLevel="1">
      <c r="A155" s="665"/>
      <c r="B155" s="269">
        <v>3</v>
      </c>
      <c r="C155" s="269" t="s">
        <v>979</v>
      </c>
      <c r="D155" s="270" t="s">
        <v>980</v>
      </c>
      <c r="E155" s="270"/>
      <c r="F155" s="271" t="s">
        <v>922</v>
      </c>
      <c r="G155" s="335">
        <v>0</v>
      </c>
      <c r="H155" s="336">
        <v>0</v>
      </c>
      <c r="I155" s="317">
        <v>1</v>
      </c>
      <c r="J155" s="337">
        <v>4418.9060000000009</v>
      </c>
      <c r="K155" s="338"/>
      <c r="L155" s="519"/>
    </row>
    <row r="156" spans="1:13" s="305" customFormat="1" ht="14.4" customHeight="1" collapsed="1">
      <c r="A156" s="665"/>
      <c r="B156" s="272">
        <v>36</v>
      </c>
      <c r="C156" s="313" t="s">
        <v>380</v>
      </c>
      <c r="D156" s="645" t="s">
        <v>1672</v>
      </c>
      <c r="E156" s="646"/>
      <c r="F156" s="275" t="s">
        <v>1652</v>
      </c>
      <c r="G156" s="339">
        <v>8.1340000000000003</v>
      </c>
      <c r="H156" s="340">
        <v>1.4060199999999998E-2</v>
      </c>
      <c r="I156" s="341">
        <v>3</v>
      </c>
      <c r="J156" s="672" t="s">
        <v>1598</v>
      </c>
      <c r="K156" s="342"/>
      <c r="L156" s="520"/>
    </row>
    <row r="157" spans="1:13" s="305" customFormat="1" ht="15" hidden="1" customHeight="1" outlineLevel="1">
      <c r="A157" s="665"/>
      <c r="B157" s="269">
        <v>1</v>
      </c>
      <c r="C157" s="269" t="s">
        <v>996</v>
      </c>
      <c r="D157" s="270" t="s">
        <v>924</v>
      </c>
      <c r="E157" s="274" t="s">
        <v>1627</v>
      </c>
      <c r="F157" s="271" t="s">
        <v>925</v>
      </c>
      <c r="G157" s="335">
        <v>10.472</v>
      </c>
      <c r="H157" s="336">
        <v>1.8101599999999999E-2</v>
      </c>
      <c r="I157" s="343">
        <v>1</v>
      </c>
      <c r="J157" s="673"/>
      <c r="K157" s="338"/>
      <c r="L157" s="519"/>
    </row>
    <row r="158" spans="1:13" s="305" customFormat="1" ht="15" hidden="1" customHeight="1" outlineLevel="1">
      <c r="A158" s="665"/>
      <c r="B158" s="269">
        <v>2</v>
      </c>
      <c r="C158" s="269" t="s">
        <v>981</v>
      </c>
      <c r="D158" s="270" t="s">
        <v>927</v>
      </c>
      <c r="E158" s="274" t="s">
        <v>1628</v>
      </c>
      <c r="F158" s="271" t="s">
        <v>928</v>
      </c>
      <c r="G158" s="335">
        <v>0</v>
      </c>
      <c r="H158" s="336">
        <v>0</v>
      </c>
      <c r="I158" s="317">
        <v>1</v>
      </c>
      <c r="J158" s="673"/>
      <c r="K158" s="338"/>
      <c r="L158" s="519"/>
    </row>
    <row r="159" spans="1:13" s="305" customFormat="1" ht="15" hidden="1" customHeight="1" outlineLevel="1">
      <c r="A159" s="665"/>
      <c r="B159" s="269">
        <v>3</v>
      </c>
      <c r="C159" s="269" t="s">
        <v>979</v>
      </c>
      <c r="D159" s="270" t="s">
        <v>921</v>
      </c>
      <c r="E159" s="274" t="s">
        <v>1629</v>
      </c>
      <c r="F159" s="271" t="s">
        <v>922</v>
      </c>
      <c r="G159" s="335">
        <v>0</v>
      </c>
      <c r="H159" s="336">
        <v>0</v>
      </c>
      <c r="I159" s="317">
        <v>1</v>
      </c>
      <c r="J159" s="673"/>
      <c r="K159" s="338"/>
      <c r="L159" s="519"/>
    </row>
    <row r="160" spans="1:13" s="305" customFormat="1" ht="14.4" customHeight="1" collapsed="1">
      <c r="A160" s="665"/>
      <c r="B160" s="272">
        <v>37</v>
      </c>
      <c r="C160" s="313" t="s">
        <v>381</v>
      </c>
      <c r="D160" s="645" t="s">
        <v>1673</v>
      </c>
      <c r="E160" s="646"/>
      <c r="F160" s="275" t="s">
        <v>1653</v>
      </c>
      <c r="G160" s="339">
        <v>10.472</v>
      </c>
      <c r="H160" s="340">
        <v>1.8101599999999999E-2</v>
      </c>
      <c r="I160" s="341">
        <v>3</v>
      </c>
      <c r="J160" s="673"/>
      <c r="K160" s="342"/>
      <c r="L160" s="520"/>
    </row>
    <row r="161" spans="1:12" s="305" customFormat="1" ht="15" hidden="1" customHeight="1" outlineLevel="1">
      <c r="A161" s="665"/>
      <c r="B161" s="269">
        <v>1</v>
      </c>
      <c r="C161" s="269" t="s">
        <v>997</v>
      </c>
      <c r="D161" s="270" t="s">
        <v>930</v>
      </c>
      <c r="E161" s="274" t="s">
        <v>1630</v>
      </c>
      <c r="F161" s="271" t="s">
        <v>931</v>
      </c>
      <c r="G161" s="335">
        <v>13.986000000000001</v>
      </c>
      <c r="H161" s="336">
        <v>2.4175800000000001E-2</v>
      </c>
      <c r="I161" s="343">
        <v>1</v>
      </c>
      <c r="J161" s="673"/>
      <c r="K161" s="342"/>
      <c r="L161" s="519"/>
    </row>
    <row r="162" spans="1:12" s="305" customFormat="1" ht="15" hidden="1" customHeight="1" outlineLevel="1">
      <c r="A162" s="665"/>
      <c r="B162" s="269">
        <v>2</v>
      </c>
      <c r="C162" s="269" t="s">
        <v>982</v>
      </c>
      <c r="D162" s="270" t="s">
        <v>933</v>
      </c>
      <c r="E162" s="274" t="s">
        <v>1631</v>
      </c>
      <c r="F162" s="271" t="s">
        <v>934</v>
      </c>
      <c r="G162" s="335">
        <v>0</v>
      </c>
      <c r="H162" s="336">
        <v>0</v>
      </c>
      <c r="I162" s="317">
        <v>1</v>
      </c>
      <c r="J162" s="673"/>
      <c r="K162" s="338"/>
      <c r="L162" s="519"/>
    </row>
    <row r="163" spans="1:12" s="305" customFormat="1" ht="15" hidden="1" customHeight="1" outlineLevel="1">
      <c r="A163" s="665"/>
      <c r="B163" s="269">
        <v>3</v>
      </c>
      <c r="C163" s="269" t="s">
        <v>979</v>
      </c>
      <c r="D163" s="270" t="s">
        <v>921</v>
      </c>
      <c r="E163" s="274" t="s">
        <v>1632</v>
      </c>
      <c r="F163" s="271" t="s">
        <v>922</v>
      </c>
      <c r="G163" s="335">
        <v>0</v>
      </c>
      <c r="H163" s="336">
        <v>0</v>
      </c>
      <c r="I163" s="317">
        <v>1</v>
      </c>
      <c r="J163" s="673"/>
      <c r="K163" s="338"/>
      <c r="L163" s="519"/>
    </row>
    <row r="164" spans="1:12" s="305" customFormat="1" ht="14.4" customHeight="1" collapsed="1">
      <c r="A164" s="665"/>
      <c r="B164" s="272">
        <v>38</v>
      </c>
      <c r="C164" s="313" t="s">
        <v>382</v>
      </c>
      <c r="D164" s="645" t="s">
        <v>1674</v>
      </c>
      <c r="E164" s="646"/>
      <c r="F164" s="275" t="s">
        <v>1654</v>
      </c>
      <c r="G164" s="339">
        <v>13.986000000000001</v>
      </c>
      <c r="H164" s="340">
        <v>2.4175800000000001E-2</v>
      </c>
      <c r="I164" s="341">
        <v>3</v>
      </c>
      <c r="J164" s="673"/>
      <c r="K164" s="342"/>
      <c r="L164" s="520"/>
    </row>
    <row r="165" spans="1:12" s="305" customFormat="1" ht="15" hidden="1" customHeight="1" outlineLevel="1">
      <c r="A165" s="665"/>
      <c r="B165" s="269">
        <v>1</v>
      </c>
      <c r="C165" s="269" t="s">
        <v>998</v>
      </c>
      <c r="D165" s="270" t="s">
        <v>936</v>
      </c>
      <c r="E165" s="274" t="s">
        <v>1633</v>
      </c>
      <c r="F165" s="271" t="s">
        <v>937</v>
      </c>
      <c r="G165" s="335">
        <v>15.148000000000001</v>
      </c>
      <c r="H165" s="336">
        <v>2.61844E-2</v>
      </c>
      <c r="I165" s="343">
        <v>1</v>
      </c>
      <c r="J165" s="673"/>
      <c r="K165" s="342"/>
      <c r="L165" s="519"/>
    </row>
    <row r="166" spans="1:12" s="305" customFormat="1" ht="15" hidden="1" customHeight="1" outlineLevel="1">
      <c r="A166" s="665"/>
      <c r="B166" s="269">
        <v>2</v>
      </c>
      <c r="C166" s="269" t="s">
        <v>985</v>
      </c>
      <c r="D166" s="270" t="s">
        <v>939</v>
      </c>
      <c r="E166" s="274" t="s">
        <v>1634</v>
      </c>
      <c r="F166" s="271" t="s">
        <v>940</v>
      </c>
      <c r="G166" s="335">
        <v>0</v>
      </c>
      <c r="H166" s="336">
        <v>0</v>
      </c>
      <c r="I166" s="317">
        <v>1</v>
      </c>
      <c r="J166" s="673"/>
      <c r="K166" s="338"/>
      <c r="L166" s="519"/>
    </row>
    <row r="167" spans="1:12" s="305" customFormat="1" ht="15" hidden="1" customHeight="1" outlineLevel="1">
      <c r="A167" s="665"/>
      <c r="B167" s="269">
        <v>3</v>
      </c>
      <c r="C167" s="269" t="s">
        <v>979</v>
      </c>
      <c r="D167" s="270" t="s">
        <v>921</v>
      </c>
      <c r="E167" s="274" t="s">
        <v>1635</v>
      </c>
      <c r="F167" s="271" t="s">
        <v>922</v>
      </c>
      <c r="G167" s="335">
        <v>0</v>
      </c>
      <c r="H167" s="336">
        <v>0</v>
      </c>
      <c r="I167" s="317">
        <v>1</v>
      </c>
      <c r="J167" s="673"/>
      <c r="K167" s="338"/>
      <c r="L167" s="519"/>
    </row>
    <row r="168" spans="1:12" s="305" customFormat="1" ht="14.4" customHeight="1" collapsed="1">
      <c r="A168" s="665"/>
      <c r="B168" s="272">
        <v>39</v>
      </c>
      <c r="C168" s="313" t="s">
        <v>383</v>
      </c>
      <c r="D168" s="645" t="s">
        <v>1675</v>
      </c>
      <c r="E168" s="646"/>
      <c r="F168" s="275" t="s">
        <v>1655</v>
      </c>
      <c r="G168" s="339">
        <v>15.148000000000001</v>
      </c>
      <c r="H168" s="340">
        <v>2.61844E-2</v>
      </c>
      <c r="I168" s="341">
        <v>3</v>
      </c>
      <c r="J168" s="673"/>
      <c r="K168" s="342"/>
      <c r="L168" s="520"/>
    </row>
    <row r="169" spans="1:12" s="305" customFormat="1" ht="15" hidden="1" customHeight="1" outlineLevel="1">
      <c r="A169" s="665"/>
      <c r="B169" s="269">
        <v>1</v>
      </c>
      <c r="C169" s="269" t="s">
        <v>999</v>
      </c>
      <c r="D169" s="270" t="s">
        <v>942</v>
      </c>
      <c r="E169" s="274" t="s">
        <v>1636</v>
      </c>
      <c r="F169" s="271" t="s">
        <v>943</v>
      </c>
      <c r="G169" s="335">
        <v>16.323999999999998</v>
      </c>
      <c r="H169" s="336">
        <v>2.8217200000000001E-2</v>
      </c>
      <c r="I169" s="343">
        <v>1</v>
      </c>
      <c r="J169" s="673"/>
      <c r="K169" s="342"/>
      <c r="L169" s="519"/>
    </row>
    <row r="170" spans="1:12" s="305" customFormat="1" ht="15" hidden="1" customHeight="1" outlineLevel="1">
      <c r="A170" s="665"/>
      <c r="B170" s="269">
        <v>2</v>
      </c>
      <c r="C170" s="269" t="s">
        <v>987</v>
      </c>
      <c r="D170" s="270" t="s">
        <v>945</v>
      </c>
      <c r="E170" s="274" t="s">
        <v>1637</v>
      </c>
      <c r="F170" s="271" t="s">
        <v>946</v>
      </c>
      <c r="G170" s="335">
        <v>0</v>
      </c>
      <c r="H170" s="336">
        <v>0</v>
      </c>
      <c r="I170" s="317">
        <v>1</v>
      </c>
      <c r="J170" s="673"/>
      <c r="K170" s="338"/>
      <c r="L170" s="519"/>
    </row>
    <row r="171" spans="1:12" s="305" customFormat="1" ht="15" hidden="1" customHeight="1" outlineLevel="1">
      <c r="A171" s="665"/>
      <c r="B171" s="269">
        <v>3</v>
      </c>
      <c r="C171" s="269" t="s">
        <v>979</v>
      </c>
      <c r="D171" s="270" t="s">
        <v>921</v>
      </c>
      <c r="E171" s="274" t="s">
        <v>1638</v>
      </c>
      <c r="F171" s="271" t="s">
        <v>922</v>
      </c>
      <c r="G171" s="335">
        <v>0</v>
      </c>
      <c r="H171" s="336">
        <v>0</v>
      </c>
      <c r="I171" s="317">
        <v>1</v>
      </c>
      <c r="J171" s="673"/>
      <c r="K171" s="338"/>
      <c r="L171" s="519"/>
    </row>
    <row r="172" spans="1:12" s="305" customFormat="1" ht="14.4" customHeight="1" collapsed="1">
      <c r="A172" s="665"/>
      <c r="B172" s="272">
        <v>40</v>
      </c>
      <c r="C172" s="313" t="s">
        <v>384</v>
      </c>
      <c r="D172" s="645" t="s">
        <v>1676</v>
      </c>
      <c r="E172" s="646"/>
      <c r="F172" s="275" t="s">
        <v>1656</v>
      </c>
      <c r="G172" s="339">
        <v>16.323999999999998</v>
      </c>
      <c r="H172" s="340">
        <v>2.8217200000000001E-2</v>
      </c>
      <c r="I172" s="341">
        <v>3</v>
      </c>
      <c r="J172" s="673"/>
      <c r="K172" s="342"/>
      <c r="L172" s="520"/>
    </row>
    <row r="173" spans="1:12" s="305" customFormat="1" ht="15" hidden="1" customHeight="1" outlineLevel="1">
      <c r="A173" s="665"/>
      <c r="B173" s="269">
        <v>1</v>
      </c>
      <c r="C173" s="269" t="s">
        <v>1000</v>
      </c>
      <c r="D173" s="270" t="s">
        <v>948</v>
      </c>
      <c r="E173" s="274" t="s">
        <v>1639</v>
      </c>
      <c r="F173" s="271" t="s">
        <v>949</v>
      </c>
      <c r="G173" s="335">
        <v>17.486000000000001</v>
      </c>
      <c r="H173" s="336">
        <v>3.0225800000000004E-2</v>
      </c>
      <c r="I173" s="343">
        <v>1</v>
      </c>
      <c r="J173" s="673"/>
      <c r="K173" s="342"/>
      <c r="L173" s="519"/>
    </row>
    <row r="174" spans="1:12" s="305" customFormat="1" ht="15" hidden="1" customHeight="1" outlineLevel="1">
      <c r="A174" s="665"/>
      <c r="B174" s="269">
        <v>2</v>
      </c>
      <c r="C174" s="269" t="s">
        <v>989</v>
      </c>
      <c r="D174" s="270" t="s">
        <v>951</v>
      </c>
      <c r="E174" s="274" t="s">
        <v>1640</v>
      </c>
      <c r="F174" s="271" t="s">
        <v>952</v>
      </c>
      <c r="G174" s="335">
        <v>0</v>
      </c>
      <c r="H174" s="336">
        <v>0</v>
      </c>
      <c r="I174" s="317">
        <v>1</v>
      </c>
      <c r="J174" s="673"/>
      <c r="K174" s="338"/>
      <c r="L174" s="519"/>
    </row>
    <row r="175" spans="1:12" s="305" customFormat="1" ht="15" hidden="1" customHeight="1" outlineLevel="1">
      <c r="A175" s="665"/>
      <c r="B175" s="269">
        <v>3</v>
      </c>
      <c r="C175" s="269" t="s">
        <v>979</v>
      </c>
      <c r="D175" s="270" t="s">
        <v>921</v>
      </c>
      <c r="E175" s="274" t="s">
        <v>1641</v>
      </c>
      <c r="F175" s="271" t="s">
        <v>922</v>
      </c>
      <c r="G175" s="335">
        <v>0</v>
      </c>
      <c r="H175" s="336">
        <v>0</v>
      </c>
      <c r="I175" s="317">
        <v>1</v>
      </c>
      <c r="J175" s="673"/>
      <c r="K175" s="338"/>
      <c r="L175" s="519"/>
    </row>
    <row r="176" spans="1:12" s="305" customFormat="1" ht="14.4" customHeight="1" collapsed="1">
      <c r="A176" s="665"/>
      <c r="B176" s="272">
        <v>41</v>
      </c>
      <c r="C176" s="313" t="s">
        <v>385</v>
      </c>
      <c r="D176" s="645" t="s">
        <v>1677</v>
      </c>
      <c r="E176" s="646"/>
      <c r="F176" s="275" t="s">
        <v>1657</v>
      </c>
      <c r="G176" s="339">
        <v>17.486000000000001</v>
      </c>
      <c r="H176" s="340">
        <v>3.0225800000000004E-2</v>
      </c>
      <c r="I176" s="341">
        <v>3</v>
      </c>
      <c r="J176" s="673"/>
      <c r="K176" s="342"/>
      <c r="L176" s="520"/>
    </row>
    <row r="177" spans="1:12" s="305" customFormat="1" ht="15" hidden="1" customHeight="1" outlineLevel="1">
      <c r="A177" s="665"/>
      <c r="B177" s="269">
        <v>1</v>
      </c>
      <c r="C177" s="269" t="s">
        <v>1001</v>
      </c>
      <c r="D177" s="270" t="s">
        <v>954</v>
      </c>
      <c r="E177" s="274" t="s">
        <v>1642</v>
      </c>
      <c r="F177" s="271" t="s">
        <v>955</v>
      </c>
      <c r="G177" s="335">
        <v>18.661999999999999</v>
      </c>
      <c r="H177" s="336">
        <v>3.2258599999999998E-2</v>
      </c>
      <c r="I177" s="343">
        <v>1</v>
      </c>
      <c r="J177" s="673"/>
      <c r="K177" s="342"/>
      <c r="L177" s="519"/>
    </row>
    <row r="178" spans="1:12" s="305" customFormat="1" ht="15" hidden="1" customHeight="1" outlineLevel="1">
      <c r="A178" s="665"/>
      <c r="B178" s="269">
        <v>2</v>
      </c>
      <c r="C178" s="269" t="s">
        <v>991</v>
      </c>
      <c r="D178" s="270" t="s">
        <v>957</v>
      </c>
      <c r="E178" s="274" t="s">
        <v>1643</v>
      </c>
      <c r="F178" s="271" t="s">
        <v>958</v>
      </c>
      <c r="G178" s="335">
        <v>0</v>
      </c>
      <c r="H178" s="336">
        <v>0</v>
      </c>
      <c r="I178" s="317">
        <v>1</v>
      </c>
      <c r="J178" s="673"/>
      <c r="K178" s="338"/>
      <c r="L178" s="519"/>
    </row>
    <row r="179" spans="1:12" s="305" customFormat="1" ht="15" hidden="1" customHeight="1" outlineLevel="1">
      <c r="A179" s="665"/>
      <c r="B179" s="269">
        <v>3</v>
      </c>
      <c r="C179" s="269" t="s">
        <v>979</v>
      </c>
      <c r="D179" s="270" t="s">
        <v>921</v>
      </c>
      <c r="E179" s="274" t="s">
        <v>1644</v>
      </c>
      <c r="F179" s="271" t="s">
        <v>922</v>
      </c>
      <c r="G179" s="335">
        <v>0</v>
      </c>
      <c r="H179" s="336">
        <v>0</v>
      </c>
      <c r="I179" s="317">
        <v>1</v>
      </c>
      <c r="J179" s="673"/>
      <c r="K179" s="338"/>
      <c r="L179" s="519"/>
    </row>
    <row r="180" spans="1:12" s="305" customFormat="1" ht="14.4" customHeight="1" collapsed="1">
      <c r="A180" s="666"/>
      <c r="B180" s="272">
        <v>42</v>
      </c>
      <c r="C180" s="313" t="s">
        <v>386</v>
      </c>
      <c r="D180" s="645" t="s">
        <v>1678</v>
      </c>
      <c r="E180" s="646"/>
      <c r="F180" s="275" t="s">
        <v>1658</v>
      </c>
      <c r="G180" s="339">
        <v>18.661999999999999</v>
      </c>
      <c r="H180" s="340">
        <v>3.2258599999999998E-2</v>
      </c>
      <c r="I180" s="341">
        <v>3</v>
      </c>
      <c r="J180" s="674"/>
      <c r="K180" s="342"/>
      <c r="L180" s="520"/>
    </row>
    <row r="181" spans="1:12" s="305" customFormat="1" ht="15.6">
      <c r="A181" s="310"/>
      <c r="B181" s="654" t="s">
        <v>1679</v>
      </c>
      <c r="C181" s="655"/>
      <c r="D181" s="655"/>
      <c r="E181" s="655"/>
      <c r="F181" s="655"/>
      <c r="G181" s="655"/>
      <c r="H181" s="655"/>
      <c r="I181" s="655"/>
      <c r="J181" s="655"/>
      <c r="K181" s="656"/>
      <c r="L181" s="518"/>
    </row>
    <row r="182" spans="1:12" s="305" customFormat="1" ht="15.75" hidden="1" customHeight="1" outlineLevel="1">
      <c r="A182" s="664"/>
      <c r="B182" s="269">
        <v>1</v>
      </c>
      <c r="C182" s="269" t="s">
        <v>1002</v>
      </c>
      <c r="D182" s="270" t="s">
        <v>1003</v>
      </c>
      <c r="E182" s="270"/>
      <c r="F182" s="271" t="s">
        <v>1004</v>
      </c>
      <c r="G182" s="335">
        <v>9.31</v>
      </c>
      <c r="H182" s="336">
        <v>1.6093000000000003E-2</v>
      </c>
      <c r="I182" s="317">
        <v>1</v>
      </c>
      <c r="J182" s="337">
        <v>555.52535000000012</v>
      </c>
      <c r="K182" s="338"/>
      <c r="L182" s="519"/>
    </row>
    <row r="183" spans="1:12" s="305" customFormat="1" ht="15.75" hidden="1" customHeight="1" outlineLevel="1">
      <c r="A183" s="665"/>
      <c r="B183" s="269">
        <v>2</v>
      </c>
      <c r="C183" s="269" t="s">
        <v>917</v>
      </c>
      <c r="D183" s="270" t="s">
        <v>918</v>
      </c>
      <c r="E183" s="270"/>
      <c r="F183" s="271" t="s">
        <v>919</v>
      </c>
      <c r="G183" s="335">
        <v>2.74</v>
      </c>
      <c r="H183" s="336">
        <v>0</v>
      </c>
      <c r="I183" s="317">
        <v>1</v>
      </c>
      <c r="J183" s="337">
        <v>0</v>
      </c>
      <c r="K183" s="338"/>
      <c r="L183" s="519"/>
    </row>
    <row r="184" spans="1:12" s="305" customFormat="1" ht="15.75" hidden="1" customHeight="1" outlineLevel="1">
      <c r="A184" s="665"/>
      <c r="B184" s="269">
        <v>3</v>
      </c>
      <c r="C184" s="269" t="s">
        <v>920</v>
      </c>
      <c r="D184" s="270" t="s">
        <v>921</v>
      </c>
      <c r="E184" s="270"/>
      <c r="F184" s="271" t="s">
        <v>922</v>
      </c>
      <c r="G184" s="335">
        <v>9.81</v>
      </c>
      <c r="H184" s="336">
        <v>1.7265600000000002E-2</v>
      </c>
      <c r="I184" s="317">
        <v>1</v>
      </c>
      <c r="J184" s="337">
        <v>717.93472000000008</v>
      </c>
      <c r="K184" s="338"/>
      <c r="L184" s="519"/>
    </row>
    <row r="185" spans="1:12" s="305" customFormat="1" ht="14.4" customHeight="1" collapsed="1">
      <c r="A185" s="665"/>
      <c r="B185" s="272">
        <v>43</v>
      </c>
      <c r="C185" s="311" t="s">
        <v>387</v>
      </c>
      <c r="D185" s="645" t="s">
        <v>1682</v>
      </c>
      <c r="E185" s="646"/>
      <c r="F185" s="275" t="s">
        <v>1690</v>
      </c>
      <c r="G185" s="339">
        <v>21.86</v>
      </c>
      <c r="H185" s="340">
        <v>3.3358600000000002E-2</v>
      </c>
      <c r="I185" s="341">
        <v>3</v>
      </c>
      <c r="J185" s="510">
        <v>2109</v>
      </c>
      <c r="K185" s="342"/>
      <c r="L185" s="520"/>
    </row>
    <row r="186" spans="1:12" s="305" customFormat="1" ht="15.75" hidden="1" customHeight="1" outlineLevel="1">
      <c r="A186" s="665"/>
      <c r="B186" s="269">
        <v>1</v>
      </c>
      <c r="C186" s="269" t="s">
        <v>1005</v>
      </c>
      <c r="D186" s="270" t="s">
        <v>924</v>
      </c>
      <c r="E186" s="274" t="s">
        <v>1627</v>
      </c>
      <c r="F186" s="271" t="s">
        <v>925</v>
      </c>
      <c r="G186" s="335">
        <v>11.984</v>
      </c>
      <c r="H186" s="336">
        <v>2.07152E-2</v>
      </c>
      <c r="I186" s="317">
        <v>1</v>
      </c>
      <c r="J186" s="483">
        <v>699.74311750000004</v>
      </c>
      <c r="K186" s="338"/>
      <c r="L186" s="520"/>
    </row>
    <row r="187" spans="1:12" s="305" customFormat="1" ht="15.75" hidden="1" customHeight="1" outlineLevel="1">
      <c r="A187" s="665"/>
      <c r="B187" s="269">
        <v>2</v>
      </c>
      <c r="C187" s="269" t="s">
        <v>926</v>
      </c>
      <c r="D187" s="270" t="s">
        <v>927</v>
      </c>
      <c r="E187" s="274" t="s">
        <v>1628</v>
      </c>
      <c r="F187" s="271" t="s">
        <v>928</v>
      </c>
      <c r="G187" s="335">
        <v>3.5599999999999996</v>
      </c>
      <c r="H187" s="336">
        <v>6.2656000000000005E-3</v>
      </c>
      <c r="I187" s="317">
        <v>1</v>
      </c>
      <c r="J187" s="483">
        <v>272.41631065000001</v>
      </c>
      <c r="K187" s="338"/>
      <c r="L187" s="520"/>
    </row>
    <row r="188" spans="1:12" s="305" customFormat="1" ht="15.75" hidden="1" customHeight="1" outlineLevel="1">
      <c r="A188" s="665"/>
      <c r="B188" s="269">
        <v>3</v>
      </c>
      <c r="C188" s="269" t="s">
        <v>920</v>
      </c>
      <c r="D188" s="270" t="s">
        <v>921</v>
      </c>
      <c r="E188" s="274" t="s">
        <v>1629</v>
      </c>
      <c r="F188" s="271" t="s">
        <v>922</v>
      </c>
      <c r="G188" s="335">
        <v>9.81</v>
      </c>
      <c r="H188" s="336">
        <v>1.7265600000000002E-2</v>
      </c>
      <c r="I188" s="317">
        <v>1</v>
      </c>
      <c r="J188" s="483">
        <v>739.47276160000013</v>
      </c>
      <c r="K188" s="338"/>
      <c r="L188" s="520"/>
    </row>
    <row r="189" spans="1:12" s="305" customFormat="1" ht="14.4" customHeight="1" collapsed="1">
      <c r="A189" s="665"/>
      <c r="B189" s="272">
        <v>44</v>
      </c>
      <c r="C189" s="311" t="s">
        <v>388</v>
      </c>
      <c r="D189" s="645" t="s">
        <v>1683</v>
      </c>
      <c r="E189" s="646"/>
      <c r="F189" s="275" t="s">
        <v>1691</v>
      </c>
      <c r="G189" s="339">
        <v>25.353999999999999</v>
      </c>
      <c r="H189" s="340">
        <v>4.4246400000000005E-2</v>
      </c>
      <c r="I189" s="341">
        <v>3</v>
      </c>
      <c r="J189" s="510">
        <v>2360.3333333333335</v>
      </c>
      <c r="K189" s="342"/>
      <c r="L189" s="520"/>
    </row>
    <row r="190" spans="1:12" s="305" customFormat="1" ht="14.4" hidden="1" customHeight="1" outlineLevel="1">
      <c r="A190" s="665"/>
      <c r="B190" s="269">
        <v>1</v>
      </c>
      <c r="C190" s="269" t="s">
        <v>1006</v>
      </c>
      <c r="D190" s="270" t="s">
        <v>930</v>
      </c>
      <c r="E190" s="274" t="s">
        <v>1630</v>
      </c>
      <c r="F190" s="271" t="s">
        <v>931</v>
      </c>
      <c r="G190" s="335">
        <v>15.988</v>
      </c>
      <c r="H190" s="336">
        <v>2.7636399999999998E-2</v>
      </c>
      <c r="I190" s="317">
        <v>1</v>
      </c>
      <c r="J190" s="480">
        <v>970.012697</v>
      </c>
      <c r="K190" s="338"/>
      <c r="L190" s="520"/>
    </row>
    <row r="191" spans="1:12" s="305" customFormat="1" ht="14.4" hidden="1" customHeight="1" outlineLevel="1">
      <c r="A191" s="665"/>
      <c r="B191" s="269">
        <v>2</v>
      </c>
      <c r="C191" s="269" t="s">
        <v>932</v>
      </c>
      <c r="D191" s="270" t="s">
        <v>933</v>
      </c>
      <c r="E191" s="274" t="s">
        <v>1631</v>
      </c>
      <c r="F191" s="271" t="s">
        <v>934</v>
      </c>
      <c r="G191" s="335">
        <v>4.8</v>
      </c>
      <c r="H191" s="336">
        <v>8.4480000000000006E-3</v>
      </c>
      <c r="I191" s="317">
        <v>1</v>
      </c>
      <c r="J191" s="480">
        <v>394.21558739999995</v>
      </c>
      <c r="K191" s="338"/>
      <c r="L191" s="520"/>
    </row>
    <row r="192" spans="1:12" s="305" customFormat="1" ht="14.4" hidden="1" customHeight="1" outlineLevel="1">
      <c r="A192" s="665"/>
      <c r="B192" s="269">
        <v>3</v>
      </c>
      <c r="C192" s="269" t="s">
        <v>920</v>
      </c>
      <c r="D192" s="270" t="s">
        <v>921</v>
      </c>
      <c r="E192" s="274" t="s">
        <v>1632</v>
      </c>
      <c r="F192" s="271" t="s">
        <v>922</v>
      </c>
      <c r="G192" s="335">
        <v>9.81</v>
      </c>
      <c r="H192" s="336">
        <v>1.7265600000000002E-2</v>
      </c>
      <c r="I192" s="317">
        <v>1</v>
      </c>
      <c r="J192" s="480">
        <v>739.47276160000013</v>
      </c>
      <c r="K192" s="338"/>
      <c r="L192" s="520"/>
    </row>
    <row r="193" spans="1:12" s="305" customFormat="1" ht="14.4" customHeight="1" collapsed="1">
      <c r="A193" s="665"/>
      <c r="B193" s="272">
        <v>45</v>
      </c>
      <c r="C193" s="311" t="s">
        <v>389</v>
      </c>
      <c r="D193" s="645" t="s">
        <v>1684</v>
      </c>
      <c r="E193" s="646"/>
      <c r="F193" s="275" t="s">
        <v>1692</v>
      </c>
      <c r="G193" s="339">
        <v>30.597999999999999</v>
      </c>
      <c r="H193" s="340">
        <v>5.3350000000000009E-2</v>
      </c>
      <c r="I193" s="341">
        <v>3</v>
      </c>
      <c r="J193" s="510">
        <v>2874.2000000000003</v>
      </c>
      <c r="K193" s="342"/>
      <c r="L193" s="520"/>
    </row>
    <row r="194" spans="1:12" s="305" customFormat="1" ht="14.4" hidden="1" customHeight="1" outlineLevel="1">
      <c r="A194" s="665"/>
      <c r="B194" s="269">
        <v>1</v>
      </c>
      <c r="C194" s="269" t="s">
        <v>1007</v>
      </c>
      <c r="D194" s="270" t="s">
        <v>936</v>
      </c>
      <c r="E194" s="274" t="s">
        <v>1633</v>
      </c>
      <c r="F194" s="271" t="s">
        <v>937</v>
      </c>
      <c r="G194" s="335">
        <v>17.332000000000001</v>
      </c>
      <c r="H194" s="336">
        <v>2.9959600000000003E-2</v>
      </c>
      <c r="I194" s="317">
        <v>1</v>
      </c>
      <c r="J194" s="483">
        <v>1034.0963615000001</v>
      </c>
      <c r="K194" s="338"/>
      <c r="L194" s="520"/>
    </row>
    <row r="195" spans="1:12" s="305" customFormat="1" ht="14.4" hidden="1" customHeight="1" outlineLevel="1">
      <c r="A195" s="665"/>
      <c r="B195" s="269">
        <v>2</v>
      </c>
      <c r="C195" s="269" t="s">
        <v>938</v>
      </c>
      <c r="D195" s="270" t="s">
        <v>939</v>
      </c>
      <c r="E195" s="274" t="s">
        <v>1634</v>
      </c>
      <c r="F195" s="271" t="s">
        <v>940</v>
      </c>
      <c r="G195" s="335">
        <v>5.21</v>
      </c>
      <c r="H195" s="336">
        <v>9.1696E-3</v>
      </c>
      <c r="I195" s="317">
        <v>1</v>
      </c>
      <c r="J195" s="483">
        <v>420.60282265000001</v>
      </c>
      <c r="K195" s="338"/>
      <c r="L195" s="520"/>
    </row>
    <row r="196" spans="1:12" s="305" customFormat="1" ht="14.4" hidden="1" customHeight="1" outlineLevel="1">
      <c r="A196" s="665"/>
      <c r="B196" s="269">
        <v>3</v>
      </c>
      <c r="C196" s="269" t="s">
        <v>920</v>
      </c>
      <c r="D196" s="270" t="s">
        <v>921</v>
      </c>
      <c r="E196" s="274" t="s">
        <v>1635</v>
      </c>
      <c r="F196" s="271" t="s">
        <v>922</v>
      </c>
      <c r="G196" s="335">
        <v>9.81</v>
      </c>
      <c r="H196" s="336">
        <v>1.7265600000000002E-2</v>
      </c>
      <c r="I196" s="317">
        <v>1</v>
      </c>
      <c r="J196" s="483">
        <v>739.47276160000013</v>
      </c>
      <c r="K196" s="338"/>
      <c r="L196" s="520"/>
    </row>
    <row r="197" spans="1:12" s="305" customFormat="1" ht="14.4" customHeight="1" collapsed="1">
      <c r="A197" s="665"/>
      <c r="B197" s="272">
        <v>46</v>
      </c>
      <c r="C197" s="311" t="s">
        <v>390</v>
      </c>
      <c r="D197" s="645" t="s">
        <v>1685</v>
      </c>
      <c r="E197" s="646"/>
      <c r="F197" s="275" t="s">
        <v>1693</v>
      </c>
      <c r="G197" s="339">
        <v>32.352000000000004</v>
      </c>
      <c r="H197" s="340">
        <v>5.6394800000000009E-2</v>
      </c>
      <c r="I197" s="341">
        <v>3</v>
      </c>
      <c r="J197" s="510">
        <v>3006.15</v>
      </c>
      <c r="K197" s="342"/>
      <c r="L197" s="520"/>
    </row>
    <row r="198" spans="1:12" s="305" customFormat="1" ht="14.4" hidden="1" customHeight="1" outlineLevel="1">
      <c r="A198" s="665"/>
      <c r="B198" s="269">
        <v>1</v>
      </c>
      <c r="C198" s="269" t="s">
        <v>1008</v>
      </c>
      <c r="D198" s="270" t="s">
        <v>942</v>
      </c>
      <c r="E198" s="274" t="s">
        <v>1636</v>
      </c>
      <c r="F198" s="271" t="s">
        <v>943</v>
      </c>
      <c r="G198" s="335">
        <v>18.661999999999999</v>
      </c>
      <c r="H198" s="336">
        <v>3.2258599999999998E-2</v>
      </c>
      <c r="I198" s="317">
        <v>1</v>
      </c>
      <c r="J198" s="480">
        <v>1097.5647040000001</v>
      </c>
      <c r="K198" s="338"/>
      <c r="L198" s="520"/>
    </row>
    <row r="199" spans="1:12" s="305" customFormat="1" ht="14.4" hidden="1" customHeight="1" outlineLevel="1">
      <c r="A199" s="665"/>
      <c r="B199" s="269">
        <v>2</v>
      </c>
      <c r="C199" s="269" t="s">
        <v>944</v>
      </c>
      <c r="D199" s="270" t="s">
        <v>945</v>
      </c>
      <c r="E199" s="274" t="s">
        <v>1637</v>
      </c>
      <c r="F199" s="271" t="s">
        <v>946</v>
      </c>
      <c r="G199" s="335">
        <v>5.629999999999999</v>
      </c>
      <c r="H199" s="336">
        <v>9.9087999999999989E-3</v>
      </c>
      <c r="I199" s="317">
        <v>1</v>
      </c>
      <c r="J199" s="480">
        <v>447.61598889999999</v>
      </c>
      <c r="K199" s="338"/>
      <c r="L199" s="520"/>
    </row>
    <row r="200" spans="1:12" s="305" customFormat="1" ht="14.4" hidden="1" customHeight="1" outlineLevel="1">
      <c r="A200" s="665"/>
      <c r="B200" s="269">
        <v>3</v>
      </c>
      <c r="C200" s="269" t="s">
        <v>920</v>
      </c>
      <c r="D200" s="270" t="s">
        <v>921</v>
      </c>
      <c r="E200" s="274" t="s">
        <v>1638</v>
      </c>
      <c r="F200" s="271" t="s">
        <v>922</v>
      </c>
      <c r="G200" s="335">
        <v>9.81</v>
      </c>
      <c r="H200" s="336">
        <v>1.7265600000000002E-2</v>
      </c>
      <c r="I200" s="317">
        <v>1</v>
      </c>
      <c r="J200" s="480">
        <v>739.47276160000013</v>
      </c>
      <c r="K200" s="338"/>
      <c r="L200" s="520"/>
    </row>
    <row r="201" spans="1:12" s="305" customFormat="1" ht="14.4" customHeight="1" collapsed="1">
      <c r="A201" s="665"/>
      <c r="B201" s="272">
        <v>47</v>
      </c>
      <c r="C201" s="311" t="s">
        <v>391</v>
      </c>
      <c r="D201" s="645" t="s">
        <v>1686</v>
      </c>
      <c r="E201" s="646"/>
      <c r="F201" s="275" t="s">
        <v>1694</v>
      </c>
      <c r="G201" s="339">
        <v>34.101999999999997</v>
      </c>
      <c r="H201" s="340">
        <v>5.9433E-2</v>
      </c>
      <c r="I201" s="341">
        <v>3</v>
      </c>
      <c r="J201" s="510">
        <v>3138.1</v>
      </c>
      <c r="K201" s="342"/>
      <c r="L201" s="520"/>
    </row>
    <row r="202" spans="1:12" s="305" customFormat="1" ht="14.4" hidden="1" customHeight="1" outlineLevel="1">
      <c r="A202" s="665"/>
      <c r="B202" s="269">
        <v>1</v>
      </c>
      <c r="C202" s="269" t="s">
        <v>1009</v>
      </c>
      <c r="D202" s="270" t="s">
        <v>948</v>
      </c>
      <c r="E202" s="274" t="s">
        <v>1639</v>
      </c>
      <c r="F202" s="271" t="s">
        <v>949</v>
      </c>
      <c r="G202" s="335">
        <v>20.006</v>
      </c>
      <c r="H202" s="336">
        <v>3.4581800000000003E-2</v>
      </c>
      <c r="I202" s="317">
        <v>1</v>
      </c>
      <c r="J202" s="483">
        <v>1161.6483685000003</v>
      </c>
      <c r="K202" s="338"/>
      <c r="L202" s="520"/>
    </row>
    <row r="203" spans="1:12" s="305" customFormat="1" ht="14.4" hidden="1" customHeight="1" outlineLevel="1">
      <c r="A203" s="665"/>
      <c r="B203" s="269">
        <v>2</v>
      </c>
      <c r="C203" s="269" t="s">
        <v>950</v>
      </c>
      <c r="D203" s="270" t="s">
        <v>951</v>
      </c>
      <c r="E203" s="274" t="s">
        <v>1640</v>
      </c>
      <c r="F203" s="271" t="s">
        <v>952</v>
      </c>
      <c r="G203" s="335">
        <v>6.04</v>
      </c>
      <c r="H203" s="336">
        <v>1.0630400000000002E-2</v>
      </c>
      <c r="I203" s="317">
        <v>1</v>
      </c>
      <c r="J203" s="483">
        <v>474.00322415000005</v>
      </c>
      <c r="K203" s="338"/>
      <c r="L203" s="520"/>
    </row>
    <row r="204" spans="1:12" s="305" customFormat="1" ht="14.4" hidden="1" customHeight="1" outlineLevel="1">
      <c r="A204" s="665"/>
      <c r="B204" s="269">
        <v>3</v>
      </c>
      <c r="C204" s="269" t="s">
        <v>920</v>
      </c>
      <c r="D204" s="270" t="s">
        <v>921</v>
      </c>
      <c r="E204" s="274" t="s">
        <v>1641</v>
      </c>
      <c r="F204" s="271" t="s">
        <v>922</v>
      </c>
      <c r="G204" s="335">
        <v>9.81</v>
      </c>
      <c r="H204" s="336">
        <v>1.7265600000000002E-2</v>
      </c>
      <c r="I204" s="317">
        <v>1</v>
      </c>
      <c r="J204" s="483">
        <v>739.47276160000013</v>
      </c>
      <c r="K204" s="338"/>
      <c r="L204" s="520"/>
    </row>
    <row r="205" spans="1:12" s="305" customFormat="1" ht="14.4" customHeight="1" collapsed="1">
      <c r="A205" s="665"/>
      <c r="B205" s="272">
        <v>48</v>
      </c>
      <c r="C205" s="311" t="s">
        <v>392</v>
      </c>
      <c r="D205" s="645" t="s">
        <v>1687</v>
      </c>
      <c r="E205" s="646"/>
      <c r="F205" s="275" t="s">
        <v>1695</v>
      </c>
      <c r="G205" s="339">
        <v>35.856000000000002</v>
      </c>
      <c r="H205" s="340">
        <v>6.2477800000000014E-2</v>
      </c>
      <c r="I205" s="341">
        <v>3</v>
      </c>
      <c r="J205" s="510">
        <v>3270.05</v>
      </c>
      <c r="K205" s="342"/>
      <c r="L205" s="520"/>
    </row>
    <row r="206" spans="1:12" s="305" customFormat="1" ht="14.4" hidden="1" customHeight="1" outlineLevel="1">
      <c r="A206" s="665"/>
      <c r="B206" s="269">
        <v>1</v>
      </c>
      <c r="C206" s="269" t="s">
        <v>1010</v>
      </c>
      <c r="D206" s="270" t="s">
        <v>954</v>
      </c>
      <c r="E206" s="274" t="s">
        <v>1642</v>
      </c>
      <c r="F206" s="271" t="s">
        <v>955</v>
      </c>
      <c r="G206" s="335">
        <v>21.335999999999999</v>
      </c>
      <c r="H206" s="336">
        <v>3.6880799999999998E-2</v>
      </c>
      <c r="I206" s="317">
        <v>1</v>
      </c>
      <c r="J206" s="480">
        <v>1225.1167110000001</v>
      </c>
      <c r="K206" s="338"/>
      <c r="L206" s="520"/>
    </row>
    <row r="207" spans="1:12" s="305" customFormat="1" ht="14.4" hidden="1" customHeight="1" outlineLevel="1">
      <c r="A207" s="665"/>
      <c r="B207" s="269">
        <v>2</v>
      </c>
      <c r="C207" s="269" t="s">
        <v>956</v>
      </c>
      <c r="D207" s="270" t="s">
        <v>957</v>
      </c>
      <c r="E207" s="274" t="s">
        <v>1643</v>
      </c>
      <c r="F207" s="271" t="s">
        <v>958</v>
      </c>
      <c r="G207" s="335">
        <v>6.45</v>
      </c>
      <c r="H207" s="336">
        <v>1.1352000000000003E-2</v>
      </c>
      <c r="I207" s="317">
        <v>1</v>
      </c>
      <c r="J207" s="480">
        <v>500.3904594</v>
      </c>
      <c r="K207" s="338"/>
      <c r="L207" s="520"/>
    </row>
    <row r="208" spans="1:12" s="305" customFormat="1" ht="14.4" hidden="1" customHeight="1" outlineLevel="1">
      <c r="A208" s="665"/>
      <c r="B208" s="269">
        <v>3</v>
      </c>
      <c r="C208" s="269" t="s">
        <v>920</v>
      </c>
      <c r="D208" s="270" t="s">
        <v>921</v>
      </c>
      <c r="E208" s="274" t="s">
        <v>1644</v>
      </c>
      <c r="F208" s="271" t="s">
        <v>922</v>
      </c>
      <c r="G208" s="335">
        <v>9.81</v>
      </c>
      <c r="H208" s="336">
        <v>1.7265600000000002E-2</v>
      </c>
      <c r="I208" s="317">
        <v>1</v>
      </c>
      <c r="J208" s="480">
        <v>739.47276160000013</v>
      </c>
      <c r="K208" s="338"/>
      <c r="L208" s="520"/>
    </row>
    <row r="209" spans="1:12" s="305" customFormat="1" ht="14.4" customHeight="1" collapsed="1">
      <c r="A209" s="665"/>
      <c r="B209" s="272">
        <v>49</v>
      </c>
      <c r="C209" s="311" t="s">
        <v>393</v>
      </c>
      <c r="D209" s="645" t="s">
        <v>1688</v>
      </c>
      <c r="E209" s="646"/>
      <c r="F209" s="275" t="s">
        <v>1696</v>
      </c>
      <c r="G209" s="339">
        <v>37.595999999999997</v>
      </c>
      <c r="H209" s="340">
        <v>6.5498399999999998E-2</v>
      </c>
      <c r="I209" s="341">
        <v>3</v>
      </c>
      <c r="J209" s="510">
        <v>3402</v>
      </c>
      <c r="K209" s="342"/>
      <c r="L209" s="520"/>
    </row>
    <row r="210" spans="1:12" s="305" customFormat="1" ht="14.4" hidden="1" customHeight="1" outlineLevel="1">
      <c r="A210" s="665"/>
      <c r="B210" s="269">
        <v>1</v>
      </c>
      <c r="C210" s="269" t="s">
        <v>1011</v>
      </c>
      <c r="D210" s="270" t="s">
        <v>1012</v>
      </c>
      <c r="E210" s="270"/>
      <c r="F210" s="271" t="s">
        <v>1013</v>
      </c>
      <c r="G210" s="335">
        <v>24.024000000000001</v>
      </c>
      <c r="H210" s="336">
        <v>4.1527199999999993E-2</v>
      </c>
      <c r="I210" s="317">
        <v>1</v>
      </c>
      <c r="J210" s="483">
        <v>1353.28404</v>
      </c>
      <c r="K210" s="338"/>
      <c r="L210" s="520"/>
    </row>
    <row r="211" spans="1:12" s="305" customFormat="1" ht="14.4" hidden="1" customHeight="1" outlineLevel="1">
      <c r="A211" s="665"/>
      <c r="B211" s="269">
        <v>2</v>
      </c>
      <c r="C211" s="269" t="s">
        <v>1014</v>
      </c>
      <c r="D211" s="270" t="s">
        <v>1015</v>
      </c>
      <c r="E211" s="270"/>
      <c r="F211" s="271" t="s">
        <v>1016</v>
      </c>
      <c r="G211" s="335">
        <v>7.2799999999999994</v>
      </c>
      <c r="H211" s="336">
        <v>1.2812800000000001E-2</v>
      </c>
      <c r="I211" s="317">
        <v>1</v>
      </c>
      <c r="J211" s="483">
        <v>553.79086089999998</v>
      </c>
      <c r="K211" s="338"/>
      <c r="L211" s="520"/>
    </row>
    <row r="212" spans="1:12" s="305" customFormat="1" ht="14.4" hidden="1" customHeight="1" outlineLevel="1">
      <c r="A212" s="665"/>
      <c r="B212" s="269">
        <v>3</v>
      </c>
      <c r="C212" s="269" t="s">
        <v>920</v>
      </c>
      <c r="D212" s="270" t="s">
        <v>921</v>
      </c>
      <c r="E212" s="270"/>
      <c r="F212" s="271" t="s">
        <v>922</v>
      </c>
      <c r="G212" s="335">
        <v>9.81</v>
      </c>
      <c r="H212" s="336">
        <v>1.7265600000000002E-2</v>
      </c>
      <c r="I212" s="317">
        <v>1</v>
      </c>
      <c r="J212" s="483">
        <v>739.47276160000013</v>
      </c>
      <c r="K212" s="338"/>
      <c r="L212" s="520"/>
    </row>
    <row r="213" spans="1:12" s="305" customFormat="1" ht="14.4" customHeight="1" collapsed="1">
      <c r="A213" s="666"/>
      <c r="B213" s="272">
        <v>50</v>
      </c>
      <c r="C213" s="311" t="s">
        <v>394</v>
      </c>
      <c r="D213" s="645" t="s">
        <v>1689</v>
      </c>
      <c r="E213" s="646"/>
      <c r="F213" s="275" t="s">
        <v>1697</v>
      </c>
      <c r="G213" s="339">
        <v>41.114000000000004</v>
      </c>
      <c r="H213" s="340">
        <v>7.1605599999999991E-2</v>
      </c>
      <c r="I213" s="341">
        <v>3</v>
      </c>
      <c r="J213" s="510">
        <v>3840.4666666666667</v>
      </c>
      <c r="K213" s="342"/>
      <c r="L213" s="520"/>
    </row>
    <row r="214" spans="1:12" s="305" customFormat="1" ht="15.6">
      <c r="A214" s="310"/>
      <c r="B214" s="654" t="s">
        <v>1680</v>
      </c>
      <c r="C214" s="655"/>
      <c r="D214" s="655"/>
      <c r="E214" s="655"/>
      <c r="F214" s="655"/>
      <c r="G214" s="655"/>
      <c r="H214" s="655"/>
      <c r="I214" s="655"/>
      <c r="J214" s="655"/>
      <c r="K214" s="656"/>
      <c r="L214" s="518"/>
    </row>
    <row r="215" spans="1:12" s="305" customFormat="1" ht="15.75" hidden="1" customHeight="1" outlineLevel="1">
      <c r="A215" s="664"/>
      <c r="B215" s="269">
        <v>1</v>
      </c>
      <c r="C215" s="269" t="s">
        <v>1002</v>
      </c>
      <c r="D215" s="270" t="s">
        <v>1003</v>
      </c>
      <c r="E215" s="270"/>
      <c r="F215" s="271" t="s">
        <v>1004</v>
      </c>
      <c r="G215" s="335">
        <v>9.31</v>
      </c>
      <c r="H215" s="336">
        <v>1.6093000000000003E-2</v>
      </c>
      <c r="I215" s="317">
        <v>1</v>
      </c>
      <c r="J215" s="337">
        <v>555.52535000000012</v>
      </c>
      <c r="K215" s="338"/>
      <c r="L215" s="519"/>
    </row>
    <row r="216" spans="1:12" s="305" customFormat="1" ht="15.75" hidden="1" customHeight="1" outlineLevel="1">
      <c r="A216" s="665"/>
      <c r="B216" s="269">
        <v>2</v>
      </c>
      <c r="C216" s="269" t="s">
        <v>959</v>
      </c>
      <c r="D216" s="270" t="s">
        <v>960</v>
      </c>
      <c r="E216" s="270"/>
      <c r="F216" s="271" t="s">
        <v>961</v>
      </c>
      <c r="G216" s="335">
        <v>2.145</v>
      </c>
      <c r="H216" s="336">
        <v>3.7752000000000007E-3</v>
      </c>
      <c r="I216" s="317">
        <v>1</v>
      </c>
      <c r="J216" s="337">
        <v>249.91250500000001</v>
      </c>
      <c r="K216" s="338"/>
      <c r="L216" s="519"/>
    </row>
    <row r="217" spans="1:12" s="305" customFormat="1" ht="15.75" hidden="1" customHeight="1" outlineLevel="1">
      <c r="A217" s="665"/>
      <c r="B217" s="269">
        <v>3</v>
      </c>
      <c r="C217" s="269" t="s">
        <v>962</v>
      </c>
      <c r="D217" s="270" t="s">
        <v>963</v>
      </c>
      <c r="E217" s="270"/>
      <c r="F217" s="271" t="s">
        <v>922</v>
      </c>
      <c r="G217" s="335">
        <v>0</v>
      </c>
      <c r="H217" s="336">
        <v>0</v>
      </c>
      <c r="I217" s="317">
        <v>1</v>
      </c>
      <c r="J217" s="337">
        <v>4617.2840000000006</v>
      </c>
      <c r="K217" s="338"/>
      <c r="L217" s="519"/>
    </row>
    <row r="218" spans="1:12" s="305" customFormat="1" ht="14.4" customHeight="1" collapsed="1">
      <c r="A218" s="665"/>
      <c r="B218" s="272">
        <v>51</v>
      </c>
      <c r="C218" s="313" t="s">
        <v>395</v>
      </c>
      <c r="D218" s="645" t="s">
        <v>1698</v>
      </c>
      <c r="E218" s="646"/>
      <c r="F218" s="275" t="s">
        <v>1690</v>
      </c>
      <c r="G218" s="339">
        <v>11.455</v>
      </c>
      <c r="H218" s="340">
        <v>1.9868200000000003E-2</v>
      </c>
      <c r="I218" s="341">
        <v>3</v>
      </c>
      <c r="J218" s="672" t="s">
        <v>1598</v>
      </c>
      <c r="K218" s="342"/>
      <c r="L218" s="520"/>
    </row>
    <row r="219" spans="1:12" s="305" customFormat="1" ht="15.75" hidden="1" customHeight="1" outlineLevel="1">
      <c r="A219" s="665"/>
      <c r="B219" s="269">
        <v>1</v>
      </c>
      <c r="C219" s="269" t="s">
        <v>1005</v>
      </c>
      <c r="D219" s="270" t="s">
        <v>924</v>
      </c>
      <c r="E219" s="274" t="s">
        <v>1627</v>
      </c>
      <c r="F219" s="271" t="s">
        <v>925</v>
      </c>
      <c r="G219" s="335">
        <v>11.984</v>
      </c>
      <c r="H219" s="336">
        <v>2.07152E-2</v>
      </c>
      <c r="I219" s="317">
        <v>1</v>
      </c>
      <c r="J219" s="673"/>
      <c r="K219" s="338"/>
      <c r="L219" s="519"/>
    </row>
    <row r="220" spans="1:12" s="305" customFormat="1" ht="15.75" hidden="1" customHeight="1" outlineLevel="1">
      <c r="A220" s="665"/>
      <c r="B220" s="269">
        <v>2</v>
      </c>
      <c r="C220" s="269" t="s">
        <v>964</v>
      </c>
      <c r="D220" s="270" t="s">
        <v>927</v>
      </c>
      <c r="E220" s="274" t="s">
        <v>1628</v>
      </c>
      <c r="F220" s="271" t="s">
        <v>928</v>
      </c>
      <c r="G220" s="335">
        <v>2.8549999999999995</v>
      </c>
      <c r="H220" s="336">
        <v>5.0248000000000003E-3</v>
      </c>
      <c r="I220" s="317">
        <v>1</v>
      </c>
      <c r="J220" s="673"/>
      <c r="K220" s="338"/>
      <c r="L220" s="519"/>
    </row>
    <row r="221" spans="1:12" s="305" customFormat="1" ht="15.75" hidden="1" customHeight="1" outlineLevel="1">
      <c r="A221" s="665"/>
      <c r="B221" s="269">
        <v>3</v>
      </c>
      <c r="C221" s="269" t="s">
        <v>962</v>
      </c>
      <c r="D221" s="270" t="s">
        <v>921</v>
      </c>
      <c r="E221" s="274" t="s">
        <v>1629</v>
      </c>
      <c r="F221" s="271" t="s">
        <v>922</v>
      </c>
      <c r="G221" s="335">
        <v>0</v>
      </c>
      <c r="H221" s="336">
        <v>0</v>
      </c>
      <c r="I221" s="317">
        <v>1</v>
      </c>
      <c r="J221" s="673"/>
      <c r="K221" s="338"/>
      <c r="L221" s="519"/>
    </row>
    <row r="222" spans="1:12" s="305" customFormat="1" ht="14.4" customHeight="1" collapsed="1">
      <c r="A222" s="665"/>
      <c r="B222" s="272">
        <v>52</v>
      </c>
      <c r="C222" s="313" t="s">
        <v>396</v>
      </c>
      <c r="D222" s="645" t="s">
        <v>1699</v>
      </c>
      <c r="E222" s="646"/>
      <c r="F222" s="275" t="s">
        <v>1691</v>
      </c>
      <c r="G222" s="339">
        <v>14.838999999999999</v>
      </c>
      <c r="H222" s="340">
        <v>2.5739999999999999E-2</v>
      </c>
      <c r="I222" s="341">
        <v>3</v>
      </c>
      <c r="J222" s="673"/>
      <c r="K222" s="342"/>
      <c r="L222" s="520"/>
    </row>
    <row r="223" spans="1:12" s="305" customFormat="1" ht="15" hidden="1" customHeight="1" outlineLevel="1">
      <c r="A223" s="665"/>
      <c r="B223" s="269">
        <v>1</v>
      </c>
      <c r="C223" s="269" t="s">
        <v>1006</v>
      </c>
      <c r="D223" s="270" t="s">
        <v>930</v>
      </c>
      <c r="E223" s="274" t="s">
        <v>1630</v>
      </c>
      <c r="F223" s="271" t="s">
        <v>931</v>
      </c>
      <c r="G223" s="335">
        <v>15.988</v>
      </c>
      <c r="H223" s="336">
        <v>2.7636399999999998E-2</v>
      </c>
      <c r="I223" s="317">
        <v>1</v>
      </c>
      <c r="J223" s="673"/>
      <c r="K223" s="338"/>
      <c r="L223" s="519"/>
    </row>
    <row r="224" spans="1:12" s="305" customFormat="1" ht="15" hidden="1" customHeight="1" outlineLevel="1">
      <c r="A224" s="665"/>
      <c r="B224" s="269">
        <v>2</v>
      </c>
      <c r="C224" s="269" t="s">
        <v>965</v>
      </c>
      <c r="D224" s="270" t="s">
        <v>933</v>
      </c>
      <c r="E224" s="274" t="s">
        <v>1631</v>
      </c>
      <c r="F224" s="271" t="s">
        <v>934</v>
      </c>
      <c r="G224" s="335">
        <v>3.92</v>
      </c>
      <c r="H224" s="336">
        <v>6.8992000000000012E-3</v>
      </c>
      <c r="I224" s="317">
        <v>1</v>
      </c>
      <c r="J224" s="673"/>
      <c r="K224" s="338"/>
      <c r="L224" s="519"/>
    </row>
    <row r="225" spans="1:13" s="305" customFormat="1" ht="15" hidden="1" customHeight="1" outlineLevel="1">
      <c r="A225" s="665"/>
      <c r="B225" s="269">
        <v>3</v>
      </c>
      <c r="C225" s="269" t="s">
        <v>962</v>
      </c>
      <c r="D225" s="270" t="s">
        <v>921</v>
      </c>
      <c r="E225" s="274" t="s">
        <v>1632</v>
      </c>
      <c r="F225" s="271" t="s">
        <v>922</v>
      </c>
      <c r="G225" s="335">
        <v>0</v>
      </c>
      <c r="H225" s="336">
        <v>0</v>
      </c>
      <c r="I225" s="317">
        <v>1</v>
      </c>
      <c r="J225" s="673"/>
      <c r="K225" s="338"/>
      <c r="L225" s="519"/>
    </row>
    <row r="226" spans="1:13" s="305" customFormat="1" ht="14.4" customHeight="1" collapsed="1">
      <c r="A226" s="665"/>
      <c r="B226" s="272">
        <v>52</v>
      </c>
      <c r="C226" s="313" t="s">
        <v>397</v>
      </c>
      <c r="D226" s="645" t="s">
        <v>1700</v>
      </c>
      <c r="E226" s="646"/>
      <c r="F226" s="275" t="s">
        <v>1692</v>
      </c>
      <c r="G226" s="339">
        <v>19.908000000000001</v>
      </c>
      <c r="H226" s="340">
        <v>3.45356E-2</v>
      </c>
      <c r="I226" s="341">
        <v>3</v>
      </c>
      <c r="J226" s="673"/>
      <c r="K226" s="342"/>
      <c r="L226" s="520"/>
    </row>
    <row r="227" spans="1:13" s="305" customFormat="1" ht="15" hidden="1" customHeight="1" outlineLevel="1">
      <c r="A227" s="665"/>
      <c r="B227" s="269">
        <v>1</v>
      </c>
      <c r="C227" s="269" t="s">
        <v>1007</v>
      </c>
      <c r="D227" s="270" t="s">
        <v>936</v>
      </c>
      <c r="E227" s="274" t="s">
        <v>1633</v>
      </c>
      <c r="F227" s="271" t="s">
        <v>937</v>
      </c>
      <c r="G227" s="335">
        <v>17.332000000000001</v>
      </c>
      <c r="H227" s="336">
        <v>2.9959600000000003E-2</v>
      </c>
      <c r="I227" s="317">
        <v>1</v>
      </c>
      <c r="J227" s="673"/>
      <c r="K227" s="338"/>
      <c r="L227" s="519"/>
    </row>
    <row r="228" spans="1:13" s="305" customFormat="1" ht="15" hidden="1" customHeight="1" outlineLevel="1">
      <c r="A228" s="665"/>
      <c r="B228" s="269">
        <v>2</v>
      </c>
      <c r="C228" s="269" t="s">
        <v>968</v>
      </c>
      <c r="D228" s="270" t="s">
        <v>939</v>
      </c>
      <c r="E228" s="274" t="s">
        <v>1634</v>
      </c>
      <c r="F228" s="271" t="s">
        <v>940</v>
      </c>
      <c r="G228" s="335">
        <v>4.2750000000000004</v>
      </c>
      <c r="H228" s="336">
        <v>7.5240000000000003E-3</v>
      </c>
      <c r="I228" s="317">
        <v>1</v>
      </c>
      <c r="J228" s="673"/>
      <c r="K228" s="338"/>
      <c r="L228" s="519"/>
    </row>
    <row r="229" spans="1:13" s="305" customFormat="1" ht="15" hidden="1" customHeight="1" outlineLevel="1">
      <c r="A229" s="665"/>
      <c r="B229" s="269">
        <v>3</v>
      </c>
      <c r="C229" s="269" t="s">
        <v>962</v>
      </c>
      <c r="D229" s="270" t="s">
        <v>921</v>
      </c>
      <c r="E229" s="274" t="s">
        <v>1635</v>
      </c>
      <c r="F229" s="271" t="s">
        <v>922</v>
      </c>
      <c r="G229" s="335">
        <v>0</v>
      </c>
      <c r="H229" s="336">
        <v>0</v>
      </c>
      <c r="I229" s="317">
        <v>1</v>
      </c>
      <c r="J229" s="673"/>
      <c r="K229" s="338"/>
      <c r="L229" s="519"/>
    </row>
    <row r="230" spans="1:13" s="305" customFormat="1" ht="14.4" customHeight="1" collapsed="1">
      <c r="A230" s="665"/>
      <c r="B230" s="272">
        <v>53</v>
      </c>
      <c r="C230" s="313" t="s">
        <v>398</v>
      </c>
      <c r="D230" s="645" t="s">
        <v>1701</v>
      </c>
      <c r="E230" s="646"/>
      <c r="F230" s="275" t="s">
        <v>1693</v>
      </c>
      <c r="G230" s="339">
        <v>21.606999999999999</v>
      </c>
      <c r="H230" s="340">
        <v>3.7483600000000006E-2</v>
      </c>
      <c r="I230" s="341">
        <v>3</v>
      </c>
      <c r="J230" s="673"/>
      <c r="K230" s="342"/>
      <c r="L230" s="520"/>
    </row>
    <row r="231" spans="1:13" s="305" customFormat="1" ht="15" hidden="1" customHeight="1" outlineLevel="1">
      <c r="A231" s="665"/>
      <c r="B231" s="269">
        <v>1</v>
      </c>
      <c r="C231" s="269" t="s">
        <v>1008</v>
      </c>
      <c r="D231" s="270" t="s">
        <v>942</v>
      </c>
      <c r="E231" s="274" t="s">
        <v>1636</v>
      </c>
      <c r="F231" s="271" t="s">
        <v>943</v>
      </c>
      <c r="G231" s="335">
        <v>18.661999999999999</v>
      </c>
      <c r="H231" s="336">
        <v>3.2258599999999998E-2</v>
      </c>
      <c r="I231" s="317">
        <v>1</v>
      </c>
      <c r="J231" s="673"/>
      <c r="K231" s="338"/>
      <c r="L231" s="519"/>
    </row>
    <row r="232" spans="1:13" s="305" customFormat="1" ht="15" hidden="1" customHeight="1" outlineLevel="1">
      <c r="A232" s="665"/>
      <c r="B232" s="269">
        <v>2</v>
      </c>
      <c r="C232" s="269" t="s">
        <v>970</v>
      </c>
      <c r="D232" s="270" t="s">
        <v>945</v>
      </c>
      <c r="E232" s="274" t="s">
        <v>1637</v>
      </c>
      <c r="F232" s="271" t="s">
        <v>946</v>
      </c>
      <c r="G232" s="335">
        <v>4.63</v>
      </c>
      <c r="H232" s="336">
        <v>8.1488000000000012E-3</v>
      </c>
      <c r="I232" s="317">
        <v>1</v>
      </c>
      <c r="J232" s="673"/>
      <c r="K232" s="338"/>
      <c r="L232" s="519"/>
    </row>
    <row r="233" spans="1:13" s="305" customFormat="1" ht="15" hidden="1" customHeight="1" outlineLevel="1">
      <c r="A233" s="665"/>
      <c r="B233" s="269">
        <v>3</v>
      </c>
      <c r="C233" s="269" t="s">
        <v>962</v>
      </c>
      <c r="D233" s="270" t="s">
        <v>921</v>
      </c>
      <c r="E233" s="274" t="s">
        <v>1638</v>
      </c>
      <c r="F233" s="271" t="s">
        <v>922</v>
      </c>
      <c r="G233" s="335">
        <v>0</v>
      </c>
      <c r="H233" s="336">
        <v>0</v>
      </c>
      <c r="I233" s="317">
        <v>1</v>
      </c>
      <c r="J233" s="673"/>
      <c r="K233" s="338"/>
      <c r="L233" s="519"/>
    </row>
    <row r="234" spans="1:13" s="305" customFormat="1" ht="14.4" customHeight="1" collapsed="1">
      <c r="A234" s="665"/>
      <c r="B234" s="272">
        <v>54</v>
      </c>
      <c r="C234" s="313" t="s">
        <v>399</v>
      </c>
      <c r="D234" s="645" t="s">
        <v>1702</v>
      </c>
      <c r="E234" s="646"/>
      <c r="F234" s="275" t="s">
        <v>1694</v>
      </c>
      <c r="G234" s="339">
        <v>23.291999999999998</v>
      </c>
      <c r="H234" s="340">
        <v>4.0407399999999996E-2</v>
      </c>
      <c r="I234" s="341">
        <v>3</v>
      </c>
      <c r="J234" s="673"/>
      <c r="K234" s="342"/>
      <c r="L234" s="520"/>
    </row>
    <row r="235" spans="1:13" s="305" customFormat="1" ht="15" hidden="1" customHeight="1" outlineLevel="1">
      <c r="A235" s="665"/>
      <c r="B235" s="269">
        <v>1</v>
      </c>
      <c r="C235" s="269" t="s">
        <v>1009</v>
      </c>
      <c r="D235" s="270" t="s">
        <v>948</v>
      </c>
      <c r="E235" s="274" t="s">
        <v>1639</v>
      </c>
      <c r="F235" s="271" t="s">
        <v>949</v>
      </c>
      <c r="G235" s="335">
        <v>20.006</v>
      </c>
      <c r="H235" s="336">
        <v>3.4581800000000003E-2</v>
      </c>
      <c r="I235" s="317">
        <v>1</v>
      </c>
      <c r="J235" s="673"/>
      <c r="K235" s="338"/>
      <c r="L235" s="519"/>
    </row>
    <row r="236" spans="1:13" s="305" customFormat="1" ht="15" hidden="1" customHeight="1" outlineLevel="1">
      <c r="A236" s="665"/>
      <c r="B236" s="269">
        <v>2</v>
      </c>
      <c r="C236" s="269" t="s">
        <v>972</v>
      </c>
      <c r="D236" s="270" t="s">
        <v>951</v>
      </c>
      <c r="E236" s="274" t="s">
        <v>1640</v>
      </c>
      <c r="F236" s="271" t="s">
        <v>952</v>
      </c>
      <c r="G236" s="335">
        <v>4.9850000000000003</v>
      </c>
      <c r="H236" s="336">
        <v>8.7736000000000012E-3</v>
      </c>
      <c r="I236" s="317">
        <v>1</v>
      </c>
      <c r="J236" s="673"/>
      <c r="K236" s="338"/>
      <c r="L236" s="519"/>
    </row>
    <row r="237" spans="1:13" s="305" customFormat="1" ht="15" hidden="1" customHeight="1" outlineLevel="1">
      <c r="A237" s="665"/>
      <c r="B237" s="269">
        <v>3</v>
      </c>
      <c r="C237" s="269" t="s">
        <v>962</v>
      </c>
      <c r="D237" s="270" t="s">
        <v>921</v>
      </c>
      <c r="E237" s="274" t="s">
        <v>1641</v>
      </c>
      <c r="F237" s="271" t="s">
        <v>922</v>
      </c>
      <c r="G237" s="335">
        <v>0</v>
      </c>
      <c r="H237" s="336">
        <v>0</v>
      </c>
      <c r="I237" s="317">
        <v>1</v>
      </c>
      <c r="J237" s="673"/>
      <c r="K237" s="338"/>
      <c r="L237" s="519"/>
    </row>
    <row r="238" spans="1:13" s="305" customFormat="1" ht="14.4" customHeight="1" collapsed="1">
      <c r="A238" s="665"/>
      <c r="B238" s="272">
        <v>55</v>
      </c>
      <c r="C238" s="313" t="s">
        <v>400</v>
      </c>
      <c r="D238" s="645" t="s">
        <v>1703</v>
      </c>
      <c r="E238" s="646"/>
      <c r="F238" s="275" t="s">
        <v>1695</v>
      </c>
      <c r="G238" s="339">
        <v>24.991</v>
      </c>
      <c r="H238" s="340">
        <v>4.3355400000000002E-2</v>
      </c>
      <c r="I238" s="341">
        <v>3</v>
      </c>
      <c r="J238" s="673"/>
      <c r="K238" s="342"/>
      <c r="L238" s="520"/>
    </row>
    <row r="239" spans="1:13" s="305" customFormat="1" ht="15" hidden="1" customHeight="1" outlineLevel="1">
      <c r="A239" s="665"/>
      <c r="B239" s="269">
        <v>1</v>
      </c>
      <c r="C239" s="269" t="s">
        <v>1010</v>
      </c>
      <c r="D239" s="270" t="s">
        <v>954</v>
      </c>
      <c r="E239" s="274" t="s">
        <v>1642</v>
      </c>
      <c r="F239" s="271" t="s">
        <v>955</v>
      </c>
      <c r="G239" s="335">
        <v>21.335999999999999</v>
      </c>
      <c r="H239" s="336">
        <v>3.6880799999999998E-2</v>
      </c>
      <c r="I239" s="317">
        <v>1</v>
      </c>
      <c r="J239" s="673"/>
      <c r="K239" s="338"/>
      <c r="L239" s="521"/>
      <c r="M239" s="316"/>
    </row>
    <row r="240" spans="1:13" s="305" customFormat="1" ht="15" hidden="1" customHeight="1" outlineLevel="1">
      <c r="A240" s="665"/>
      <c r="B240" s="269">
        <v>2</v>
      </c>
      <c r="C240" s="269" t="s">
        <v>974</v>
      </c>
      <c r="D240" s="270" t="s">
        <v>957</v>
      </c>
      <c r="E240" s="274" t="s">
        <v>1643</v>
      </c>
      <c r="F240" s="271" t="s">
        <v>958</v>
      </c>
      <c r="G240" s="335">
        <v>5.34</v>
      </c>
      <c r="H240" s="336">
        <v>9.3984000000000029E-3</v>
      </c>
      <c r="I240" s="317">
        <v>1</v>
      </c>
      <c r="J240" s="673"/>
      <c r="K240" s="338"/>
      <c r="L240" s="521"/>
      <c r="M240" s="316"/>
    </row>
    <row r="241" spans="1:13" s="305" customFormat="1" ht="15" hidden="1" customHeight="1" outlineLevel="1">
      <c r="A241" s="665"/>
      <c r="B241" s="269">
        <v>3</v>
      </c>
      <c r="C241" s="269" t="s">
        <v>962</v>
      </c>
      <c r="D241" s="270" t="s">
        <v>921</v>
      </c>
      <c r="E241" s="274" t="s">
        <v>1644</v>
      </c>
      <c r="F241" s="271" t="s">
        <v>922</v>
      </c>
      <c r="G241" s="335">
        <v>0</v>
      </c>
      <c r="H241" s="336">
        <v>0</v>
      </c>
      <c r="I241" s="317">
        <v>1</v>
      </c>
      <c r="J241" s="673"/>
      <c r="K241" s="338"/>
      <c r="L241" s="521"/>
      <c r="M241" s="316"/>
    </row>
    <row r="242" spans="1:13" s="305" customFormat="1" ht="14.4" customHeight="1" collapsed="1">
      <c r="A242" s="665"/>
      <c r="B242" s="272">
        <v>56</v>
      </c>
      <c r="C242" s="313" t="s">
        <v>401</v>
      </c>
      <c r="D242" s="645" t="s">
        <v>1704</v>
      </c>
      <c r="E242" s="646"/>
      <c r="F242" s="275" t="s">
        <v>1696</v>
      </c>
      <c r="G242" s="339">
        <v>26.675999999999998</v>
      </c>
      <c r="H242" s="340">
        <v>4.62792E-2</v>
      </c>
      <c r="I242" s="341">
        <v>3</v>
      </c>
      <c r="J242" s="673"/>
      <c r="K242" s="342"/>
      <c r="L242" s="520"/>
    </row>
    <row r="243" spans="1:13" s="305" customFormat="1" ht="15" hidden="1" customHeight="1" outlineLevel="1">
      <c r="A243" s="665"/>
      <c r="B243" s="269">
        <v>1</v>
      </c>
      <c r="C243" s="269" t="s">
        <v>1011</v>
      </c>
      <c r="D243" s="270" t="s">
        <v>1012</v>
      </c>
      <c r="E243" s="270"/>
      <c r="F243" s="271" t="s">
        <v>1013</v>
      </c>
      <c r="G243" s="335">
        <v>24.024000000000001</v>
      </c>
      <c r="H243" s="336">
        <v>4.1527199999999993E-2</v>
      </c>
      <c r="I243" s="317">
        <v>1</v>
      </c>
      <c r="J243" s="673"/>
      <c r="K243" s="338"/>
      <c r="L243" s="519"/>
    </row>
    <row r="244" spans="1:13" s="305" customFormat="1" ht="15" hidden="1" customHeight="1" outlineLevel="1">
      <c r="A244" s="665"/>
      <c r="B244" s="269">
        <v>2</v>
      </c>
      <c r="C244" s="312" t="s">
        <v>1017</v>
      </c>
      <c r="D244" s="276" t="s">
        <v>1018</v>
      </c>
      <c r="E244" s="270"/>
      <c r="F244" s="271" t="s">
        <v>1016</v>
      </c>
      <c r="G244" s="335">
        <v>6.06</v>
      </c>
      <c r="H244" s="336">
        <v>1.0665600000000001E-2</v>
      </c>
      <c r="I244" s="343">
        <v>1</v>
      </c>
      <c r="J244" s="673"/>
      <c r="K244" s="338"/>
      <c r="L244" s="519"/>
    </row>
    <row r="245" spans="1:13" s="305" customFormat="1" ht="15" hidden="1" customHeight="1" outlineLevel="1">
      <c r="A245" s="665"/>
      <c r="B245" s="269">
        <v>3</v>
      </c>
      <c r="C245" s="269" t="s">
        <v>962</v>
      </c>
      <c r="D245" s="270" t="s">
        <v>963</v>
      </c>
      <c r="E245" s="270"/>
      <c r="F245" s="271" t="s">
        <v>922</v>
      </c>
      <c r="G245" s="335">
        <v>0</v>
      </c>
      <c r="H245" s="336">
        <v>0</v>
      </c>
      <c r="I245" s="317">
        <v>1</v>
      </c>
      <c r="J245" s="673"/>
      <c r="K245" s="338"/>
      <c r="L245" s="519"/>
    </row>
    <row r="246" spans="1:13" s="305" customFormat="1" ht="14.4" customHeight="1" collapsed="1">
      <c r="A246" s="666"/>
      <c r="B246" s="272">
        <v>57</v>
      </c>
      <c r="C246" s="313" t="s">
        <v>402</v>
      </c>
      <c r="D246" s="647" t="s">
        <v>1705</v>
      </c>
      <c r="E246" s="648"/>
      <c r="F246" s="275" t="s">
        <v>1697</v>
      </c>
      <c r="G246" s="339">
        <v>30.084</v>
      </c>
      <c r="H246" s="340">
        <v>5.2192799999999998E-2</v>
      </c>
      <c r="I246" s="341">
        <v>3</v>
      </c>
      <c r="J246" s="674"/>
      <c r="K246" s="342"/>
      <c r="L246" s="520"/>
    </row>
    <row r="247" spans="1:13" s="305" customFormat="1" ht="15.6">
      <c r="A247" s="310"/>
      <c r="B247" s="654" t="s">
        <v>1681</v>
      </c>
      <c r="C247" s="655"/>
      <c r="D247" s="655"/>
      <c r="E247" s="655"/>
      <c r="F247" s="655"/>
      <c r="G247" s="655"/>
      <c r="H247" s="655"/>
      <c r="I247" s="655"/>
      <c r="J247" s="655"/>
      <c r="K247" s="656"/>
      <c r="L247" s="518"/>
    </row>
    <row r="248" spans="1:13" s="305" customFormat="1" ht="14.4" hidden="1" customHeight="1" outlineLevel="1">
      <c r="A248" s="664"/>
      <c r="B248" s="269">
        <v>1</v>
      </c>
      <c r="C248" s="269" t="s">
        <v>1002</v>
      </c>
      <c r="D248" s="270" t="s">
        <v>1003</v>
      </c>
      <c r="E248" s="270"/>
      <c r="F248" s="271" t="s">
        <v>1004</v>
      </c>
      <c r="G248" s="335">
        <v>9.31</v>
      </c>
      <c r="H248" s="336">
        <v>1.6093000000000003E-2</v>
      </c>
      <c r="I248" s="317">
        <v>1</v>
      </c>
      <c r="J248" s="337">
        <v>555.52535000000012</v>
      </c>
      <c r="K248" s="338"/>
      <c r="L248" s="519"/>
    </row>
    <row r="249" spans="1:13" s="305" customFormat="1" ht="14.4" hidden="1" customHeight="1" outlineLevel="1">
      <c r="A249" s="665"/>
      <c r="B249" s="269">
        <v>2</v>
      </c>
      <c r="C249" s="269" t="s">
        <v>976</v>
      </c>
      <c r="D249" s="270" t="s">
        <v>977</v>
      </c>
      <c r="E249" s="270"/>
      <c r="F249" s="271" t="s">
        <v>978</v>
      </c>
      <c r="G249" s="335">
        <v>0</v>
      </c>
      <c r="H249" s="336">
        <v>0</v>
      </c>
      <c r="I249" s="317">
        <v>1</v>
      </c>
      <c r="J249" s="337">
        <v>1138.1500000000001</v>
      </c>
      <c r="K249" s="338"/>
      <c r="L249" s="519"/>
    </row>
    <row r="250" spans="1:13" s="305" customFormat="1" ht="14.4" hidden="1" customHeight="1" outlineLevel="1">
      <c r="A250" s="665"/>
      <c r="B250" s="269">
        <v>3</v>
      </c>
      <c r="C250" s="269" t="s">
        <v>979</v>
      </c>
      <c r="D250" s="270" t="s">
        <v>980</v>
      </c>
      <c r="E250" s="270"/>
      <c r="F250" s="271" t="s">
        <v>922</v>
      </c>
      <c r="G250" s="335">
        <v>0</v>
      </c>
      <c r="H250" s="336">
        <v>0</v>
      </c>
      <c r="I250" s="317">
        <v>1</v>
      </c>
      <c r="J250" s="337">
        <v>4418.9060000000009</v>
      </c>
      <c r="K250" s="338"/>
      <c r="L250" s="519"/>
    </row>
    <row r="251" spans="1:13" s="305" customFormat="1" ht="14.4" customHeight="1" collapsed="1">
      <c r="A251" s="665"/>
      <c r="B251" s="272">
        <v>58</v>
      </c>
      <c r="C251" s="313" t="s">
        <v>403</v>
      </c>
      <c r="D251" s="645" t="s">
        <v>1706</v>
      </c>
      <c r="E251" s="646"/>
      <c r="F251" s="275" t="s">
        <v>1690</v>
      </c>
      <c r="G251" s="339">
        <v>9.31</v>
      </c>
      <c r="H251" s="340">
        <v>1.6093000000000003E-2</v>
      </c>
      <c r="I251" s="341">
        <v>3</v>
      </c>
      <c r="J251" s="672" t="s">
        <v>1598</v>
      </c>
      <c r="K251" s="342"/>
      <c r="L251" s="520"/>
    </row>
    <row r="252" spans="1:13" s="305" customFormat="1" ht="15" hidden="1" customHeight="1" outlineLevel="1">
      <c r="A252" s="665"/>
      <c r="B252" s="269">
        <v>1</v>
      </c>
      <c r="C252" s="269" t="s">
        <v>1005</v>
      </c>
      <c r="D252" s="270" t="s">
        <v>924</v>
      </c>
      <c r="E252" s="274" t="s">
        <v>1627</v>
      </c>
      <c r="F252" s="271" t="s">
        <v>925</v>
      </c>
      <c r="G252" s="335">
        <v>11.984</v>
      </c>
      <c r="H252" s="336">
        <v>2.07152E-2</v>
      </c>
      <c r="I252" s="317">
        <v>1</v>
      </c>
      <c r="J252" s="673"/>
      <c r="K252" s="338"/>
      <c r="L252" s="519"/>
    </row>
    <row r="253" spans="1:13" s="305" customFormat="1" ht="15" hidden="1" customHeight="1" outlineLevel="1">
      <c r="A253" s="665"/>
      <c r="B253" s="269">
        <v>2</v>
      </c>
      <c r="C253" s="269" t="s">
        <v>981</v>
      </c>
      <c r="D253" s="270" t="s">
        <v>927</v>
      </c>
      <c r="E253" s="274" t="s">
        <v>1628</v>
      </c>
      <c r="F253" s="271" t="s">
        <v>928</v>
      </c>
      <c r="G253" s="335">
        <v>0</v>
      </c>
      <c r="H253" s="336">
        <v>0</v>
      </c>
      <c r="I253" s="317">
        <v>1</v>
      </c>
      <c r="J253" s="673"/>
      <c r="K253" s="338"/>
      <c r="L253" s="519"/>
    </row>
    <row r="254" spans="1:13" s="305" customFormat="1" ht="15" hidden="1" customHeight="1" outlineLevel="1">
      <c r="A254" s="665"/>
      <c r="B254" s="269">
        <v>3</v>
      </c>
      <c r="C254" s="269" t="s">
        <v>979</v>
      </c>
      <c r="D254" s="270" t="s">
        <v>921</v>
      </c>
      <c r="E254" s="274" t="s">
        <v>1629</v>
      </c>
      <c r="F254" s="271" t="s">
        <v>922</v>
      </c>
      <c r="G254" s="335">
        <v>0</v>
      </c>
      <c r="H254" s="336">
        <v>0</v>
      </c>
      <c r="I254" s="317">
        <v>1</v>
      </c>
      <c r="J254" s="673"/>
      <c r="K254" s="338"/>
      <c r="L254" s="519"/>
    </row>
    <row r="255" spans="1:13" s="305" customFormat="1" ht="14.4" customHeight="1" collapsed="1">
      <c r="A255" s="665"/>
      <c r="B255" s="272">
        <v>59</v>
      </c>
      <c r="C255" s="313" t="s">
        <v>404</v>
      </c>
      <c r="D255" s="645" t="s">
        <v>1707</v>
      </c>
      <c r="E255" s="646"/>
      <c r="F255" s="275" t="s">
        <v>1691</v>
      </c>
      <c r="G255" s="339">
        <v>11.984</v>
      </c>
      <c r="H255" s="340">
        <v>2.07152E-2</v>
      </c>
      <c r="I255" s="341">
        <v>3</v>
      </c>
      <c r="J255" s="673"/>
      <c r="K255" s="342"/>
      <c r="L255" s="520"/>
    </row>
    <row r="256" spans="1:13" s="305" customFormat="1" ht="15" hidden="1" customHeight="1" outlineLevel="1">
      <c r="A256" s="665"/>
      <c r="B256" s="269">
        <v>1</v>
      </c>
      <c r="C256" s="269" t="s">
        <v>1006</v>
      </c>
      <c r="D256" s="270" t="s">
        <v>930</v>
      </c>
      <c r="E256" s="274" t="s">
        <v>1630</v>
      </c>
      <c r="F256" s="271" t="s">
        <v>931</v>
      </c>
      <c r="G256" s="335">
        <v>15.988</v>
      </c>
      <c r="H256" s="336">
        <v>2.7636399999999998E-2</v>
      </c>
      <c r="I256" s="317">
        <v>1</v>
      </c>
      <c r="J256" s="673"/>
      <c r="K256" s="338"/>
      <c r="L256" s="519"/>
    </row>
    <row r="257" spans="1:12" s="305" customFormat="1" ht="15" hidden="1" customHeight="1" outlineLevel="1">
      <c r="A257" s="665"/>
      <c r="B257" s="269">
        <v>2</v>
      </c>
      <c r="C257" s="269" t="s">
        <v>982</v>
      </c>
      <c r="D257" s="270" t="s">
        <v>933</v>
      </c>
      <c r="E257" s="274" t="s">
        <v>1631</v>
      </c>
      <c r="F257" s="271" t="s">
        <v>934</v>
      </c>
      <c r="G257" s="335">
        <v>0</v>
      </c>
      <c r="H257" s="336">
        <v>0</v>
      </c>
      <c r="I257" s="317">
        <v>1</v>
      </c>
      <c r="J257" s="673"/>
      <c r="K257" s="338"/>
      <c r="L257" s="519"/>
    </row>
    <row r="258" spans="1:12" s="305" customFormat="1" ht="15" hidden="1" customHeight="1" outlineLevel="1">
      <c r="A258" s="665"/>
      <c r="B258" s="269">
        <v>3</v>
      </c>
      <c r="C258" s="269" t="s">
        <v>979</v>
      </c>
      <c r="D258" s="270" t="s">
        <v>921</v>
      </c>
      <c r="E258" s="274" t="s">
        <v>1632</v>
      </c>
      <c r="F258" s="271" t="s">
        <v>922</v>
      </c>
      <c r="G258" s="335">
        <v>0</v>
      </c>
      <c r="H258" s="336">
        <v>0</v>
      </c>
      <c r="I258" s="317">
        <v>1</v>
      </c>
      <c r="J258" s="673"/>
      <c r="K258" s="338"/>
      <c r="L258" s="519"/>
    </row>
    <row r="259" spans="1:12" s="305" customFormat="1" ht="14.4" customHeight="1" collapsed="1">
      <c r="A259" s="665"/>
      <c r="B259" s="272">
        <v>60</v>
      </c>
      <c r="C259" s="313" t="s">
        <v>405</v>
      </c>
      <c r="D259" s="645" t="s">
        <v>1708</v>
      </c>
      <c r="E259" s="646"/>
      <c r="F259" s="275" t="s">
        <v>1692</v>
      </c>
      <c r="G259" s="339">
        <v>15.988</v>
      </c>
      <c r="H259" s="340">
        <v>2.7636399999999998E-2</v>
      </c>
      <c r="I259" s="341">
        <v>3</v>
      </c>
      <c r="J259" s="673"/>
      <c r="K259" s="342"/>
      <c r="L259" s="520"/>
    </row>
    <row r="260" spans="1:12" s="305" customFormat="1" ht="15" hidden="1" customHeight="1" outlineLevel="1">
      <c r="A260" s="665"/>
      <c r="B260" s="269">
        <v>1</v>
      </c>
      <c r="C260" s="269" t="s">
        <v>1007</v>
      </c>
      <c r="D260" s="270" t="s">
        <v>936</v>
      </c>
      <c r="E260" s="274" t="s">
        <v>1633</v>
      </c>
      <c r="F260" s="271" t="s">
        <v>937</v>
      </c>
      <c r="G260" s="335">
        <v>17.332000000000001</v>
      </c>
      <c r="H260" s="336">
        <v>2.9959600000000003E-2</v>
      </c>
      <c r="I260" s="317">
        <v>1</v>
      </c>
      <c r="J260" s="673"/>
      <c r="K260" s="338"/>
      <c r="L260" s="519"/>
    </row>
    <row r="261" spans="1:12" s="305" customFormat="1" ht="15" hidden="1" customHeight="1" outlineLevel="1">
      <c r="A261" s="665"/>
      <c r="B261" s="269">
        <v>2</v>
      </c>
      <c r="C261" s="269" t="s">
        <v>985</v>
      </c>
      <c r="D261" s="270" t="s">
        <v>939</v>
      </c>
      <c r="E261" s="274" t="s">
        <v>1634</v>
      </c>
      <c r="F261" s="271" t="s">
        <v>940</v>
      </c>
      <c r="G261" s="335">
        <v>0</v>
      </c>
      <c r="H261" s="336">
        <v>0</v>
      </c>
      <c r="I261" s="317">
        <v>1</v>
      </c>
      <c r="J261" s="673"/>
      <c r="K261" s="338"/>
      <c r="L261" s="519"/>
    </row>
    <row r="262" spans="1:12" s="305" customFormat="1" ht="15" hidden="1" customHeight="1" outlineLevel="1">
      <c r="A262" s="665"/>
      <c r="B262" s="269">
        <v>3</v>
      </c>
      <c r="C262" s="269" t="s">
        <v>979</v>
      </c>
      <c r="D262" s="270" t="s">
        <v>921</v>
      </c>
      <c r="E262" s="274" t="s">
        <v>1635</v>
      </c>
      <c r="F262" s="271" t="s">
        <v>922</v>
      </c>
      <c r="G262" s="335">
        <v>0</v>
      </c>
      <c r="H262" s="336">
        <v>0</v>
      </c>
      <c r="I262" s="317">
        <v>1</v>
      </c>
      <c r="J262" s="673"/>
      <c r="K262" s="338"/>
      <c r="L262" s="519"/>
    </row>
    <row r="263" spans="1:12" s="305" customFormat="1" ht="14.4" customHeight="1" collapsed="1">
      <c r="A263" s="665"/>
      <c r="B263" s="272">
        <v>61</v>
      </c>
      <c r="C263" s="313" t="s">
        <v>406</v>
      </c>
      <c r="D263" s="645" t="s">
        <v>1709</v>
      </c>
      <c r="E263" s="646"/>
      <c r="F263" s="275" t="s">
        <v>1693</v>
      </c>
      <c r="G263" s="339">
        <v>17.332000000000001</v>
      </c>
      <c r="H263" s="340">
        <v>2.9959600000000003E-2</v>
      </c>
      <c r="I263" s="341">
        <v>3</v>
      </c>
      <c r="J263" s="673"/>
      <c r="K263" s="342"/>
      <c r="L263" s="520"/>
    </row>
    <row r="264" spans="1:12" s="305" customFormat="1" ht="15" hidden="1" customHeight="1" outlineLevel="1">
      <c r="A264" s="665"/>
      <c r="B264" s="269">
        <v>1</v>
      </c>
      <c r="C264" s="269" t="s">
        <v>1008</v>
      </c>
      <c r="D264" s="270" t="s">
        <v>942</v>
      </c>
      <c r="E264" s="274" t="s">
        <v>1636</v>
      </c>
      <c r="F264" s="271" t="s">
        <v>943</v>
      </c>
      <c r="G264" s="335">
        <v>18.661999999999999</v>
      </c>
      <c r="H264" s="336">
        <v>3.2258599999999998E-2</v>
      </c>
      <c r="I264" s="317">
        <v>1</v>
      </c>
      <c r="J264" s="673"/>
      <c r="K264" s="338"/>
      <c r="L264" s="519"/>
    </row>
    <row r="265" spans="1:12" s="305" customFormat="1" ht="15" hidden="1" customHeight="1" outlineLevel="1">
      <c r="A265" s="665"/>
      <c r="B265" s="269">
        <v>2</v>
      </c>
      <c r="C265" s="269" t="s">
        <v>987</v>
      </c>
      <c r="D265" s="270" t="s">
        <v>945</v>
      </c>
      <c r="E265" s="274" t="s">
        <v>1637</v>
      </c>
      <c r="F265" s="271" t="s">
        <v>946</v>
      </c>
      <c r="G265" s="335">
        <v>0</v>
      </c>
      <c r="H265" s="336">
        <v>0</v>
      </c>
      <c r="I265" s="317">
        <v>1</v>
      </c>
      <c r="J265" s="673"/>
      <c r="K265" s="338"/>
      <c r="L265" s="519"/>
    </row>
    <row r="266" spans="1:12" s="305" customFormat="1" ht="15" hidden="1" customHeight="1" outlineLevel="1">
      <c r="A266" s="665"/>
      <c r="B266" s="269">
        <v>3</v>
      </c>
      <c r="C266" s="269" t="s">
        <v>979</v>
      </c>
      <c r="D266" s="270" t="s">
        <v>921</v>
      </c>
      <c r="E266" s="274" t="s">
        <v>1638</v>
      </c>
      <c r="F266" s="271" t="s">
        <v>922</v>
      </c>
      <c r="G266" s="335">
        <v>0</v>
      </c>
      <c r="H266" s="336">
        <v>0</v>
      </c>
      <c r="I266" s="317">
        <v>1</v>
      </c>
      <c r="J266" s="673"/>
      <c r="K266" s="338"/>
      <c r="L266" s="519"/>
    </row>
    <row r="267" spans="1:12" s="305" customFormat="1" ht="14.4" customHeight="1" collapsed="1">
      <c r="A267" s="665"/>
      <c r="B267" s="272">
        <v>62</v>
      </c>
      <c r="C267" s="313" t="s">
        <v>407</v>
      </c>
      <c r="D267" s="645" t="s">
        <v>1710</v>
      </c>
      <c r="E267" s="646"/>
      <c r="F267" s="275" t="s">
        <v>1694</v>
      </c>
      <c r="G267" s="339">
        <v>18.661999999999999</v>
      </c>
      <c r="H267" s="340">
        <v>3.2258599999999998E-2</v>
      </c>
      <c r="I267" s="341">
        <v>3</v>
      </c>
      <c r="J267" s="673"/>
      <c r="K267" s="342"/>
      <c r="L267" s="520"/>
    </row>
    <row r="268" spans="1:12" s="305" customFormat="1" ht="15" hidden="1" customHeight="1" outlineLevel="1">
      <c r="A268" s="665"/>
      <c r="B268" s="269">
        <v>1</v>
      </c>
      <c r="C268" s="269" t="s">
        <v>1009</v>
      </c>
      <c r="D268" s="270" t="s">
        <v>948</v>
      </c>
      <c r="E268" s="274" t="s">
        <v>1639</v>
      </c>
      <c r="F268" s="271" t="s">
        <v>949</v>
      </c>
      <c r="G268" s="335">
        <v>20.006</v>
      </c>
      <c r="H268" s="336">
        <v>3.4581800000000003E-2</v>
      </c>
      <c r="I268" s="317">
        <v>1</v>
      </c>
      <c r="J268" s="673"/>
      <c r="K268" s="338"/>
      <c r="L268" s="519"/>
    </row>
    <row r="269" spans="1:12" s="305" customFormat="1" ht="15" hidden="1" customHeight="1" outlineLevel="1">
      <c r="A269" s="665"/>
      <c r="B269" s="269">
        <v>2</v>
      </c>
      <c r="C269" s="269" t="s">
        <v>989</v>
      </c>
      <c r="D269" s="270" t="s">
        <v>951</v>
      </c>
      <c r="E269" s="274" t="s">
        <v>1640</v>
      </c>
      <c r="F269" s="271" t="s">
        <v>952</v>
      </c>
      <c r="G269" s="335">
        <v>0</v>
      </c>
      <c r="H269" s="336">
        <v>0</v>
      </c>
      <c r="I269" s="317">
        <v>1</v>
      </c>
      <c r="J269" s="673"/>
      <c r="K269" s="338"/>
      <c r="L269" s="519"/>
    </row>
    <row r="270" spans="1:12" s="305" customFormat="1" ht="15" hidden="1" customHeight="1" outlineLevel="1">
      <c r="A270" s="665"/>
      <c r="B270" s="269">
        <v>3</v>
      </c>
      <c r="C270" s="269" t="s">
        <v>979</v>
      </c>
      <c r="D270" s="270" t="s">
        <v>921</v>
      </c>
      <c r="E270" s="274" t="s">
        <v>1641</v>
      </c>
      <c r="F270" s="271" t="s">
        <v>922</v>
      </c>
      <c r="G270" s="335">
        <v>0</v>
      </c>
      <c r="H270" s="336">
        <v>0</v>
      </c>
      <c r="I270" s="317">
        <v>1</v>
      </c>
      <c r="J270" s="673"/>
      <c r="K270" s="338"/>
      <c r="L270" s="519"/>
    </row>
    <row r="271" spans="1:12" s="305" customFormat="1" ht="14.4" customHeight="1" collapsed="1">
      <c r="A271" s="665"/>
      <c r="B271" s="272">
        <v>63</v>
      </c>
      <c r="C271" s="313" t="s">
        <v>408</v>
      </c>
      <c r="D271" s="645" t="s">
        <v>1711</v>
      </c>
      <c r="E271" s="646"/>
      <c r="F271" s="275" t="s">
        <v>1695</v>
      </c>
      <c r="G271" s="339">
        <v>20.006</v>
      </c>
      <c r="H271" s="340">
        <v>3.4581800000000003E-2</v>
      </c>
      <c r="I271" s="341">
        <v>3</v>
      </c>
      <c r="J271" s="673"/>
      <c r="K271" s="342"/>
      <c r="L271" s="520"/>
    </row>
    <row r="272" spans="1:12" s="305" customFormat="1" ht="15" hidden="1" customHeight="1" outlineLevel="1">
      <c r="A272" s="665"/>
      <c r="B272" s="269">
        <v>1</v>
      </c>
      <c r="C272" s="269" t="s">
        <v>1010</v>
      </c>
      <c r="D272" s="270" t="s">
        <v>954</v>
      </c>
      <c r="E272" s="274" t="s">
        <v>1642</v>
      </c>
      <c r="F272" s="271" t="s">
        <v>955</v>
      </c>
      <c r="G272" s="335">
        <v>21.335999999999999</v>
      </c>
      <c r="H272" s="336">
        <v>3.6880799999999998E-2</v>
      </c>
      <c r="I272" s="317">
        <v>1</v>
      </c>
      <c r="J272" s="673"/>
      <c r="K272" s="338"/>
      <c r="L272" s="519"/>
    </row>
    <row r="273" spans="1:12" s="305" customFormat="1" ht="15" hidden="1" customHeight="1" outlineLevel="1">
      <c r="A273" s="665"/>
      <c r="B273" s="269">
        <v>2</v>
      </c>
      <c r="C273" s="269" t="s">
        <v>991</v>
      </c>
      <c r="D273" s="270" t="s">
        <v>957</v>
      </c>
      <c r="E273" s="274" t="s">
        <v>1643</v>
      </c>
      <c r="F273" s="271" t="s">
        <v>958</v>
      </c>
      <c r="G273" s="335">
        <v>0</v>
      </c>
      <c r="H273" s="336">
        <v>0</v>
      </c>
      <c r="I273" s="317">
        <v>1</v>
      </c>
      <c r="J273" s="673"/>
      <c r="K273" s="338"/>
      <c r="L273" s="519"/>
    </row>
    <row r="274" spans="1:12" s="305" customFormat="1" ht="15" hidden="1" customHeight="1" outlineLevel="1">
      <c r="A274" s="665"/>
      <c r="B274" s="269">
        <v>3</v>
      </c>
      <c r="C274" s="269" t="s">
        <v>979</v>
      </c>
      <c r="D274" s="270" t="s">
        <v>921</v>
      </c>
      <c r="E274" s="274" t="s">
        <v>1644</v>
      </c>
      <c r="F274" s="271" t="s">
        <v>922</v>
      </c>
      <c r="G274" s="335">
        <v>0</v>
      </c>
      <c r="H274" s="336">
        <v>0</v>
      </c>
      <c r="I274" s="317">
        <v>1</v>
      </c>
      <c r="J274" s="673"/>
      <c r="K274" s="338"/>
      <c r="L274" s="519"/>
    </row>
    <row r="275" spans="1:12" s="305" customFormat="1" ht="14.4" customHeight="1" collapsed="1">
      <c r="A275" s="665"/>
      <c r="B275" s="272">
        <v>64</v>
      </c>
      <c r="C275" s="313" t="s">
        <v>409</v>
      </c>
      <c r="D275" s="645" t="s">
        <v>1712</v>
      </c>
      <c r="E275" s="646"/>
      <c r="F275" s="275" t="s">
        <v>1696</v>
      </c>
      <c r="G275" s="339">
        <v>21.335999999999999</v>
      </c>
      <c r="H275" s="340">
        <v>3.6880799999999998E-2</v>
      </c>
      <c r="I275" s="341">
        <v>3</v>
      </c>
      <c r="J275" s="673"/>
      <c r="K275" s="342"/>
      <c r="L275" s="520"/>
    </row>
    <row r="276" spans="1:12" s="305" customFormat="1" ht="15.75" hidden="1" customHeight="1" outlineLevel="1">
      <c r="A276" s="532"/>
      <c r="B276" s="269">
        <v>1</v>
      </c>
      <c r="C276" s="269" t="s">
        <v>1011</v>
      </c>
      <c r="D276" s="270" t="s">
        <v>1012</v>
      </c>
      <c r="E276" s="270"/>
      <c r="F276" s="271" t="s">
        <v>1013</v>
      </c>
      <c r="G276" s="335">
        <v>24.024000000000001</v>
      </c>
      <c r="H276" s="336">
        <v>4.1527199999999993E-2</v>
      </c>
      <c r="I276" s="317">
        <v>1</v>
      </c>
      <c r="J276" s="673"/>
      <c r="K276" s="338"/>
      <c r="L276" s="519"/>
    </row>
    <row r="277" spans="1:12" s="305" customFormat="1" ht="15.75" hidden="1" customHeight="1" outlineLevel="1">
      <c r="A277" s="532"/>
      <c r="B277" s="269">
        <v>2</v>
      </c>
      <c r="C277" s="269" t="s">
        <v>1019</v>
      </c>
      <c r="D277" s="276" t="s">
        <v>1018</v>
      </c>
      <c r="E277" s="270"/>
      <c r="F277" s="271" t="s">
        <v>1016</v>
      </c>
      <c r="G277" s="335">
        <v>0</v>
      </c>
      <c r="H277" s="336">
        <v>0</v>
      </c>
      <c r="I277" s="317">
        <v>1</v>
      </c>
      <c r="J277" s="673"/>
      <c r="K277" s="338"/>
      <c r="L277" s="519"/>
    </row>
    <row r="278" spans="1:12" s="305" customFormat="1" ht="15.75" hidden="1" customHeight="1" outlineLevel="1">
      <c r="A278" s="532"/>
      <c r="B278" s="269">
        <v>3</v>
      </c>
      <c r="C278" s="269" t="s">
        <v>979</v>
      </c>
      <c r="D278" s="270" t="s">
        <v>963</v>
      </c>
      <c r="E278" s="270"/>
      <c r="F278" s="271" t="s">
        <v>922</v>
      </c>
      <c r="G278" s="335">
        <v>0</v>
      </c>
      <c r="H278" s="336">
        <v>0</v>
      </c>
      <c r="I278" s="317">
        <v>1</v>
      </c>
      <c r="J278" s="673"/>
      <c r="K278" s="338"/>
      <c r="L278" s="519"/>
    </row>
    <row r="279" spans="1:12" s="305" customFormat="1" ht="15.6" collapsed="1">
      <c r="A279" s="532"/>
      <c r="B279" s="272">
        <v>65</v>
      </c>
      <c r="C279" s="313" t="s">
        <v>410</v>
      </c>
      <c r="D279" s="647" t="s">
        <v>1713</v>
      </c>
      <c r="E279" s="648"/>
      <c r="F279" s="275" t="s">
        <v>1697</v>
      </c>
      <c r="G279" s="339">
        <v>24.024000000000001</v>
      </c>
      <c r="H279" s="340">
        <v>4.1527199999999993E-2</v>
      </c>
      <c r="I279" s="341">
        <v>3</v>
      </c>
      <c r="J279" s="674"/>
      <c r="K279" s="342"/>
      <c r="L279" s="520"/>
    </row>
    <row r="280" spans="1:12" s="305" customFormat="1" ht="15.6">
      <c r="A280" s="310"/>
      <c r="B280" s="654" t="s">
        <v>411</v>
      </c>
      <c r="C280" s="655"/>
      <c r="D280" s="655"/>
      <c r="E280" s="655"/>
      <c r="F280" s="655"/>
      <c r="G280" s="655"/>
      <c r="H280" s="655"/>
      <c r="I280" s="655"/>
      <c r="J280" s="655"/>
      <c r="K280" s="656"/>
      <c r="L280" s="518"/>
    </row>
    <row r="281" spans="1:12" s="305" customFormat="1" ht="15.75" hidden="1" customHeight="1" outlineLevel="1">
      <c r="A281" s="664"/>
      <c r="B281" s="269">
        <v>1</v>
      </c>
      <c r="C281" s="269" t="s">
        <v>1021</v>
      </c>
      <c r="D281" s="270" t="s">
        <v>1022</v>
      </c>
      <c r="E281" s="270"/>
      <c r="F281" s="271" t="s">
        <v>1023</v>
      </c>
      <c r="G281" s="335">
        <v>18.004000000000001</v>
      </c>
      <c r="H281" s="336">
        <v>3.1121200000000002E-2</v>
      </c>
      <c r="I281" s="317">
        <v>1</v>
      </c>
      <c r="J281" s="337">
        <v>1298.2145750000002</v>
      </c>
      <c r="K281" s="338"/>
      <c r="L281" s="519"/>
    </row>
    <row r="282" spans="1:12" s="305" customFormat="1" ht="15.75" hidden="1" customHeight="1" outlineLevel="1">
      <c r="A282" s="665"/>
      <c r="B282" s="269">
        <v>2</v>
      </c>
      <c r="C282" s="269" t="s">
        <v>932</v>
      </c>
      <c r="D282" s="270" t="s">
        <v>933</v>
      </c>
      <c r="E282" s="270"/>
      <c r="F282" s="271" t="s">
        <v>934</v>
      </c>
      <c r="G282" s="335">
        <v>4.8</v>
      </c>
      <c r="H282" s="336">
        <v>8.4480000000000006E-3</v>
      </c>
      <c r="I282" s="317">
        <v>1</v>
      </c>
      <c r="J282" s="337">
        <v>382.73357999999996</v>
      </c>
      <c r="K282" s="338"/>
      <c r="L282" s="519"/>
    </row>
    <row r="283" spans="1:12" s="305" customFormat="1" ht="15.75" hidden="1" customHeight="1" outlineLevel="1">
      <c r="A283" s="665"/>
      <c r="B283" s="269">
        <v>3</v>
      </c>
      <c r="C283" s="269" t="s">
        <v>920</v>
      </c>
      <c r="D283" s="270" t="s">
        <v>921</v>
      </c>
      <c r="E283" s="270"/>
      <c r="F283" s="271" t="s">
        <v>922</v>
      </c>
      <c r="G283" s="335">
        <v>9.81</v>
      </c>
      <c r="H283" s="336">
        <v>1.7265600000000002E-2</v>
      </c>
      <c r="I283" s="317">
        <v>1</v>
      </c>
      <c r="J283" s="337">
        <v>717.93472000000008</v>
      </c>
      <c r="K283" s="338"/>
      <c r="L283" s="519"/>
    </row>
    <row r="284" spans="1:12" s="305" customFormat="1" ht="14.4" customHeight="1" collapsed="1">
      <c r="A284" s="665"/>
      <c r="B284" s="272">
        <v>66</v>
      </c>
      <c r="C284" s="313" t="s">
        <v>412</v>
      </c>
      <c r="D284" s="278" t="s">
        <v>413</v>
      </c>
      <c r="E284" s="278" t="s">
        <v>9</v>
      </c>
      <c r="F284" s="279" t="s">
        <v>1714</v>
      </c>
      <c r="G284" s="339">
        <v>32.614000000000004</v>
      </c>
      <c r="H284" s="340">
        <v>5.6834800000000005E-2</v>
      </c>
      <c r="I284" s="341">
        <v>3</v>
      </c>
      <c r="J284" s="510">
        <v>3397.9</v>
      </c>
      <c r="K284" s="342"/>
      <c r="L284" s="520"/>
    </row>
    <row r="285" spans="1:12" s="305" customFormat="1" ht="14.4" hidden="1" customHeight="1" outlineLevel="1">
      <c r="A285" s="665"/>
      <c r="B285" s="269">
        <v>1</v>
      </c>
      <c r="C285" s="269" t="s">
        <v>1024</v>
      </c>
      <c r="D285" s="270" t="s">
        <v>1022</v>
      </c>
      <c r="E285" s="270"/>
      <c r="F285" s="279" t="s">
        <v>1715</v>
      </c>
      <c r="G285" s="335">
        <v>18.004000000000001</v>
      </c>
      <c r="H285" s="336">
        <v>3.1121200000000002E-2</v>
      </c>
      <c r="I285" s="317">
        <v>1</v>
      </c>
      <c r="J285" s="483">
        <v>0</v>
      </c>
      <c r="K285" s="338"/>
      <c r="L285" s="520"/>
    </row>
    <row r="286" spans="1:12" s="305" customFormat="1" ht="14.4" hidden="1" customHeight="1" outlineLevel="1">
      <c r="A286" s="665"/>
      <c r="B286" s="269">
        <v>2</v>
      </c>
      <c r="C286" s="269" t="s">
        <v>932</v>
      </c>
      <c r="D286" s="270" t="s">
        <v>933</v>
      </c>
      <c r="E286" s="270"/>
      <c r="F286" s="279" t="s">
        <v>1716</v>
      </c>
      <c r="G286" s="335">
        <v>4.8</v>
      </c>
      <c r="H286" s="336">
        <v>8.4480000000000006E-3</v>
      </c>
      <c r="I286" s="317">
        <v>1</v>
      </c>
      <c r="J286" s="483">
        <v>0</v>
      </c>
      <c r="K286" s="338"/>
      <c r="L286" s="520"/>
    </row>
    <row r="287" spans="1:12" s="305" customFormat="1" ht="14.4" hidden="1" customHeight="1" outlineLevel="1">
      <c r="A287" s="665"/>
      <c r="B287" s="269">
        <v>3</v>
      </c>
      <c r="C287" s="269" t="s">
        <v>920</v>
      </c>
      <c r="D287" s="270" t="s">
        <v>921</v>
      </c>
      <c r="E287" s="270"/>
      <c r="F287" s="279" t="s">
        <v>1717</v>
      </c>
      <c r="G287" s="335">
        <v>9.81</v>
      </c>
      <c r="H287" s="336">
        <v>1.7265600000000002E-2</v>
      </c>
      <c r="I287" s="317">
        <v>1</v>
      </c>
      <c r="J287" s="483">
        <v>0</v>
      </c>
      <c r="K287" s="338"/>
      <c r="L287" s="520"/>
    </row>
    <row r="288" spans="1:12" s="305" customFormat="1" ht="14.4" customHeight="1" collapsed="1">
      <c r="A288" s="665"/>
      <c r="B288" s="272">
        <v>67</v>
      </c>
      <c r="C288" s="313" t="s">
        <v>414</v>
      </c>
      <c r="D288" s="278" t="s">
        <v>415</v>
      </c>
      <c r="E288" s="278" t="s">
        <v>10</v>
      </c>
      <c r="F288" s="279" t="s">
        <v>1718</v>
      </c>
      <c r="G288" s="339">
        <v>32.614000000000004</v>
      </c>
      <c r="H288" s="340">
        <v>5.6834800000000005E-2</v>
      </c>
      <c r="I288" s="341">
        <v>3</v>
      </c>
      <c r="J288" s="510">
        <v>3397.9</v>
      </c>
      <c r="K288" s="342"/>
      <c r="L288" s="520"/>
    </row>
    <row r="289" spans="1:12" s="305" customFormat="1" ht="14.4" hidden="1" customHeight="1" outlineLevel="1">
      <c r="A289" s="665"/>
      <c r="B289" s="269">
        <v>1</v>
      </c>
      <c r="C289" s="269" t="s">
        <v>1025</v>
      </c>
      <c r="D289" s="270" t="s">
        <v>1026</v>
      </c>
      <c r="E289" s="270"/>
      <c r="F289" s="279" t="s">
        <v>1719</v>
      </c>
      <c r="G289" s="335">
        <v>19.501999999999999</v>
      </c>
      <c r="H289" s="336">
        <v>3.37106E-2</v>
      </c>
      <c r="I289" s="317">
        <v>1</v>
      </c>
      <c r="J289" s="483">
        <v>0</v>
      </c>
      <c r="K289" s="338"/>
      <c r="L289" s="520"/>
    </row>
    <row r="290" spans="1:12" s="305" customFormat="1" ht="14.4" hidden="1" customHeight="1" outlineLevel="1">
      <c r="A290" s="665"/>
      <c r="B290" s="269">
        <v>2</v>
      </c>
      <c r="C290" s="269" t="s">
        <v>938</v>
      </c>
      <c r="D290" s="270" t="s">
        <v>939</v>
      </c>
      <c r="E290" s="270"/>
      <c r="F290" s="279" t="s">
        <v>1720</v>
      </c>
      <c r="G290" s="335">
        <v>5.21</v>
      </c>
      <c r="H290" s="336">
        <v>9.1696E-3</v>
      </c>
      <c r="I290" s="317">
        <v>1</v>
      </c>
      <c r="J290" s="483">
        <v>0</v>
      </c>
      <c r="K290" s="338"/>
      <c r="L290" s="520"/>
    </row>
    <row r="291" spans="1:12" s="305" customFormat="1" ht="14.4" hidden="1" customHeight="1" outlineLevel="1">
      <c r="A291" s="665"/>
      <c r="B291" s="269">
        <v>3</v>
      </c>
      <c r="C291" s="269" t="s">
        <v>920</v>
      </c>
      <c r="D291" s="270" t="s">
        <v>921</v>
      </c>
      <c r="E291" s="270"/>
      <c r="F291" s="279" t="s">
        <v>1721</v>
      </c>
      <c r="G291" s="335">
        <v>9.81</v>
      </c>
      <c r="H291" s="336">
        <v>1.7265600000000002E-2</v>
      </c>
      <c r="I291" s="317">
        <v>1</v>
      </c>
      <c r="J291" s="483">
        <v>0</v>
      </c>
      <c r="K291" s="338"/>
      <c r="L291" s="520"/>
    </row>
    <row r="292" spans="1:12" s="305" customFormat="1" ht="14.4" customHeight="1" collapsed="1">
      <c r="A292" s="665"/>
      <c r="B292" s="272">
        <v>68</v>
      </c>
      <c r="C292" s="313" t="s">
        <v>416</v>
      </c>
      <c r="D292" s="278" t="s">
        <v>417</v>
      </c>
      <c r="E292" s="278" t="s">
        <v>9</v>
      </c>
      <c r="F292" s="279" t="s">
        <v>1743</v>
      </c>
      <c r="G292" s="339">
        <v>34.521999999999998</v>
      </c>
      <c r="H292" s="340">
        <v>6.0145799999999999E-2</v>
      </c>
      <c r="I292" s="341">
        <v>3</v>
      </c>
      <c r="J292" s="510">
        <v>3570.6000000000004</v>
      </c>
      <c r="K292" s="342"/>
      <c r="L292" s="520"/>
    </row>
    <row r="293" spans="1:12" s="305" customFormat="1" ht="14.4" hidden="1" customHeight="1" outlineLevel="1">
      <c r="A293" s="665"/>
      <c r="B293" s="269">
        <v>1</v>
      </c>
      <c r="C293" s="269" t="s">
        <v>1027</v>
      </c>
      <c r="D293" s="270" t="s">
        <v>1028</v>
      </c>
      <c r="E293" s="270"/>
      <c r="F293" s="279" t="s">
        <v>1722</v>
      </c>
      <c r="G293" s="335">
        <v>19.501999999999999</v>
      </c>
      <c r="H293" s="336">
        <v>3.37106E-2</v>
      </c>
      <c r="I293" s="317">
        <v>1</v>
      </c>
      <c r="J293" s="483">
        <v>0</v>
      </c>
      <c r="K293" s="338"/>
      <c r="L293" s="520"/>
    </row>
    <row r="294" spans="1:12" s="305" customFormat="1" ht="14.4" hidden="1" customHeight="1" outlineLevel="1">
      <c r="A294" s="665"/>
      <c r="B294" s="269">
        <v>2</v>
      </c>
      <c r="C294" s="269" t="s">
        <v>938</v>
      </c>
      <c r="D294" s="270" t="s">
        <v>939</v>
      </c>
      <c r="E294" s="270"/>
      <c r="F294" s="279" t="s">
        <v>1723</v>
      </c>
      <c r="G294" s="335">
        <v>5.21</v>
      </c>
      <c r="H294" s="336">
        <v>9.1696E-3</v>
      </c>
      <c r="I294" s="317">
        <v>1</v>
      </c>
      <c r="J294" s="483">
        <v>0</v>
      </c>
      <c r="K294" s="338"/>
      <c r="L294" s="520"/>
    </row>
    <row r="295" spans="1:12" s="305" customFormat="1" ht="14.4" hidden="1" customHeight="1" outlineLevel="1">
      <c r="A295" s="665"/>
      <c r="B295" s="269">
        <v>3</v>
      </c>
      <c r="C295" s="269" t="s">
        <v>920</v>
      </c>
      <c r="D295" s="270" t="s">
        <v>921</v>
      </c>
      <c r="E295" s="270"/>
      <c r="F295" s="279" t="s">
        <v>1724</v>
      </c>
      <c r="G295" s="335">
        <v>9.81</v>
      </c>
      <c r="H295" s="336">
        <v>1.7265600000000002E-2</v>
      </c>
      <c r="I295" s="317">
        <v>1</v>
      </c>
      <c r="J295" s="483">
        <v>0</v>
      </c>
      <c r="K295" s="338"/>
      <c r="L295" s="520"/>
    </row>
    <row r="296" spans="1:12" s="305" customFormat="1" ht="14.4" customHeight="1" collapsed="1">
      <c r="A296" s="665"/>
      <c r="B296" s="272">
        <v>69</v>
      </c>
      <c r="C296" s="313" t="s">
        <v>418</v>
      </c>
      <c r="D296" s="278" t="s">
        <v>419</v>
      </c>
      <c r="E296" s="278" t="s">
        <v>10</v>
      </c>
      <c r="F296" s="279" t="s">
        <v>1744</v>
      </c>
      <c r="G296" s="339">
        <v>34.521999999999998</v>
      </c>
      <c r="H296" s="340">
        <v>6.0145799999999999E-2</v>
      </c>
      <c r="I296" s="341">
        <v>3</v>
      </c>
      <c r="J296" s="510">
        <v>3570.6000000000004</v>
      </c>
      <c r="K296" s="342"/>
      <c r="L296" s="520"/>
    </row>
    <row r="297" spans="1:12" s="305" customFormat="1" ht="14.4" hidden="1" customHeight="1" outlineLevel="1">
      <c r="A297" s="665"/>
      <c r="B297" s="269">
        <v>1</v>
      </c>
      <c r="C297" s="269" t="s">
        <v>1029</v>
      </c>
      <c r="D297" s="270" t="s">
        <v>1030</v>
      </c>
      <c r="E297" s="270"/>
      <c r="F297" s="279" t="s">
        <v>1725</v>
      </c>
      <c r="G297" s="335">
        <v>21.013999999999999</v>
      </c>
      <c r="H297" s="336">
        <v>3.6324200000000001E-2</v>
      </c>
      <c r="I297" s="317">
        <v>1</v>
      </c>
      <c r="J297" s="483">
        <v>0</v>
      </c>
      <c r="K297" s="338"/>
      <c r="L297" s="520"/>
    </row>
    <row r="298" spans="1:12" s="305" customFormat="1" ht="14.4" hidden="1" customHeight="1" outlineLevel="1">
      <c r="A298" s="665"/>
      <c r="B298" s="269">
        <v>2</v>
      </c>
      <c r="C298" s="269" t="s">
        <v>944</v>
      </c>
      <c r="D298" s="270" t="s">
        <v>945</v>
      </c>
      <c r="E298" s="270"/>
      <c r="F298" s="279" t="s">
        <v>1726</v>
      </c>
      <c r="G298" s="335">
        <v>5.629999999999999</v>
      </c>
      <c r="H298" s="336">
        <v>9.9087999999999989E-3</v>
      </c>
      <c r="I298" s="317">
        <v>1</v>
      </c>
      <c r="J298" s="483">
        <v>0</v>
      </c>
      <c r="K298" s="338"/>
      <c r="L298" s="520"/>
    </row>
    <row r="299" spans="1:12" s="305" customFormat="1" ht="14.4" hidden="1" customHeight="1" outlineLevel="1">
      <c r="A299" s="665"/>
      <c r="B299" s="269">
        <v>3</v>
      </c>
      <c r="C299" s="269" t="s">
        <v>920</v>
      </c>
      <c r="D299" s="270" t="s">
        <v>921</v>
      </c>
      <c r="E299" s="270"/>
      <c r="F299" s="279" t="s">
        <v>1727</v>
      </c>
      <c r="G299" s="335">
        <v>9.81</v>
      </c>
      <c r="H299" s="336">
        <v>1.7265600000000002E-2</v>
      </c>
      <c r="I299" s="317">
        <v>1</v>
      </c>
      <c r="J299" s="483">
        <v>0</v>
      </c>
      <c r="K299" s="338"/>
      <c r="L299" s="520"/>
    </row>
    <row r="300" spans="1:12" s="305" customFormat="1" ht="14.4" customHeight="1" collapsed="1">
      <c r="A300" s="665"/>
      <c r="B300" s="272">
        <v>70</v>
      </c>
      <c r="C300" s="313" t="s">
        <v>420</v>
      </c>
      <c r="D300" s="278" t="s">
        <v>421</v>
      </c>
      <c r="E300" s="278" t="s">
        <v>9</v>
      </c>
      <c r="F300" s="279" t="s">
        <v>1745</v>
      </c>
      <c r="G300" s="339">
        <v>36.454000000000001</v>
      </c>
      <c r="H300" s="340">
        <v>6.3498600000000002E-2</v>
      </c>
      <c r="I300" s="341">
        <v>3</v>
      </c>
      <c r="J300" s="510">
        <v>3743.3</v>
      </c>
      <c r="K300" s="342"/>
      <c r="L300" s="520"/>
    </row>
    <row r="301" spans="1:12" s="305" customFormat="1" ht="14.4" hidden="1" customHeight="1" outlineLevel="1">
      <c r="A301" s="665"/>
      <c r="B301" s="269">
        <v>1</v>
      </c>
      <c r="C301" s="269" t="s">
        <v>1031</v>
      </c>
      <c r="D301" s="270" t="s">
        <v>1030</v>
      </c>
      <c r="E301" s="270"/>
      <c r="F301" s="279" t="s">
        <v>1728</v>
      </c>
      <c r="G301" s="335">
        <v>21.013999999999999</v>
      </c>
      <c r="H301" s="336">
        <v>3.6324200000000001E-2</v>
      </c>
      <c r="I301" s="317">
        <v>1</v>
      </c>
      <c r="J301" s="483">
        <v>0</v>
      </c>
      <c r="K301" s="338"/>
      <c r="L301" s="520"/>
    </row>
    <row r="302" spans="1:12" s="305" customFormat="1" ht="14.4" hidden="1" customHeight="1" outlineLevel="1">
      <c r="A302" s="665"/>
      <c r="B302" s="269">
        <v>2</v>
      </c>
      <c r="C302" s="269" t="s">
        <v>944</v>
      </c>
      <c r="D302" s="270" t="s">
        <v>945</v>
      </c>
      <c r="E302" s="270"/>
      <c r="F302" s="279" t="s">
        <v>1729</v>
      </c>
      <c r="G302" s="335">
        <v>5.629999999999999</v>
      </c>
      <c r="H302" s="336">
        <v>9.9087999999999989E-3</v>
      </c>
      <c r="I302" s="317">
        <v>1</v>
      </c>
      <c r="J302" s="483">
        <v>0</v>
      </c>
      <c r="K302" s="338"/>
      <c r="L302" s="520"/>
    </row>
    <row r="303" spans="1:12" s="305" customFormat="1" ht="14.4" hidden="1" customHeight="1" outlineLevel="1">
      <c r="A303" s="665"/>
      <c r="B303" s="269">
        <v>3</v>
      </c>
      <c r="C303" s="269" t="s">
        <v>920</v>
      </c>
      <c r="D303" s="270" t="s">
        <v>921</v>
      </c>
      <c r="E303" s="270"/>
      <c r="F303" s="279" t="s">
        <v>1730</v>
      </c>
      <c r="G303" s="335">
        <v>9.81</v>
      </c>
      <c r="H303" s="336">
        <v>1.7265600000000002E-2</v>
      </c>
      <c r="I303" s="317">
        <v>1</v>
      </c>
      <c r="J303" s="483">
        <v>0</v>
      </c>
      <c r="K303" s="338"/>
      <c r="L303" s="520"/>
    </row>
    <row r="304" spans="1:12" s="305" customFormat="1" ht="14.4" customHeight="1" collapsed="1">
      <c r="A304" s="665"/>
      <c r="B304" s="272">
        <v>71</v>
      </c>
      <c r="C304" s="313" t="s">
        <v>422</v>
      </c>
      <c r="D304" s="278" t="s">
        <v>423</v>
      </c>
      <c r="E304" s="278" t="s">
        <v>10</v>
      </c>
      <c r="F304" s="279" t="s">
        <v>1746</v>
      </c>
      <c r="G304" s="339">
        <v>36.454000000000001</v>
      </c>
      <c r="H304" s="340">
        <v>6.3498600000000002E-2</v>
      </c>
      <c r="I304" s="341">
        <v>3</v>
      </c>
      <c r="J304" s="510">
        <v>3743.3</v>
      </c>
      <c r="K304" s="342"/>
      <c r="L304" s="520"/>
    </row>
    <row r="305" spans="1:12" s="305" customFormat="1" ht="14.4" hidden="1" customHeight="1" outlineLevel="1">
      <c r="A305" s="665"/>
      <c r="B305" s="269">
        <v>1</v>
      </c>
      <c r="C305" s="269" t="s">
        <v>1032</v>
      </c>
      <c r="D305" s="270" t="s">
        <v>1033</v>
      </c>
      <c r="E305" s="270"/>
      <c r="F305" s="279" t="s">
        <v>1731</v>
      </c>
      <c r="G305" s="335">
        <v>22.512</v>
      </c>
      <c r="H305" s="336">
        <v>3.89136E-2</v>
      </c>
      <c r="I305" s="317">
        <v>1</v>
      </c>
      <c r="J305" s="483">
        <v>0</v>
      </c>
      <c r="K305" s="338"/>
      <c r="L305" s="520"/>
    </row>
    <row r="306" spans="1:12" s="305" customFormat="1" ht="14.4" hidden="1" customHeight="1" outlineLevel="1">
      <c r="A306" s="665"/>
      <c r="B306" s="269">
        <v>2</v>
      </c>
      <c r="C306" s="269" t="s">
        <v>950</v>
      </c>
      <c r="D306" s="270" t="s">
        <v>951</v>
      </c>
      <c r="E306" s="270"/>
      <c r="F306" s="279" t="s">
        <v>1732</v>
      </c>
      <c r="G306" s="335">
        <v>6.04</v>
      </c>
      <c r="H306" s="336">
        <v>1.0630400000000002E-2</v>
      </c>
      <c r="I306" s="317">
        <v>1</v>
      </c>
      <c r="J306" s="483">
        <v>0</v>
      </c>
      <c r="K306" s="338"/>
      <c r="L306" s="520"/>
    </row>
    <row r="307" spans="1:12" s="305" customFormat="1" ht="14.4" hidden="1" customHeight="1" outlineLevel="1">
      <c r="A307" s="665"/>
      <c r="B307" s="269">
        <v>3</v>
      </c>
      <c r="C307" s="269" t="s">
        <v>920</v>
      </c>
      <c r="D307" s="270" t="s">
        <v>921</v>
      </c>
      <c r="E307" s="270"/>
      <c r="F307" s="279" t="s">
        <v>1733</v>
      </c>
      <c r="G307" s="335">
        <v>9.81</v>
      </c>
      <c r="H307" s="336">
        <v>1.7265600000000002E-2</v>
      </c>
      <c r="I307" s="317">
        <v>1</v>
      </c>
      <c r="J307" s="483">
        <v>0</v>
      </c>
      <c r="K307" s="338"/>
      <c r="L307" s="520"/>
    </row>
    <row r="308" spans="1:12" s="305" customFormat="1" ht="14.4" customHeight="1" collapsed="1">
      <c r="A308" s="665"/>
      <c r="B308" s="272">
        <v>72</v>
      </c>
      <c r="C308" s="313" t="s">
        <v>424</v>
      </c>
      <c r="D308" s="278" t="s">
        <v>425</v>
      </c>
      <c r="E308" s="278" t="s">
        <v>9</v>
      </c>
      <c r="F308" s="279" t="s">
        <v>1747</v>
      </c>
      <c r="G308" s="339">
        <v>38.362000000000002</v>
      </c>
      <c r="H308" s="340">
        <v>6.6809600000000011E-2</v>
      </c>
      <c r="I308" s="341">
        <v>3</v>
      </c>
      <c r="J308" s="510">
        <v>3916.0000000000005</v>
      </c>
      <c r="K308" s="342"/>
      <c r="L308" s="520"/>
    </row>
    <row r="309" spans="1:12" s="305" customFormat="1" ht="14.4" hidden="1" customHeight="1" outlineLevel="1">
      <c r="A309" s="665"/>
      <c r="B309" s="269">
        <v>1</v>
      </c>
      <c r="C309" s="269" t="s">
        <v>1034</v>
      </c>
      <c r="D309" s="270" t="s">
        <v>1033</v>
      </c>
      <c r="E309" s="270"/>
      <c r="F309" s="279" t="s">
        <v>1734</v>
      </c>
      <c r="G309" s="335">
        <v>22.512</v>
      </c>
      <c r="H309" s="336">
        <v>3.89136E-2</v>
      </c>
      <c r="I309" s="317">
        <v>1</v>
      </c>
      <c r="J309" s="483">
        <v>0</v>
      </c>
      <c r="K309" s="338"/>
      <c r="L309" s="520"/>
    </row>
    <row r="310" spans="1:12" s="305" customFormat="1" ht="14.4" hidden="1" customHeight="1" outlineLevel="1">
      <c r="A310" s="665"/>
      <c r="B310" s="269">
        <v>2</v>
      </c>
      <c r="C310" s="269" t="s">
        <v>950</v>
      </c>
      <c r="D310" s="270" t="s">
        <v>951</v>
      </c>
      <c r="E310" s="270"/>
      <c r="F310" s="279" t="s">
        <v>1735</v>
      </c>
      <c r="G310" s="335">
        <v>6.04</v>
      </c>
      <c r="H310" s="336">
        <v>1.0630400000000002E-2</v>
      </c>
      <c r="I310" s="317">
        <v>1</v>
      </c>
      <c r="J310" s="483">
        <v>0</v>
      </c>
      <c r="K310" s="338"/>
      <c r="L310" s="520"/>
    </row>
    <row r="311" spans="1:12" s="305" customFormat="1" ht="14.4" hidden="1" customHeight="1" outlineLevel="1">
      <c r="A311" s="665"/>
      <c r="B311" s="269">
        <v>3</v>
      </c>
      <c r="C311" s="269" t="s">
        <v>920</v>
      </c>
      <c r="D311" s="270" t="s">
        <v>921</v>
      </c>
      <c r="E311" s="270"/>
      <c r="F311" s="279" t="s">
        <v>1736</v>
      </c>
      <c r="G311" s="335">
        <v>9.81</v>
      </c>
      <c r="H311" s="336">
        <v>1.7265600000000002E-2</v>
      </c>
      <c r="I311" s="317">
        <v>1</v>
      </c>
      <c r="J311" s="483">
        <v>0</v>
      </c>
      <c r="K311" s="338"/>
      <c r="L311" s="520"/>
    </row>
    <row r="312" spans="1:12" s="305" customFormat="1" ht="14.4" customHeight="1" collapsed="1">
      <c r="A312" s="665"/>
      <c r="B312" s="272">
        <v>73</v>
      </c>
      <c r="C312" s="313" t="s">
        <v>426</v>
      </c>
      <c r="D312" s="278" t="s">
        <v>427</v>
      </c>
      <c r="E312" s="278" t="s">
        <v>10</v>
      </c>
      <c r="F312" s="279" t="s">
        <v>1748</v>
      </c>
      <c r="G312" s="339">
        <v>38.362000000000002</v>
      </c>
      <c r="H312" s="340">
        <v>6.6809600000000011E-2</v>
      </c>
      <c r="I312" s="341">
        <v>3</v>
      </c>
      <c r="J312" s="510">
        <v>3916.0000000000005</v>
      </c>
      <c r="K312" s="342"/>
      <c r="L312" s="520"/>
    </row>
    <row r="313" spans="1:12" s="305" customFormat="1" ht="14.4" hidden="1" customHeight="1" outlineLevel="1">
      <c r="A313" s="665"/>
      <c r="B313" s="269">
        <v>1</v>
      </c>
      <c r="C313" s="269" t="s">
        <v>1035</v>
      </c>
      <c r="D313" s="270" t="s">
        <v>1036</v>
      </c>
      <c r="E313" s="270"/>
      <c r="F313" s="279" t="s">
        <v>1737</v>
      </c>
      <c r="G313" s="335">
        <v>24.024000000000001</v>
      </c>
      <c r="H313" s="336">
        <v>4.1527199999999993E-2</v>
      </c>
      <c r="I313" s="317">
        <v>1</v>
      </c>
      <c r="J313" s="483">
        <v>0</v>
      </c>
      <c r="K313" s="338"/>
      <c r="L313" s="520"/>
    </row>
    <row r="314" spans="1:12" s="305" customFormat="1" ht="14.4" hidden="1" customHeight="1" outlineLevel="1">
      <c r="A314" s="665"/>
      <c r="B314" s="269">
        <v>2</v>
      </c>
      <c r="C314" s="269" t="s">
        <v>956</v>
      </c>
      <c r="D314" s="270" t="s">
        <v>957</v>
      </c>
      <c r="E314" s="270"/>
      <c r="F314" s="279" t="s">
        <v>1738</v>
      </c>
      <c r="G314" s="335">
        <v>6.45</v>
      </c>
      <c r="H314" s="336">
        <v>1.1352000000000003E-2</v>
      </c>
      <c r="I314" s="317">
        <v>1</v>
      </c>
      <c r="J314" s="483">
        <v>0</v>
      </c>
      <c r="K314" s="338"/>
      <c r="L314" s="520"/>
    </row>
    <row r="315" spans="1:12" s="305" customFormat="1" ht="14.4" hidden="1" customHeight="1" outlineLevel="1">
      <c r="A315" s="665"/>
      <c r="B315" s="269">
        <v>3</v>
      </c>
      <c r="C315" s="269" t="s">
        <v>920</v>
      </c>
      <c r="D315" s="270" t="s">
        <v>921</v>
      </c>
      <c r="E315" s="270"/>
      <c r="F315" s="279" t="s">
        <v>1739</v>
      </c>
      <c r="G315" s="335">
        <v>9.81</v>
      </c>
      <c r="H315" s="336">
        <v>1.7265600000000002E-2</v>
      </c>
      <c r="I315" s="317">
        <v>1</v>
      </c>
      <c r="J315" s="483">
        <v>0</v>
      </c>
      <c r="K315" s="338"/>
      <c r="L315" s="520"/>
    </row>
    <row r="316" spans="1:12" s="305" customFormat="1" ht="14.4" customHeight="1" collapsed="1">
      <c r="A316" s="665"/>
      <c r="B316" s="272">
        <v>74</v>
      </c>
      <c r="C316" s="313" t="s">
        <v>428</v>
      </c>
      <c r="D316" s="278" t="s">
        <v>429</v>
      </c>
      <c r="E316" s="278" t="s">
        <v>9</v>
      </c>
      <c r="F316" s="279" t="s">
        <v>1749</v>
      </c>
      <c r="G316" s="339">
        <v>40.283999999999999</v>
      </c>
      <c r="H316" s="340">
        <v>7.0144799999999993E-2</v>
      </c>
      <c r="I316" s="341">
        <v>3</v>
      </c>
      <c r="J316" s="510">
        <v>4088.7000000000003</v>
      </c>
      <c r="K316" s="342"/>
      <c r="L316" s="520"/>
    </row>
    <row r="317" spans="1:12" s="305" customFormat="1" ht="14.4" hidden="1" customHeight="1" outlineLevel="1">
      <c r="A317" s="665"/>
      <c r="B317" s="269">
        <v>1</v>
      </c>
      <c r="C317" s="269" t="s">
        <v>1038</v>
      </c>
      <c r="D317" s="270" t="s">
        <v>1036</v>
      </c>
      <c r="E317" s="270"/>
      <c r="F317" s="279" t="s">
        <v>1740</v>
      </c>
      <c r="G317" s="335">
        <v>24.024000000000001</v>
      </c>
      <c r="H317" s="336">
        <v>4.1527199999999993E-2</v>
      </c>
      <c r="I317" s="317">
        <v>1</v>
      </c>
      <c r="J317" s="483">
        <v>0</v>
      </c>
      <c r="K317" s="338"/>
      <c r="L317" s="520"/>
    </row>
    <row r="318" spans="1:12" s="305" customFormat="1" ht="14.4" hidden="1" customHeight="1" outlineLevel="1">
      <c r="A318" s="665"/>
      <c r="B318" s="269">
        <v>2</v>
      </c>
      <c r="C318" s="269" t="s">
        <v>956</v>
      </c>
      <c r="D318" s="270" t="s">
        <v>957</v>
      </c>
      <c r="E318" s="270"/>
      <c r="F318" s="279" t="s">
        <v>1741</v>
      </c>
      <c r="G318" s="335">
        <v>6.45</v>
      </c>
      <c r="H318" s="336">
        <v>1.1352000000000003E-2</v>
      </c>
      <c r="I318" s="317">
        <v>1</v>
      </c>
      <c r="J318" s="483">
        <v>0</v>
      </c>
      <c r="K318" s="338"/>
      <c r="L318" s="520"/>
    </row>
    <row r="319" spans="1:12" s="305" customFormat="1" ht="14.4" hidden="1" customHeight="1" outlineLevel="1">
      <c r="A319" s="665"/>
      <c r="B319" s="269">
        <v>3</v>
      </c>
      <c r="C319" s="269" t="s">
        <v>920</v>
      </c>
      <c r="D319" s="270" t="s">
        <v>921</v>
      </c>
      <c r="E319" s="270"/>
      <c r="F319" s="279" t="s">
        <v>1742</v>
      </c>
      <c r="G319" s="335">
        <v>9.81</v>
      </c>
      <c r="H319" s="336">
        <v>1.7265600000000002E-2</v>
      </c>
      <c r="I319" s="317">
        <v>1</v>
      </c>
      <c r="J319" s="483">
        <v>0</v>
      </c>
      <c r="K319" s="338"/>
      <c r="L319" s="520"/>
    </row>
    <row r="320" spans="1:12" s="305" customFormat="1" ht="14.4" customHeight="1" collapsed="1">
      <c r="A320" s="666"/>
      <c r="B320" s="272">
        <v>75</v>
      </c>
      <c r="C320" s="313" t="s">
        <v>430</v>
      </c>
      <c r="D320" s="278" t="s">
        <v>431</v>
      </c>
      <c r="E320" s="278" t="s">
        <v>10</v>
      </c>
      <c r="F320" s="279" t="s">
        <v>1750</v>
      </c>
      <c r="G320" s="339">
        <v>40.283999999999999</v>
      </c>
      <c r="H320" s="340">
        <v>7.0144799999999993E-2</v>
      </c>
      <c r="I320" s="341">
        <v>3</v>
      </c>
      <c r="J320" s="510">
        <v>4088.7000000000003</v>
      </c>
      <c r="K320" s="342"/>
      <c r="L320" s="520"/>
    </row>
    <row r="321" spans="1:12" s="305" customFormat="1" ht="15.6">
      <c r="A321" s="310"/>
      <c r="B321" s="654" t="s">
        <v>432</v>
      </c>
      <c r="C321" s="655"/>
      <c r="D321" s="655"/>
      <c r="E321" s="655"/>
      <c r="F321" s="655"/>
      <c r="G321" s="655"/>
      <c r="H321" s="655"/>
      <c r="I321" s="655"/>
      <c r="J321" s="655"/>
      <c r="K321" s="656"/>
      <c r="L321" s="518"/>
    </row>
    <row r="322" spans="1:12" s="305" customFormat="1" ht="15.75" hidden="1" customHeight="1" outlineLevel="1">
      <c r="A322" s="664"/>
      <c r="B322" s="269">
        <v>1</v>
      </c>
      <c r="C322" s="269" t="s">
        <v>1021</v>
      </c>
      <c r="D322" s="270" t="s">
        <v>1022</v>
      </c>
      <c r="E322" s="270"/>
      <c r="F322" s="271" t="s">
        <v>1023</v>
      </c>
      <c r="G322" s="335">
        <v>18.004000000000001</v>
      </c>
      <c r="H322" s="336">
        <v>3.1121200000000002E-2</v>
      </c>
      <c r="I322" s="317">
        <v>1</v>
      </c>
      <c r="J322" s="337">
        <v>1298.2145750000002</v>
      </c>
      <c r="K322" s="338"/>
      <c r="L322" s="519"/>
    </row>
    <row r="323" spans="1:12" s="305" customFormat="1" ht="15.75" hidden="1" customHeight="1" outlineLevel="1">
      <c r="A323" s="665"/>
      <c r="B323" s="269">
        <v>2</v>
      </c>
      <c r="C323" s="269" t="s">
        <v>965</v>
      </c>
      <c r="D323" s="270" t="s">
        <v>966</v>
      </c>
      <c r="E323" s="270"/>
      <c r="F323" s="271" t="s">
        <v>967</v>
      </c>
      <c r="G323" s="335">
        <v>3.92</v>
      </c>
      <c r="H323" s="336">
        <v>6.8992000000000012E-3</v>
      </c>
      <c r="I323" s="317">
        <v>1</v>
      </c>
      <c r="J323" s="337">
        <v>442.16200500000002</v>
      </c>
      <c r="K323" s="338"/>
      <c r="L323" s="519"/>
    </row>
    <row r="324" spans="1:12" s="305" customFormat="1" ht="15.75" hidden="1" customHeight="1" outlineLevel="1">
      <c r="A324" s="665"/>
      <c r="B324" s="269">
        <v>3</v>
      </c>
      <c r="C324" s="269" t="s">
        <v>962</v>
      </c>
      <c r="D324" s="270" t="s">
        <v>963</v>
      </c>
      <c r="E324" s="270"/>
      <c r="F324" s="271" t="s">
        <v>922</v>
      </c>
      <c r="G324" s="335">
        <v>0</v>
      </c>
      <c r="H324" s="336">
        <v>0</v>
      </c>
      <c r="I324" s="317">
        <v>1</v>
      </c>
      <c r="J324" s="337">
        <v>4617.2840000000006</v>
      </c>
      <c r="K324" s="338"/>
      <c r="L324" s="519"/>
    </row>
    <row r="325" spans="1:12" s="305" customFormat="1" ht="14.4" customHeight="1" collapsed="1">
      <c r="A325" s="665"/>
      <c r="B325" s="272">
        <v>76</v>
      </c>
      <c r="C325" s="313" t="s">
        <v>433</v>
      </c>
      <c r="D325" s="277" t="s">
        <v>434</v>
      </c>
      <c r="E325" s="278" t="s">
        <v>9</v>
      </c>
      <c r="F325" s="279" t="s">
        <v>1714</v>
      </c>
      <c r="G325" s="339">
        <v>21.923999999999999</v>
      </c>
      <c r="H325" s="340">
        <v>3.8020400000000003E-2</v>
      </c>
      <c r="I325" s="341">
        <v>3</v>
      </c>
      <c r="J325" s="672" t="s">
        <v>1598</v>
      </c>
      <c r="K325" s="342"/>
      <c r="L325" s="520"/>
    </row>
    <row r="326" spans="1:12" s="305" customFormat="1" ht="15" hidden="1" customHeight="1" outlineLevel="1">
      <c r="A326" s="665"/>
      <c r="B326" s="269">
        <v>1</v>
      </c>
      <c r="C326" s="269" t="s">
        <v>1024</v>
      </c>
      <c r="D326" s="270" t="s">
        <v>1022</v>
      </c>
      <c r="E326" s="270"/>
      <c r="F326" s="279" t="s">
        <v>1715</v>
      </c>
      <c r="G326" s="335">
        <v>18.004000000000001</v>
      </c>
      <c r="H326" s="336">
        <v>3.1121200000000002E-2</v>
      </c>
      <c r="I326" s="317">
        <v>1</v>
      </c>
      <c r="J326" s="673"/>
      <c r="K326" s="338"/>
      <c r="L326" s="519"/>
    </row>
    <row r="327" spans="1:12" s="305" customFormat="1" ht="15" hidden="1" customHeight="1" outlineLevel="1">
      <c r="A327" s="665"/>
      <c r="B327" s="269">
        <v>2</v>
      </c>
      <c r="C327" s="269" t="s">
        <v>965</v>
      </c>
      <c r="D327" s="270" t="s">
        <v>966</v>
      </c>
      <c r="E327" s="270"/>
      <c r="F327" s="279" t="s">
        <v>1716</v>
      </c>
      <c r="G327" s="335">
        <v>3.92</v>
      </c>
      <c r="H327" s="336">
        <v>6.8992000000000012E-3</v>
      </c>
      <c r="I327" s="317">
        <v>1</v>
      </c>
      <c r="J327" s="673"/>
      <c r="K327" s="338"/>
      <c r="L327" s="519"/>
    </row>
    <row r="328" spans="1:12" s="305" customFormat="1" ht="15" hidden="1" customHeight="1" outlineLevel="1">
      <c r="A328" s="665"/>
      <c r="B328" s="269">
        <v>3</v>
      </c>
      <c r="C328" s="269" t="s">
        <v>962</v>
      </c>
      <c r="D328" s="270" t="s">
        <v>963</v>
      </c>
      <c r="E328" s="270"/>
      <c r="F328" s="279" t="s">
        <v>1717</v>
      </c>
      <c r="G328" s="335">
        <v>0</v>
      </c>
      <c r="H328" s="336">
        <v>0</v>
      </c>
      <c r="I328" s="317">
        <v>1</v>
      </c>
      <c r="J328" s="673"/>
      <c r="K328" s="338"/>
      <c r="L328" s="519"/>
    </row>
    <row r="329" spans="1:12" s="305" customFormat="1" ht="14.4" customHeight="1" collapsed="1">
      <c r="A329" s="665"/>
      <c r="B329" s="272">
        <v>77</v>
      </c>
      <c r="C329" s="313" t="s">
        <v>435</v>
      </c>
      <c r="D329" s="277" t="s">
        <v>436</v>
      </c>
      <c r="E329" s="278" t="s">
        <v>10</v>
      </c>
      <c r="F329" s="279" t="s">
        <v>1718</v>
      </c>
      <c r="G329" s="339">
        <v>21.923999999999999</v>
      </c>
      <c r="H329" s="340">
        <v>3.8020400000000003E-2</v>
      </c>
      <c r="I329" s="341">
        <v>3</v>
      </c>
      <c r="J329" s="673"/>
      <c r="K329" s="342"/>
      <c r="L329" s="520"/>
    </row>
    <row r="330" spans="1:12" s="305" customFormat="1" ht="15" hidden="1" customHeight="1" outlineLevel="1">
      <c r="A330" s="665"/>
      <c r="B330" s="269">
        <v>1</v>
      </c>
      <c r="C330" s="269" t="s">
        <v>1025</v>
      </c>
      <c r="D330" s="270" t="s">
        <v>1026</v>
      </c>
      <c r="E330" s="270"/>
      <c r="F330" s="279" t="s">
        <v>1719</v>
      </c>
      <c r="G330" s="335">
        <v>19.501999999999999</v>
      </c>
      <c r="H330" s="336">
        <v>3.37106E-2</v>
      </c>
      <c r="I330" s="317">
        <v>1</v>
      </c>
      <c r="J330" s="673"/>
      <c r="K330" s="338"/>
      <c r="L330" s="519"/>
    </row>
    <row r="331" spans="1:12" s="305" customFormat="1" ht="15" hidden="1" customHeight="1" outlineLevel="1">
      <c r="A331" s="665"/>
      <c r="B331" s="269">
        <v>2</v>
      </c>
      <c r="C331" s="269" t="s">
        <v>968</v>
      </c>
      <c r="D331" s="270" t="s">
        <v>969</v>
      </c>
      <c r="E331" s="270"/>
      <c r="F331" s="279" t="s">
        <v>1720</v>
      </c>
      <c r="G331" s="335">
        <v>4.2750000000000004</v>
      </c>
      <c r="H331" s="336">
        <v>7.5240000000000003E-3</v>
      </c>
      <c r="I331" s="317">
        <v>1</v>
      </c>
      <c r="J331" s="673"/>
      <c r="K331" s="338"/>
      <c r="L331" s="519"/>
    </row>
    <row r="332" spans="1:12" s="305" customFormat="1" ht="15" hidden="1" customHeight="1" outlineLevel="1">
      <c r="A332" s="665"/>
      <c r="B332" s="269">
        <v>3</v>
      </c>
      <c r="C332" s="269" t="s">
        <v>962</v>
      </c>
      <c r="D332" s="270" t="s">
        <v>963</v>
      </c>
      <c r="E332" s="270"/>
      <c r="F332" s="279" t="s">
        <v>1721</v>
      </c>
      <c r="G332" s="335">
        <v>0</v>
      </c>
      <c r="H332" s="336">
        <v>0</v>
      </c>
      <c r="I332" s="317">
        <v>1</v>
      </c>
      <c r="J332" s="673"/>
      <c r="K332" s="338"/>
      <c r="L332" s="519"/>
    </row>
    <row r="333" spans="1:12" s="305" customFormat="1" ht="14.4" customHeight="1" collapsed="1">
      <c r="A333" s="665"/>
      <c r="B333" s="272">
        <v>78</v>
      </c>
      <c r="C333" s="313" t="s">
        <v>437</v>
      </c>
      <c r="D333" s="277" t="s">
        <v>438</v>
      </c>
      <c r="E333" s="278" t="s">
        <v>9</v>
      </c>
      <c r="F333" s="279" t="s">
        <v>1743</v>
      </c>
      <c r="G333" s="339">
        <v>23.777000000000001</v>
      </c>
      <c r="H333" s="340">
        <v>4.1234600000000003E-2</v>
      </c>
      <c r="I333" s="341">
        <v>3</v>
      </c>
      <c r="J333" s="673"/>
      <c r="K333" s="342"/>
      <c r="L333" s="520"/>
    </row>
    <row r="334" spans="1:12" s="305" customFormat="1" ht="15" hidden="1" customHeight="1" outlineLevel="1">
      <c r="A334" s="665"/>
      <c r="B334" s="269">
        <v>1</v>
      </c>
      <c r="C334" s="269" t="s">
        <v>1027</v>
      </c>
      <c r="D334" s="270" t="s">
        <v>1028</v>
      </c>
      <c r="E334" s="270"/>
      <c r="F334" s="279" t="s">
        <v>1722</v>
      </c>
      <c r="G334" s="335">
        <v>19.501999999999999</v>
      </c>
      <c r="H334" s="336">
        <v>3.37106E-2</v>
      </c>
      <c r="I334" s="317">
        <v>1</v>
      </c>
      <c r="J334" s="673"/>
      <c r="K334" s="338"/>
      <c r="L334" s="519"/>
    </row>
    <row r="335" spans="1:12" s="305" customFormat="1" ht="15" hidden="1" customHeight="1" outlineLevel="1">
      <c r="A335" s="665"/>
      <c r="B335" s="269">
        <v>2</v>
      </c>
      <c r="C335" s="269" t="s">
        <v>968</v>
      </c>
      <c r="D335" s="270" t="s">
        <v>969</v>
      </c>
      <c r="E335" s="270"/>
      <c r="F335" s="279" t="s">
        <v>1723</v>
      </c>
      <c r="G335" s="335">
        <v>4.2750000000000004</v>
      </c>
      <c r="H335" s="336">
        <v>7.5240000000000003E-3</v>
      </c>
      <c r="I335" s="317">
        <v>1</v>
      </c>
      <c r="J335" s="673"/>
      <c r="K335" s="338"/>
      <c r="L335" s="519"/>
    </row>
    <row r="336" spans="1:12" s="305" customFormat="1" ht="15" hidden="1" customHeight="1" outlineLevel="1">
      <c r="A336" s="665"/>
      <c r="B336" s="269">
        <v>3</v>
      </c>
      <c r="C336" s="269" t="s">
        <v>962</v>
      </c>
      <c r="D336" s="270" t="s">
        <v>963</v>
      </c>
      <c r="E336" s="270"/>
      <c r="F336" s="279" t="s">
        <v>1724</v>
      </c>
      <c r="G336" s="335">
        <v>0</v>
      </c>
      <c r="H336" s="336">
        <v>0</v>
      </c>
      <c r="I336" s="317">
        <v>1</v>
      </c>
      <c r="J336" s="673"/>
      <c r="K336" s="338"/>
      <c r="L336" s="519"/>
    </row>
    <row r="337" spans="1:12" s="305" customFormat="1" ht="14.4" customHeight="1" collapsed="1">
      <c r="A337" s="665"/>
      <c r="B337" s="272">
        <v>79</v>
      </c>
      <c r="C337" s="313" t="s">
        <v>439</v>
      </c>
      <c r="D337" s="277" t="s">
        <v>440</v>
      </c>
      <c r="E337" s="278" t="s">
        <v>10</v>
      </c>
      <c r="F337" s="279" t="s">
        <v>1744</v>
      </c>
      <c r="G337" s="339">
        <v>23.777000000000001</v>
      </c>
      <c r="H337" s="340">
        <v>4.1234600000000003E-2</v>
      </c>
      <c r="I337" s="341">
        <v>3</v>
      </c>
      <c r="J337" s="673"/>
      <c r="K337" s="342"/>
      <c r="L337" s="520"/>
    </row>
    <row r="338" spans="1:12" s="305" customFormat="1" ht="15" hidden="1" customHeight="1" outlineLevel="1">
      <c r="A338" s="665"/>
      <c r="B338" s="269">
        <v>1</v>
      </c>
      <c r="C338" s="269" t="s">
        <v>1029</v>
      </c>
      <c r="D338" s="270" t="s">
        <v>1030</v>
      </c>
      <c r="E338" s="270"/>
      <c r="F338" s="279" t="s">
        <v>1725</v>
      </c>
      <c r="G338" s="335">
        <v>21.013999999999999</v>
      </c>
      <c r="H338" s="336">
        <v>3.6324200000000001E-2</v>
      </c>
      <c r="I338" s="317">
        <v>1</v>
      </c>
      <c r="J338" s="673"/>
      <c r="K338" s="338"/>
      <c r="L338" s="519"/>
    </row>
    <row r="339" spans="1:12" s="305" customFormat="1" ht="15" hidden="1" customHeight="1" outlineLevel="1">
      <c r="A339" s="665"/>
      <c r="B339" s="269">
        <v>2</v>
      </c>
      <c r="C339" s="269" t="s">
        <v>970</v>
      </c>
      <c r="D339" s="270" t="s">
        <v>971</v>
      </c>
      <c r="E339" s="270"/>
      <c r="F339" s="279" t="s">
        <v>1726</v>
      </c>
      <c r="G339" s="335">
        <v>4.63</v>
      </c>
      <c r="H339" s="336">
        <v>8.1488000000000012E-3</v>
      </c>
      <c r="I339" s="317">
        <v>1</v>
      </c>
      <c r="J339" s="673"/>
      <c r="K339" s="338"/>
      <c r="L339" s="519"/>
    </row>
    <row r="340" spans="1:12" s="305" customFormat="1" ht="15" hidden="1" customHeight="1" outlineLevel="1">
      <c r="A340" s="665"/>
      <c r="B340" s="269">
        <v>3</v>
      </c>
      <c r="C340" s="269" t="s">
        <v>962</v>
      </c>
      <c r="D340" s="270" t="s">
        <v>963</v>
      </c>
      <c r="E340" s="270"/>
      <c r="F340" s="279" t="s">
        <v>1727</v>
      </c>
      <c r="G340" s="335">
        <v>0</v>
      </c>
      <c r="H340" s="336">
        <v>0</v>
      </c>
      <c r="I340" s="317">
        <v>1</v>
      </c>
      <c r="J340" s="673"/>
      <c r="K340" s="338"/>
      <c r="L340" s="519"/>
    </row>
    <row r="341" spans="1:12" s="305" customFormat="1" ht="14.4" customHeight="1" collapsed="1">
      <c r="A341" s="665"/>
      <c r="B341" s="272">
        <v>80</v>
      </c>
      <c r="C341" s="313" t="s">
        <v>441</v>
      </c>
      <c r="D341" s="277" t="s">
        <v>442</v>
      </c>
      <c r="E341" s="278" t="s">
        <v>9</v>
      </c>
      <c r="F341" s="279" t="s">
        <v>1745</v>
      </c>
      <c r="G341" s="339">
        <v>25.643999999999998</v>
      </c>
      <c r="H341" s="340">
        <v>4.4472999999999999E-2</v>
      </c>
      <c r="I341" s="341">
        <v>3</v>
      </c>
      <c r="J341" s="673"/>
      <c r="K341" s="342"/>
      <c r="L341" s="520"/>
    </row>
    <row r="342" spans="1:12" s="305" customFormat="1" ht="15" hidden="1" customHeight="1" outlineLevel="1">
      <c r="A342" s="665"/>
      <c r="B342" s="269">
        <v>1</v>
      </c>
      <c r="C342" s="269" t="s">
        <v>1031</v>
      </c>
      <c r="D342" s="270" t="s">
        <v>1030</v>
      </c>
      <c r="E342" s="270"/>
      <c r="F342" s="279" t="s">
        <v>1728</v>
      </c>
      <c r="G342" s="335">
        <v>21.013999999999999</v>
      </c>
      <c r="H342" s="336">
        <v>3.6324200000000001E-2</v>
      </c>
      <c r="I342" s="317">
        <v>1</v>
      </c>
      <c r="J342" s="673"/>
      <c r="K342" s="338"/>
      <c r="L342" s="519"/>
    </row>
    <row r="343" spans="1:12" s="305" customFormat="1" ht="15" hidden="1" customHeight="1" outlineLevel="1">
      <c r="A343" s="665"/>
      <c r="B343" s="269">
        <v>2</v>
      </c>
      <c r="C343" s="269" t="s">
        <v>970</v>
      </c>
      <c r="D343" s="270" t="s">
        <v>971</v>
      </c>
      <c r="E343" s="270"/>
      <c r="F343" s="279" t="s">
        <v>1729</v>
      </c>
      <c r="G343" s="335">
        <v>4.63</v>
      </c>
      <c r="H343" s="336">
        <v>8.1488000000000012E-3</v>
      </c>
      <c r="I343" s="317">
        <v>1</v>
      </c>
      <c r="J343" s="673"/>
      <c r="K343" s="338"/>
      <c r="L343" s="519"/>
    </row>
    <row r="344" spans="1:12" s="305" customFormat="1" ht="15" hidden="1" customHeight="1" outlineLevel="1">
      <c r="A344" s="665"/>
      <c r="B344" s="269">
        <v>3</v>
      </c>
      <c r="C344" s="269" t="s">
        <v>962</v>
      </c>
      <c r="D344" s="270" t="s">
        <v>963</v>
      </c>
      <c r="E344" s="270"/>
      <c r="F344" s="279" t="s">
        <v>1730</v>
      </c>
      <c r="G344" s="335">
        <v>0</v>
      </c>
      <c r="H344" s="336">
        <v>0</v>
      </c>
      <c r="I344" s="317">
        <v>1</v>
      </c>
      <c r="J344" s="673"/>
      <c r="K344" s="338"/>
      <c r="L344" s="519"/>
    </row>
    <row r="345" spans="1:12" s="305" customFormat="1" ht="14.4" customHeight="1" collapsed="1">
      <c r="A345" s="665"/>
      <c r="B345" s="272">
        <v>81</v>
      </c>
      <c r="C345" s="313" t="s">
        <v>443</v>
      </c>
      <c r="D345" s="277" t="s">
        <v>444</v>
      </c>
      <c r="E345" s="278" t="s">
        <v>10</v>
      </c>
      <c r="F345" s="279" t="s">
        <v>1746</v>
      </c>
      <c r="G345" s="339">
        <v>25.643999999999998</v>
      </c>
      <c r="H345" s="340">
        <v>4.4472999999999999E-2</v>
      </c>
      <c r="I345" s="341">
        <v>3</v>
      </c>
      <c r="J345" s="673"/>
      <c r="K345" s="342"/>
      <c r="L345" s="520"/>
    </row>
    <row r="346" spans="1:12" s="305" customFormat="1" ht="15" hidden="1" customHeight="1" outlineLevel="1">
      <c r="A346" s="665"/>
      <c r="B346" s="269">
        <v>1</v>
      </c>
      <c r="C346" s="269" t="s">
        <v>1032</v>
      </c>
      <c r="D346" s="270" t="s">
        <v>1033</v>
      </c>
      <c r="E346" s="270"/>
      <c r="F346" s="279" t="s">
        <v>1731</v>
      </c>
      <c r="G346" s="335">
        <v>22.512</v>
      </c>
      <c r="H346" s="336">
        <v>3.89136E-2</v>
      </c>
      <c r="I346" s="317">
        <v>1</v>
      </c>
      <c r="J346" s="673"/>
      <c r="K346" s="338"/>
      <c r="L346" s="519"/>
    </row>
    <row r="347" spans="1:12" s="305" customFormat="1" ht="15" hidden="1" customHeight="1" outlineLevel="1">
      <c r="A347" s="665"/>
      <c r="B347" s="269">
        <v>2</v>
      </c>
      <c r="C347" s="269" t="s">
        <v>972</v>
      </c>
      <c r="D347" s="270" t="s">
        <v>973</v>
      </c>
      <c r="E347" s="270"/>
      <c r="F347" s="279" t="s">
        <v>1732</v>
      </c>
      <c r="G347" s="335">
        <v>4.9850000000000003</v>
      </c>
      <c r="H347" s="336">
        <v>8.7736000000000012E-3</v>
      </c>
      <c r="I347" s="317">
        <v>1</v>
      </c>
      <c r="J347" s="673"/>
      <c r="K347" s="338"/>
      <c r="L347" s="519"/>
    </row>
    <row r="348" spans="1:12" s="305" customFormat="1" ht="15" hidden="1" customHeight="1" outlineLevel="1">
      <c r="A348" s="665"/>
      <c r="B348" s="269">
        <v>3</v>
      </c>
      <c r="C348" s="269" t="s">
        <v>962</v>
      </c>
      <c r="D348" s="270" t="s">
        <v>963</v>
      </c>
      <c r="E348" s="270"/>
      <c r="F348" s="279" t="s">
        <v>1733</v>
      </c>
      <c r="G348" s="335">
        <v>0</v>
      </c>
      <c r="H348" s="336">
        <v>0</v>
      </c>
      <c r="I348" s="317">
        <v>1</v>
      </c>
      <c r="J348" s="673"/>
      <c r="K348" s="338"/>
      <c r="L348" s="519"/>
    </row>
    <row r="349" spans="1:12" s="305" customFormat="1" ht="15" customHeight="1" collapsed="1">
      <c r="A349" s="665"/>
      <c r="B349" s="272">
        <v>82</v>
      </c>
      <c r="C349" s="313" t="s">
        <v>445</v>
      </c>
      <c r="D349" s="277" t="s">
        <v>446</v>
      </c>
      <c r="E349" s="278" t="s">
        <v>9</v>
      </c>
      <c r="F349" s="279" t="s">
        <v>1747</v>
      </c>
      <c r="G349" s="339">
        <v>27.497</v>
      </c>
      <c r="H349" s="340">
        <v>4.7687199999999999E-2</v>
      </c>
      <c r="I349" s="341">
        <v>3</v>
      </c>
      <c r="J349" s="673"/>
      <c r="K349" s="342"/>
      <c r="L349" s="520"/>
    </row>
    <row r="350" spans="1:12" s="305" customFormat="1" ht="15" hidden="1" customHeight="1" outlineLevel="1">
      <c r="A350" s="665"/>
      <c r="B350" s="269">
        <v>1</v>
      </c>
      <c r="C350" s="269" t="s">
        <v>1034</v>
      </c>
      <c r="D350" s="270" t="s">
        <v>1033</v>
      </c>
      <c r="E350" s="270"/>
      <c r="F350" s="279" t="s">
        <v>1734</v>
      </c>
      <c r="G350" s="335">
        <v>22.512</v>
      </c>
      <c r="H350" s="336">
        <v>3.89136E-2</v>
      </c>
      <c r="I350" s="317">
        <v>1</v>
      </c>
      <c r="J350" s="673"/>
      <c r="K350" s="338"/>
      <c r="L350" s="519"/>
    </row>
    <row r="351" spans="1:12" s="305" customFormat="1" ht="15" hidden="1" customHeight="1" outlineLevel="1">
      <c r="A351" s="665"/>
      <c r="B351" s="269">
        <v>2</v>
      </c>
      <c r="C351" s="269" t="s">
        <v>972</v>
      </c>
      <c r="D351" s="270" t="s">
        <v>973</v>
      </c>
      <c r="E351" s="270"/>
      <c r="F351" s="279" t="s">
        <v>1735</v>
      </c>
      <c r="G351" s="335">
        <v>4.9850000000000003</v>
      </c>
      <c r="H351" s="336">
        <v>8.7736000000000012E-3</v>
      </c>
      <c r="I351" s="317">
        <v>1</v>
      </c>
      <c r="J351" s="673"/>
      <c r="K351" s="338"/>
      <c r="L351" s="519"/>
    </row>
    <row r="352" spans="1:12" s="305" customFormat="1" ht="15" hidden="1" customHeight="1" outlineLevel="1">
      <c r="A352" s="665"/>
      <c r="B352" s="269">
        <v>3</v>
      </c>
      <c r="C352" s="269" t="s">
        <v>962</v>
      </c>
      <c r="D352" s="270" t="s">
        <v>963</v>
      </c>
      <c r="E352" s="270"/>
      <c r="F352" s="279" t="s">
        <v>1736</v>
      </c>
      <c r="G352" s="335">
        <v>0</v>
      </c>
      <c r="H352" s="336">
        <v>0</v>
      </c>
      <c r="I352" s="317">
        <v>1</v>
      </c>
      <c r="J352" s="673"/>
      <c r="K352" s="338"/>
      <c r="L352" s="519"/>
    </row>
    <row r="353" spans="1:12" s="305" customFormat="1" ht="15" customHeight="1" collapsed="1">
      <c r="A353" s="665"/>
      <c r="B353" s="272">
        <v>83</v>
      </c>
      <c r="C353" s="313" t="s">
        <v>447</v>
      </c>
      <c r="D353" s="277" t="s">
        <v>448</v>
      </c>
      <c r="E353" s="278" t="s">
        <v>10</v>
      </c>
      <c r="F353" s="279" t="s">
        <v>1748</v>
      </c>
      <c r="G353" s="339">
        <v>27.497</v>
      </c>
      <c r="H353" s="340">
        <v>4.7687199999999999E-2</v>
      </c>
      <c r="I353" s="341">
        <v>3</v>
      </c>
      <c r="J353" s="673"/>
      <c r="K353" s="342"/>
      <c r="L353" s="520"/>
    </row>
    <row r="354" spans="1:12" s="305" customFormat="1" ht="15" hidden="1" customHeight="1" outlineLevel="1">
      <c r="A354" s="665"/>
      <c r="B354" s="269">
        <v>1</v>
      </c>
      <c r="C354" s="269" t="s">
        <v>1035</v>
      </c>
      <c r="D354" s="270" t="s">
        <v>1036</v>
      </c>
      <c r="E354" s="270"/>
      <c r="F354" s="279" t="s">
        <v>1737</v>
      </c>
      <c r="G354" s="335">
        <v>24.024000000000001</v>
      </c>
      <c r="H354" s="336">
        <v>4.1527199999999993E-2</v>
      </c>
      <c r="I354" s="317">
        <v>1</v>
      </c>
      <c r="J354" s="673"/>
      <c r="K354" s="338"/>
      <c r="L354" s="519"/>
    </row>
    <row r="355" spans="1:12" s="305" customFormat="1" ht="15" hidden="1" customHeight="1" outlineLevel="1">
      <c r="A355" s="665"/>
      <c r="B355" s="269">
        <v>2</v>
      </c>
      <c r="C355" s="269" t="s">
        <v>974</v>
      </c>
      <c r="D355" s="270" t="s">
        <v>975</v>
      </c>
      <c r="E355" s="270"/>
      <c r="F355" s="279" t="s">
        <v>1738</v>
      </c>
      <c r="G355" s="335">
        <v>5.34</v>
      </c>
      <c r="H355" s="336">
        <v>9.3984000000000029E-3</v>
      </c>
      <c r="I355" s="317">
        <v>1</v>
      </c>
      <c r="J355" s="673"/>
      <c r="K355" s="338"/>
      <c r="L355" s="519"/>
    </row>
    <row r="356" spans="1:12" s="305" customFormat="1" ht="15" hidden="1" customHeight="1" outlineLevel="1">
      <c r="A356" s="665"/>
      <c r="B356" s="269">
        <v>3</v>
      </c>
      <c r="C356" s="269" t="s">
        <v>962</v>
      </c>
      <c r="D356" s="270" t="s">
        <v>963</v>
      </c>
      <c r="E356" s="270"/>
      <c r="F356" s="279" t="s">
        <v>1739</v>
      </c>
      <c r="G356" s="335">
        <v>0</v>
      </c>
      <c r="H356" s="336">
        <v>0</v>
      </c>
      <c r="I356" s="317">
        <v>1</v>
      </c>
      <c r="J356" s="673"/>
      <c r="K356" s="338"/>
      <c r="L356" s="519"/>
    </row>
    <row r="357" spans="1:12" s="305" customFormat="1" ht="15" customHeight="1" collapsed="1">
      <c r="A357" s="665"/>
      <c r="B357" s="272">
        <v>84</v>
      </c>
      <c r="C357" s="313" t="s">
        <v>449</v>
      </c>
      <c r="D357" s="277" t="s">
        <v>450</v>
      </c>
      <c r="E357" s="278" t="s">
        <v>9</v>
      </c>
      <c r="F357" s="279" t="s">
        <v>1749</v>
      </c>
      <c r="G357" s="339">
        <v>29.364000000000001</v>
      </c>
      <c r="H357" s="340">
        <v>5.0925599999999994E-2</v>
      </c>
      <c r="I357" s="341">
        <v>3</v>
      </c>
      <c r="J357" s="673"/>
      <c r="K357" s="342"/>
      <c r="L357" s="520"/>
    </row>
    <row r="358" spans="1:12" s="305" customFormat="1" ht="15" hidden="1" customHeight="1" outlineLevel="1">
      <c r="A358" s="665"/>
      <c r="B358" s="269">
        <v>1</v>
      </c>
      <c r="C358" s="269" t="s">
        <v>1038</v>
      </c>
      <c r="D358" s="270" t="s">
        <v>1036</v>
      </c>
      <c r="E358" s="270"/>
      <c r="F358" s="279" t="s">
        <v>1740</v>
      </c>
      <c r="G358" s="335">
        <v>24.024000000000001</v>
      </c>
      <c r="H358" s="336">
        <v>4.1527199999999993E-2</v>
      </c>
      <c r="I358" s="317">
        <v>1</v>
      </c>
      <c r="J358" s="673"/>
      <c r="K358" s="338"/>
      <c r="L358" s="519"/>
    </row>
    <row r="359" spans="1:12" s="305" customFormat="1" ht="15" hidden="1" customHeight="1" outlineLevel="1">
      <c r="A359" s="665"/>
      <c r="B359" s="269">
        <v>2</v>
      </c>
      <c r="C359" s="269" t="s">
        <v>974</v>
      </c>
      <c r="D359" s="270" t="s">
        <v>975</v>
      </c>
      <c r="E359" s="270"/>
      <c r="F359" s="279" t="s">
        <v>1741</v>
      </c>
      <c r="G359" s="335">
        <v>5.34</v>
      </c>
      <c r="H359" s="336">
        <v>9.3984000000000029E-3</v>
      </c>
      <c r="I359" s="317">
        <v>1</v>
      </c>
      <c r="J359" s="673"/>
      <c r="K359" s="338"/>
      <c r="L359" s="519"/>
    </row>
    <row r="360" spans="1:12" s="305" customFormat="1" ht="15" hidden="1" customHeight="1" outlineLevel="1">
      <c r="A360" s="665"/>
      <c r="B360" s="269">
        <v>3</v>
      </c>
      <c r="C360" s="269" t="s">
        <v>962</v>
      </c>
      <c r="D360" s="270" t="s">
        <v>963</v>
      </c>
      <c r="E360" s="270"/>
      <c r="F360" s="279" t="s">
        <v>1742</v>
      </c>
      <c r="G360" s="335">
        <v>0</v>
      </c>
      <c r="H360" s="336">
        <v>0</v>
      </c>
      <c r="I360" s="317">
        <v>1</v>
      </c>
      <c r="J360" s="673"/>
      <c r="K360" s="338"/>
      <c r="L360" s="519"/>
    </row>
    <row r="361" spans="1:12" s="305" customFormat="1" ht="15" customHeight="1" collapsed="1">
      <c r="A361" s="666"/>
      <c r="B361" s="272">
        <v>85</v>
      </c>
      <c r="C361" s="313" t="s">
        <v>451</v>
      </c>
      <c r="D361" s="277" t="s">
        <v>452</v>
      </c>
      <c r="E361" s="278" t="s">
        <v>10</v>
      </c>
      <c r="F361" s="279" t="s">
        <v>1750</v>
      </c>
      <c r="G361" s="339">
        <v>29.364000000000001</v>
      </c>
      <c r="H361" s="340">
        <v>5.0925599999999994E-2</v>
      </c>
      <c r="I361" s="341">
        <v>3</v>
      </c>
      <c r="J361" s="674"/>
      <c r="K361" s="342"/>
      <c r="L361" s="520"/>
    </row>
    <row r="362" spans="1:12" s="305" customFormat="1" ht="15" customHeight="1">
      <c r="A362" s="310"/>
      <c r="B362" s="654" t="s">
        <v>453</v>
      </c>
      <c r="C362" s="655"/>
      <c r="D362" s="655"/>
      <c r="E362" s="655"/>
      <c r="F362" s="655"/>
      <c r="G362" s="655"/>
      <c r="H362" s="655"/>
      <c r="I362" s="655"/>
      <c r="J362" s="655"/>
      <c r="K362" s="656"/>
      <c r="L362" s="518"/>
    </row>
    <row r="363" spans="1:12" s="305" customFormat="1" ht="15" hidden="1" customHeight="1" outlineLevel="1">
      <c r="A363" s="664"/>
      <c r="B363" s="269">
        <v>1</v>
      </c>
      <c r="C363" s="269" t="s">
        <v>1021</v>
      </c>
      <c r="D363" s="270" t="s">
        <v>1022</v>
      </c>
      <c r="E363" s="270"/>
      <c r="F363" s="271" t="s">
        <v>1023</v>
      </c>
      <c r="G363" s="335">
        <v>18.004000000000001</v>
      </c>
      <c r="H363" s="336">
        <v>3.1121200000000002E-2</v>
      </c>
      <c r="I363" s="317">
        <v>1</v>
      </c>
      <c r="J363" s="337">
        <v>1298.2145750000002</v>
      </c>
      <c r="K363" s="338"/>
      <c r="L363" s="519"/>
    </row>
    <row r="364" spans="1:12" s="305" customFormat="1" ht="15" hidden="1" customHeight="1" outlineLevel="1">
      <c r="A364" s="665"/>
      <c r="B364" s="269">
        <v>2</v>
      </c>
      <c r="C364" s="269" t="s">
        <v>982</v>
      </c>
      <c r="D364" s="270" t="s">
        <v>983</v>
      </c>
      <c r="E364" s="270"/>
      <c r="F364" s="271" t="s">
        <v>984</v>
      </c>
      <c r="G364" s="335">
        <v>0</v>
      </c>
      <c r="H364" s="336">
        <v>0</v>
      </c>
      <c r="I364" s="317">
        <v>1</v>
      </c>
      <c r="J364" s="337">
        <v>1343.0170000000001</v>
      </c>
      <c r="K364" s="338"/>
      <c r="L364" s="519"/>
    </row>
    <row r="365" spans="1:12" s="305" customFormat="1" ht="15" hidden="1" customHeight="1" outlineLevel="1">
      <c r="A365" s="665"/>
      <c r="B365" s="269">
        <v>3</v>
      </c>
      <c r="C365" s="269" t="s">
        <v>979</v>
      </c>
      <c r="D365" s="270" t="s">
        <v>980</v>
      </c>
      <c r="E365" s="270"/>
      <c r="F365" s="271" t="s">
        <v>922</v>
      </c>
      <c r="G365" s="335">
        <v>0</v>
      </c>
      <c r="H365" s="336">
        <v>0</v>
      </c>
      <c r="I365" s="317">
        <v>1</v>
      </c>
      <c r="J365" s="337">
        <v>4418.9060000000009</v>
      </c>
      <c r="K365" s="338"/>
      <c r="L365" s="519"/>
    </row>
    <row r="366" spans="1:12" s="305" customFormat="1" ht="15" customHeight="1" collapsed="1">
      <c r="A366" s="665"/>
      <c r="B366" s="272">
        <v>86</v>
      </c>
      <c r="C366" s="313" t="s">
        <v>454</v>
      </c>
      <c r="D366" s="278" t="s">
        <v>455</v>
      </c>
      <c r="E366" s="278" t="s">
        <v>9</v>
      </c>
      <c r="F366" s="279" t="s">
        <v>1714</v>
      </c>
      <c r="G366" s="339">
        <v>18.004000000000001</v>
      </c>
      <c r="H366" s="340">
        <v>3.1121200000000002E-2</v>
      </c>
      <c r="I366" s="341">
        <v>3</v>
      </c>
      <c r="J366" s="672" t="s">
        <v>1598</v>
      </c>
      <c r="K366" s="342"/>
      <c r="L366" s="520"/>
    </row>
    <row r="367" spans="1:12" s="305" customFormat="1" ht="15" hidden="1" customHeight="1" outlineLevel="1">
      <c r="A367" s="665"/>
      <c r="B367" s="269">
        <v>1</v>
      </c>
      <c r="C367" s="269" t="s">
        <v>1024</v>
      </c>
      <c r="D367" s="270" t="s">
        <v>1022</v>
      </c>
      <c r="E367" s="270"/>
      <c r="F367" s="279" t="s">
        <v>1715</v>
      </c>
      <c r="G367" s="335">
        <v>18.004000000000001</v>
      </c>
      <c r="H367" s="336">
        <v>3.1121200000000002E-2</v>
      </c>
      <c r="I367" s="317">
        <v>1</v>
      </c>
      <c r="J367" s="673"/>
      <c r="K367" s="338"/>
      <c r="L367" s="519"/>
    </row>
    <row r="368" spans="1:12" s="305" customFormat="1" ht="15" hidden="1" customHeight="1" outlineLevel="1">
      <c r="A368" s="665"/>
      <c r="B368" s="269">
        <v>2</v>
      </c>
      <c r="C368" s="269" t="s">
        <v>982</v>
      </c>
      <c r="D368" s="270" t="s">
        <v>983</v>
      </c>
      <c r="E368" s="270"/>
      <c r="F368" s="279" t="s">
        <v>1716</v>
      </c>
      <c r="G368" s="335">
        <v>0</v>
      </c>
      <c r="H368" s="336">
        <v>0</v>
      </c>
      <c r="I368" s="317">
        <v>1</v>
      </c>
      <c r="J368" s="673"/>
      <c r="K368" s="338"/>
      <c r="L368" s="519"/>
    </row>
    <row r="369" spans="1:12" s="305" customFormat="1" ht="15" hidden="1" customHeight="1" outlineLevel="1">
      <c r="A369" s="665"/>
      <c r="B369" s="269">
        <v>3</v>
      </c>
      <c r="C369" s="269" t="s">
        <v>979</v>
      </c>
      <c r="D369" s="270" t="s">
        <v>980</v>
      </c>
      <c r="E369" s="270"/>
      <c r="F369" s="279" t="s">
        <v>1717</v>
      </c>
      <c r="G369" s="335">
        <v>0</v>
      </c>
      <c r="H369" s="336">
        <v>0</v>
      </c>
      <c r="I369" s="317">
        <v>1</v>
      </c>
      <c r="J369" s="673"/>
      <c r="K369" s="338"/>
      <c r="L369" s="519"/>
    </row>
    <row r="370" spans="1:12" s="305" customFormat="1" ht="15" customHeight="1" collapsed="1">
      <c r="A370" s="665"/>
      <c r="B370" s="272">
        <v>87</v>
      </c>
      <c r="C370" s="313" t="s">
        <v>456</v>
      </c>
      <c r="D370" s="278" t="s">
        <v>457</v>
      </c>
      <c r="E370" s="278" t="s">
        <v>10</v>
      </c>
      <c r="F370" s="279" t="s">
        <v>1718</v>
      </c>
      <c r="G370" s="339">
        <v>18.004000000000001</v>
      </c>
      <c r="H370" s="340">
        <v>3.1121200000000002E-2</v>
      </c>
      <c r="I370" s="341">
        <v>3</v>
      </c>
      <c r="J370" s="673"/>
      <c r="K370" s="342"/>
      <c r="L370" s="520"/>
    </row>
    <row r="371" spans="1:12" s="305" customFormat="1" ht="15" hidden="1" customHeight="1" outlineLevel="1">
      <c r="A371" s="665"/>
      <c r="B371" s="269">
        <v>1</v>
      </c>
      <c r="C371" s="269" t="s">
        <v>1025</v>
      </c>
      <c r="D371" s="270" t="s">
        <v>1026</v>
      </c>
      <c r="E371" s="270"/>
      <c r="F371" s="279" t="s">
        <v>1719</v>
      </c>
      <c r="G371" s="335">
        <v>19.501999999999999</v>
      </c>
      <c r="H371" s="336">
        <v>3.37106E-2</v>
      </c>
      <c r="I371" s="317">
        <v>1</v>
      </c>
      <c r="J371" s="673"/>
      <c r="K371" s="338"/>
      <c r="L371" s="519"/>
    </row>
    <row r="372" spans="1:12" s="305" customFormat="1" ht="15" hidden="1" customHeight="1" outlineLevel="1">
      <c r="A372" s="665"/>
      <c r="B372" s="269">
        <v>2</v>
      </c>
      <c r="C372" s="269" t="s">
        <v>985</v>
      </c>
      <c r="D372" s="270" t="s">
        <v>986</v>
      </c>
      <c r="E372" s="270"/>
      <c r="F372" s="279" t="s">
        <v>1720</v>
      </c>
      <c r="G372" s="335">
        <v>0</v>
      </c>
      <c r="H372" s="336">
        <v>0</v>
      </c>
      <c r="I372" s="317">
        <v>1</v>
      </c>
      <c r="J372" s="673"/>
      <c r="K372" s="338"/>
      <c r="L372" s="519"/>
    </row>
    <row r="373" spans="1:12" s="305" customFormat="1" ht="15" hidden="1" customHeight="1" outlineLevel="1">
      <c r="A373" s="665"/>
      <c r="B373" s="269">
        <v>3</v>
      </c>
      <c r="C373" s="269" t="s">
        <v>979</v>
      </c>
      <c r="D373" s="270" t="s">
        <v>980</v>
      </c>
      <c r="E373" s="270"/>
      <c r="F373" s="279" t="s">
        <v>1721</v>
      </c>
      <c r="G373" s="335">
        <v>0</v>
      </c>
      <c r="H373" s="336">
        <v>0</v>
      </c>
      <c r="I373" s="317">
        <v>1</v>
      </c>
      <c r="J373" s="673"/>
      <c r="K373" s="338"/>
      <c r="L373" s="519"/>
    </row>
    <row r="374" spans="1:12" s="305" customFormat="1" ht="15" customHeight="1" collapsed="1">
      <c r="A374" s="665"/>
      <c r="B374" s="272">
        <v>88</v>
      </c>
      <c r="C374" s="313" t="s">
        <v>458</v>
      </c>
      <c r="D374" s="278" t="s">
        <v>459</v>
      </c>
      <c r="E374" s="278" t="s">
        <v>9</v>
      </c>
      <c r="F374" s="279" t="s">
        <v>1743</v>
      </c>
      <c r="G374" s="339">
        <v>19.501999999999999</v>
      </c>
      <c r="H374" s="340">
        <v>3.37106E-2</v>
      </c>
      <c r="I374" s="341">
        <v>3</v>
      </c>
      <c r="J374" s="673"/>
      <c r="K374" s="342"/>
      <c r="L374" s="520"/>
    </row>
    <row r="375" spans="1:12" s="305" customFormat="1" ht="15" hidden="1" customHeight="1" outlineLevel="1">
      <c r="A375" s="665"/>
      <c r="B375" s="269">
        <v>1</v>
      </c>
      <c r="C375" s="269" t="s">
        <v>1027</v>
      </c>
      <c r="D375" s="270" t="s">
        <v>1028</v>
      </c>
      <c r="E375" s="270"/>
      <c r="F375" s="279" t="s">
        <v>1722</v>
      </c>
      <c r="G375" s="335">
        <v>19.501999999999999</v>
      </c>
      <c r="H375" s="336">
        <v>3.37106E-2</v>
      </c>
      <c r="I375" s="317">
        <v>1</v>
      </c>
      <c r="J375" s="673"/>
      <c r="K375" s="338"/>
      <c r="L375" s="519"/>
    </row>
    <row r="376" spans="1:12" s="305" customFormat="1" ht="15" hidden="1" customHeight="1" outlineLevel="1">
      <c r="A376" s="665"/>
      <c r="B376" s="269">
        <v>2</v>
      </c>
      <c r="C376" s="269" t="s">
        <v>985</v>
      </c>
      <c r="D376" s="270" t="s">
        <v>986</v>
      </c>
      <c r="E376" s="270"/>
      <c r="F376" s="279" t="s">
        <v>1723</v>
      </c>
      <c r="G376" s="335">
        <v>0</v>
      </c>
      <c r="H376" s="336">
        <v>0</v>
      </c>
      <c r="I376" s="317">
        <v>1</v>
      </c>
      <c r="J376" s="673"/>
      <c r="K376" s="338"/>
      <c r="L376" s="519"/>
    </row>
    <row r="377" spans="1:12" s="305" customFormat="1" ht="15" hidden="1" customHeight="1" outlineLevel="1">
      <c r="A377" s="665"/>
      <c r="B377" s="269">
        <v>3</v>
      </c>
      <c r="C377" s="269" t="s">
        <v>979</v>
      </c>
      <c r="D377" s="270" t="s">
        <v>980</v>
      </c>
      <c r="E377" s="270"/>
      <c r="F377" s="279" t="s">
        <v>1724</v>
      </c>
      <c r="G377" s="335">
        <v>0</v>
      </c>
      <c r="H377" s="336">
        <v>0</v>
      </c>
      <c r="I377" s="317">
        <v>1</v>
      </c>
      <c r="J377" s="673"/>
      <c r="K377" s="338"/>
      <c r="L377" s="519"/>
    </row>
    <row r="378" spans="1:12" s="305" customFormat="1" ht="15" customHeight="1" collapsed="1">
      <c r="A378" s="665"/>
      <c r="B378" s="272">
        <v>89</v>
      </c>
      <c r="C378" s="313" t="s">
        <v>460</v>
      </c>
      <c r="D378" s="278" t="s">
        <v>461</v>
      </c>
      <c r="E378" s="278" t="s">
        <v>10</v>
      </c>
      <c r="F378" s="279" t="s">
        <v>1744</v>
      </c>
      <c r="G378" s="339">
        <v>19.501999999999999</v>
      </c>
      <c r="H378" s="340">
        <v>3.37106E-2</v>
      </c>
      <c r="I378" s="341">
        <v>3</v>
      </c>
      <c r="J378" s="673"/>
      <c r="K378" s="342"/>
      <c r="L378" s="520"/>
    </row>
    <row r="379" spans="1:12" s="305" customFormat="1" ht="15" hidden="1" customHeight="1" outlineLevel="1">
      <c r="A379" s="665"/>
      <c r="B379" s="269">
        <v>1</v>
      </c>
      <c r="C379" s="269" t="s">
        <v>1029</v>
      </c>
      <c r="D379" s="270" t="s">
        <v>1030</v>
      </c>
      <c r="E379" s="270"/>
      <c r="F379" s="279" t="s">
        <v>1725</v>
      </c>
      <c r="G379" s="335">
        <v>21.013999999999999</v>
      </c>
      <c r="H379" s="336">
        <v>3.6324200000000001E-2</v>
      </c>
      <c r="I379" s="317">
        <v>1</v>
      </c>
      <c r="J379" s="673"/>
      <c r="K379" s="338"/>
      <c r="L379" s="519"/>
    </row>
    <row r="380" spans="1:12" s="305" customFormat="1" ht="15" hidden="1" customHeight="1" outlineLevel="1">
      <c r="A380" s="665"/>
      <c r="B380" s="269">
        <v>2</v>
      </c>
      <c r="C380" s="269" t="s">
        <v>987</v>
      </c>
      <c r="D380" s="270" t="s">
        <v>988</v>
      </c>
      <c r="E380" s="270"/>
      <c r="F380" s="279" t="s">
        <v>1726</v>
      </c>
      <c r="G380" s="335">
        <v>0</v>
      </c>
      <c r="H380" s="336">
        <v>0</v>
      </c>
      <c r="I380" s="317">
        <v>1</v>
      </c>
      <c r="J380" s="673"/>
      <c r="K380" s="338"/>
      <c r="L380" s="519"/>
    </row>
    <row r="381" spans="1:12" s="305" customFormat="1" ht="15" hidden="1" customHeight="1" outlineLevel="1">
      <c r="A381" s="665"/>
      <c r="B381" s="269">
        <v>3</v>
      </c>
      <c r="C381" s="269" t="s">
        <v>979</v>
      </c>
      <c r="D381" s="270" t="s">
        <v>980</v>
      </c>
      <c r="E381" s="270"/>
      <c r="F381" s="279" t="s">
        <v>1727</v>
      </c>
      <c r="G381" s="335">
        <v>0</v>
      </c>
      <c r="H381" s="336">
        <v>0</v>
      </c>
      <c r="I381" s="317">
        <v>1</v>
      </c>
      <c r="J381" s="673"/>
      <c r="K381" s="338"/>
      <c r="L381" s="519"/>
    </row>
    <row r="382" spans="1:12" s="305" customFormat="1" ht="15" customHeight="1" collapsed="1">
      <c r="A382" s="665"/>
      <c r="B382" s="272">
        <v>90</v>
      </c>
      <c r="C382" s="313" t="s">
        <v>462</v>
      </c>
      <c r="D382" s="278" t="s">
        <v>463</v>
      </c>
      <c r="E382" s="278" t="s">
        <v>9</v>
      </c>
      <c r="F382" s="279" t="s">
        <v>1745</v>
      </c>
      <c r="G382" s="339">
        <v>21.013999999999999</v>
      </c>
      <c r="H382" s="340">
        <v>3.6324200000000001E-2</v>
      </c>
      <c r="I382" s="341">
        <v>3</v>
      </c>
      <c r="J382" s="673"/>
      <c r="K382" s="342"/>
      <c r="L382" s="520"/>
    </row>
    <row r="383" spans="1:12" s="305" customFormat="1" ht="15" hidden="1" customHeight="1" outlineLevel="1">
      <c r="A383" s="665"/>
      <c r="B383" s="269">
        <v>1</v>
      </c>
      <c r="C383" s="269" t="s">
        <v>1031</v>
      </c>
      <c r="D383" s="270" t="s">
        <v>1030</v>
      </c>
      <c r="E383" s="270"/>
      <c r="F383" s="279" t="s">
        <v>1728</v>
      </c>
      <c r="G383" s="335">
        <v>21.013999999999999</v>
      </c>
      <c r="H383" s="336">
        <v>3.6324200000000001E-2</v>
      </c>
      <c r="I383" s="317">
        <v>1</v>
      </c>
      <c r="J383" s="673"/>
      <c r="K383" s="338"/>
      <c r="L383" s="519"/>
    </row>
    <row r="384" spans="1:12" s="305" customFormat="1" ht="15" hidden="1" customHeight="1" outlineLevel="1">
      <c r="A384" s="665"/>
      <c r="B384" s="269">
        <v>2</v>
      </c>
      <c r="C384" s="269" t="s">
        <v>987</v>
      </c>
      <c r="D384" s="270" t="s">
        <v>988</v>
      </c>
      <c r="E384" s="270"/>
      <c r="F384" s="279" t="s">
        <v>1729</v>
      </c>
      <c r="G384" s="335">
        <v>0</v>
      </c>
      <c r="H384" s="336">
        <v>0</v>
      </c>
      <c r="I384" s="317">
        <v>1</v>
      </c>
      <c r="J384" s="673"/>
      <c r="K384" s="338"/>
      <c r="L384" s="519"/>
    </row>
    <row r="385" spans="1:12" s="305" customFormat="1" ht="15" hidden="1" customHeight="1" outlineLevel="1">
      <c r="A385" s="665"/>
      <c r="B385" s="269">
        <v>3</v>
      </c>
      <c r="C385" s="269" t="s">
        <v>979</v>
      </c>
      <c r="D385" s="270" t="s">
        <v>980</v>
      </c>
      <c r="E385" s="270"/>
      <c r="F385" s="279" t="s">
        <v>1730</v>
      </c>
      <c r="G385" s="335">
        <v>0</v>
      </c>
      <c r="H385" s="336">
        <v>0</v>
      </c>
      <c r="I385" s="317">
        <v>1</v>
      </c>
      <c r="J385" s="673"/>
      <c r="K385" s="338"/>
      <c r="L385" s="519"/>
    </row>
    <row r="386" spans="1:12" s="305" customFormat="1" ht="15" customHeight="1" collapsed="1">
      <c r="A386" s="665"/>
      <c r="B386" s="272">
        <v>91</v>
      </c>
      <c r="C386" s="313" t="s">
        <v>464</v>
      </c>
      <c r="D386" s="278" t="s">
        <v>465</v>
      </c>
      <c r="E386" s="278" t="s">
        <v>10</v>
      </c>
      <c r="F386" s="279" t="s">
        <v>1746</v>
      </c>
      <c r="G386" s="339">
        <v>21.013999999999999</v>
      </c>
      <c r="H386" s="340">
        <v>3.6324200000000001E-2</v>
      </c>
      <c r="I386" s="341">
        <v>3</v>
      </c>
      <c r="J386" s="673"/>
      <c r="K386" s="342"/>
      <c r="L386" s="520"/>
    </row>
    <row r="387" spans="1:12" s="305" customFormat="1" ht="15" hidden="1" customHeight="1" outlineLevel="1">
      <c r="A387" s="665"/>
      <c r="B387" s="269">
        <v>1</v>
      </c>
      <c r="C387" s="269" t="s">
        <v>1032</v>
      </c>
      <c r="D387" s="270" t="s">
        <v>1033</v>
      </c>
      <c r="E387" s="270"/>
      <c r="F387" s="279" t="s">
        <v>1731</v>
      </c>
      <c r="G387" s="335">
        <v>22.512</v>
      </c>
      <c r="H387" s="336">
        <v>3.89136E-2</v>
      </c>
      <c r="I387" s="317">
        <v>1</v>
      </c>
      <c r="J387" s="673"/>
      <c r="K387" s="338"/>
      <c r="L387" s="519"/>
    </row>
    <row r="388" spans="1:12" s="305" customFormat="1" ht="15" hidden="1" customHeight="1" outlineLevel="1">
      <c r="A388" s="665"/>
      <c r="B388" s="269">
        <v>2</v>
      </c>
      <c r="C388" s="269" t="s">
        <v>989</v>
      </c>
      <c r="D388" s="270" t="s">
        <v>990</v>
      </c>
      <c r="E388" s="270"/>
      <c r="F388" s="279" t="s">
        <v>1732</v>
      </c>
      <c r="G388" s="335">
        <v>0</v>
      </c>
      <c r="H388" s="336">
        <v>0</v>
      </c>
      <c r="I388" s="317">
        <v>1</v>
      </c>
      <c r="J388" s="673"/>
      <c r="K388" s="338"/>
      <c r="L388" s="519"/>
    </row>
    <row r="389" spans="1:12" s="305" customFormat="1" ht="15" hidden="1" customHeight="1" outlineLevel="1">
      <c r="A389" s="665"/>
      <c r="B389" s="269">
        <v>3</v>
      </c>
      <c r="C389" s="269" t="s">
        <v>979</v>
      </c>
      <c r="D389" s="270" t="s">
        <v>980</v>
      </c>
      <c r="E389" s="270"/>
      <c r="F389" s="279" t="s">
        <v>1733</v>
      </c>
      <c r="G389" s="335">
        <v>0</v>
      </c>
      <c r="H389" s="336">
        <v>0</v>
      </c>
      <c r="I389" s="317">
        <v>1</v>
      </c>
      <c r="J389" s="673"/>
      <c r="K389" s="338"/>
      <c r="L389" s="519"/>
    </row>
    <row r="390" spans="1:12" s="305" customFormat="1" ht="15" customHeight="1" collapsed="1">
      <c r="A390" s="665"/>
      <c r="B390" s="272">
        <v>92</v>
      </c>
      <c r="C390" s="313" t="s">
        <v>466</v>
      </c>
      <c r="D390" s="278" t="s">
        <v>467</v>
      </c>
      <c r="E390" s="278" t="s">
        <v>9</v>
      </c>
      <c r="F390" s="279" t="s">
        <v>1747</v>
      </c>
      <c r="G390" s="339">
        <v>22.512</v>
      </c>
      <c r="H390" s="340">
        <v>3.89136E-2</v>
      </c>
      <c r="I390" s="341">
        <v>3</v>
      </c>
      <c r="J390" s="673"/>
      <c r="K390" s="342"/>
      <c r="L390" s="520"/>
    </row>
    <row r="391" spans="1:12" s="305" customFormat="1" ht="15" hidden="1" customHeight="1" outlineLevel="1">
      <c r="A391" s="665"/>
      <c r="B391" s="269">
        <v>1</v>
      </c>
      <c r="C391" s="269" t="s">
        <v>1034</v>
      </c>
      <c r="D391" s="270" t="s">
        <v>1033</v>
      </c>
      <c r="E391" s="270"/>
      <c r="F391" s="279" t="s">
        <v>1734</v>
      </c>
      <c r="G391" s="335">
        <v>22.512</v>
      </c>
      <c r="H391" s="336">
        <v>3.89136E-2</v>
      </c>
      <c r="I391" s="317">
        <v>1</v>
      </c>
      <c r="J391" s="673"/>
      <c r="K391" s="338"/>
      <c r="L391" s="519"/>
    </row>
    <row r="392" spans="1:12" s="305" customFormat="1" ht="15" hidden="1" customHeight="1" outlineLevel="1">
      <c r="A392" s="665"/>
      <c r="B392" s="269">
        <v>2</v>
      </c>
      <c r="C392" s="269" t="s">
        <v>989</v>
      </c>
      <c r="D392" s="270" t="s">
        <v>990</v>
      </c>
      <c r="E392" s="270"/>
      <c r="F392" s="279" t="s">
        <v>1735</v>
      </c>
      <c r="G392" s="335">
        <v>0</v>
      </c>
      <c r="H392" s="336">
        <v>0</v>
      </c>
      <c r="I392" s="317">
        <v>1</v>
      </c>
      <c r="J392" s="673"/>
      <c r="K392" s="338"/>
      <c r="L392" s="519"/>
    </row>
    <row r="393" spans="1:12" s="305" customFormat="1" ht="15" hidden="1" customHeight="1" outlineLevel="1">
      <c r="A393" s="665"/>
      <c r="B393" s="269">
        <v>3</v>
      </c>
      <c r="C393" s="269" t="s">
        <v>979</v>
      </c>
      <c r="D393" s="270" t="s">
        <v>980</v>
      </c>
      <c r="E393" s="270"/>
      <c r="F393" s="279" t="s">
        <v>1736</v>
      </c>
      <c r="G393" s="335">
        <v>0</v>
      </c>
      <c r="H393" s="336">
        <v>0</v>
      </c>
      <c r="I393" s="317">
        <v>1</v>
      </c>
      <c r="J393" s="673"/>
      <c r="K393" s="338"/>
      <c r="L393" s="519"/>
    </row>
    <row r="394" spans="1:12" s="305" customFormat="1" ht="15" customHeight="1" collapsed="1">
      <c r="A394" s="665"/>
      <c r="B394" s="272">
        <v>93</v>
      </c>
      <c r="C394" s="313" t="s">
        <v>468</v>
      </c>
      <c r="D394" s="278" t="s">
        <v>469</v>
      </c>
      <c r="E394" s="278" t="s">
        <v>10</v>
      </c>
      <c r="F394" s="279" t="s">
        <v>1748</v>
      </c>
      <c r="G394" s="339">
        <v>22.512</v>
      </c>
      <c r="H394" s="340">
        <v>3.89136E-2</v>
      </c>
      <c r="I394" s="341">
        <v>3</v>
      </c>
      <c r="J394" s="673"/>
      <c r="K394" s="342"/>
      <c r="L394" s="520"/>
    </row>
    <row r="395" spans="1:12" s="305" customFormat="1" ht="15" hidden="1" customHeight="1" outlineLevel="1">
      <c r="A395" s="665"/>
      <c r="B395" s="269">
        <v>1</v>
      </c>
      <c r="C395" s="269" t="s">
        <v>1035</v>
      </c>
      <c r="D395" s="270" t="s">
        <v>1036</v>
      </c>
      <c r="E395" s="270"/>
      <c r="F395" s="279" t="s">
        <v>1737</v>
      </c>
      <c r="G395" s="335">
        <v>24.024000000000001</v>
      </c>
      <c r="H395" s="336">
        <v>4.1527199999999993E-2</v>
      </c>
      <c r="I395" s="317">
        <v>1</v>
      </c>
      <c r="J395" s="673"/>
      <c r="K395" s="338"/>
      <c r="L395" s="519"/>
    </row>
    <row r="396" spans="1:12" s="305" customFormat="1" ht="15" hidden="1" customHeight="1" outlineLevel="1">
      <c r="A396" s="665"/>
      <c r="B396" s="269">
        <v>2</v>
      </c>
      <c r="C396" s="269" t="s">
        <v>991</v>
      </c>
      <c r="D396" s="270" t="s">
        <v>992</v>
      </c>
      <c r="E396" s="270"/>
      <c r="F396" s="279" t="s">
        <v>1738</v>
      </c>
      <c r="G396" s="335">
        <v>0</v>
      </c>
      <c r="H396" s="336">
        <v>0</v>
      </c>
      <c r="I396" s="317">
        <v>1</v>
      </c>
      <c r="J396" s="673"/>
      <c r="K396" s="338"/>
      <c r="L396" s="519"/>
    </row>
    <row r="397" spans="1:12" s="305" customFormat="1" ht="15" hidden="1" customHeight="1" outlineLevel="1">
      <c r="A397" s="665"/>
      <c r="B397" s="269">
        <v>3</v>
      </c>
      <c r="C397" s="269" t="s">
        <v>979</v>
      </c>
      <c r="D397" s="270" t="s">
        <v>980</v>
      </c>
      <c r="E397" s="270"/>
      <c r="F397" s="279" t="s">
        <v>1739</v>
      </c>
      <c r="G397" s="335">
        <v>0</v>
      </c>
      <c r="H397" s="336">
        <v>0</v>
      </c>
      <c r="I397" s="317">
        <v>1</v>
      </c>
      <c r="J397" s="673"/>
      <c r="K397" s="338"/>
      <c r="L397" s="519"/>
    </row>
    <row r="398" spans="1:12" s="305" customFormat="1" ht="15" customHeight="1" collapsed="1">
      <c r="A398" s="665"/>
      <c r="B398" s="272">
        <v>94</v>
      </c>
      <c r="C398" s="313" t="s">
        <v>470</v>
      </c>
      <c r="D398" s="278" t="s">
        <v>471</v>
      </c>
      <c r="E398" s="278" t="s">
        <v>9</v>
      </c>
      <c r="F398" s="279" t="s">
        <v>1749</v>
      </c>
      <c r="G398" s="339">
        <v>24.024000000000001</v>
      </c>
      <c r="H398" s="340">
        <v>4.1527199999999993E-2</v>
      </c>
      <c r="I398" s="341">
        <v>3</v>
      </c>
      <c r="J398" s="673"/>
      <c r="K398" s="342"/>
      <c r="L398" s="520"/>
    </row>
    <row r="399" spans="1:12" s="305" customFormat="1" ht="15" hidden="1" customHeight="1" outlineLevel="1">
      <c r="A399" s="665"/>
      <c r="B399" s="269">
        <v>1</v>
      </c>
      <c r="C399" s="269" t="s">
        <v>1038</v>
      </c>
      <c r="D399" s="270" t="s">
        <v>1036</v>
      </c>
      <c r="E399" s="270"/>
      <c r="F399" s="279" t="s">
        <v>1740</v>
      </c>
      <c r="G399" s="335">
        <v>24.024000000000001</v>
      </c>
      <c r="H399" s="336">
        <v>4.1527199999999993E-2</v>
      </c>
      <c r="I399" s="317">
        <v>1</v>
      </c>
      <c r="J399" s="673"/>
      <c r="K399" s="338"/>
      <c r="L399" s="519"/>
    </row>
    <row r="400" spans="1:12" s="305" customFormat="1" ht="15" hidden="1" customHeight="1" outlineLevel="1">
      <c r="A400" s="665"/>
      <c r="B400" s="269">
        <v>2</v>
      </c>
      <c r="C400" s="269" t="s">
        <v>991</v>
      </c>
      <c r="D400" s="270" t="s">
        <v>992</v>
      </c>
      <c r="E400" s="270"/>
      <c r="F400" s="279" t="s">
        <v>1741</v>
      </c>
      <c r="G400" s="335">
        <v>0</v>
      </c>
      <c r="H400" s="336">
        <v>0</v>
      </c>
      <c r="I400" s="317">
        <v>1</v>
      </c>
      <c r="J400" s="673"/>
      <c r="K400" s="338"/>
      <c r="L400" s="519"/>
    </row>
    <row r="401" spans="1:12" s="305" customFormat="1" ht="15" hidden="1" customHeight="1" outlineLevel="1">
      <c r="A401" s="665"/>
      <c r="B401" s="269">
        <v>3</v>
      </c>
      <c r="C401" s="269" t="s">
        <v>979</v>
      </c>
      <c r="D401" s="270" t="s">
        <v>980</v>
      </c>
      <c r="E401" s="270"/>
      <c r="F401" s="279" t="s">
        <v>1742</v>
      </c>
      <c r="G401" s="335">
        <v>0</v>
      </c>
      <c r="H401" s="336">
        <v>0</v>
      </c>
      <c r="I401" s="317">
        <v>1</v>
      </c>
      <c r="J401" s="673"/>
      <c r="K401" s="338"/>
      <c r="L401" s="519"/>
    </row>
    <row r="402" spans="1:12" s="305" customFormat="1" ht="15" customHeight="1" collapsed="1">
      <c r="A402" s="675"/>
      <c r="B402" s="272">
        <v>95</v>
      </c>
      <c r="C402" s="313" t="s">
        <v>472</v>
      </c>
      <c r="D402" s="278" t="s">
        <v>473</v>
      </c>
      <c r="E402" s="278" t="s">
        <v>10</v>
      </c>
      <c r="F402" s="279" t="s">
        <v>1750</v>
      </c>
      <c r="G402" s="339">
        <v>24.024000000000001</v>
      </c>
      <c r="H402" s="340">
        <v>4.1527199999999993E-2</v>
      </c>
      <c r="I402" s="341">
        <v>3</v>
      </c>
      <c r="J402" s="676"/>
      <c r="K402" s="342"/>
      <c r="L402" s="520"/>
    </row>
    <row r="403" spans="1:12" s="305" customFormat="1" ht="15" customHeight="1">
      <c r="A403" s="318"/>
      <c r="B403" s="659" t="s">
        <v>474</v>
      </c>
      <c r="C403" s="659"/>
      <c r="D403" s="659"/>
      <c r="E403" s="659"/>
      <c r="F403" s="659"/>
      <c r="G403" s="659"/>
      <c r="H403" s="659"/>
      <c r="I403" s="659"/>
      <c r="J403" s="659"/>
      <c r="K403" s="659"/>
      <c r="L403" s="517"/>
    </row>
    <row r="404" spans="1:12" s="305" customFormat="1" ht="15" customHeight="1">
      <c r="A404" s="319"/>
      <c r="B404" s="660" t="s">
        <v>475</v>
      </c>
      <c r="C404" s="661"/>
      <c r="D404" s="661"/>
      <c r="E404" s="661"/>
      <c r="F404" s="661"/>
      <c r="G404" s="661"/>
      <c r="H404" s="661"/>
      <c r="I404" s="661"/>
      <c r="J404" s="661"/>
      <c r="K404" s="662"/>
      <c r="L404" s="518"/>
    </row>
    <row r="405" spans="1:12" s="305" customFormat="1" ht="15" hidden="1" customHeight="1" outlineLevel="1">
      <c r="A405" s="664"/>
      <c r="B405" s="269">
        <v>1</v>
      </c>
      <c r="C405" s="269" t="s">
        <v>1039</v>
      </c>
      <c r="D405" s="270" t="s">
        <v>1040</v>
      </c>
      <c r="E405" s="270"/>
      <c r="F405" s="271" t="s">
        <v>1041</v>
      </c>
      <c r="G405" s="335">
        <v>13.680000000000001</v>
      </c>
      <c r="H405" s="336">
        <v>2.4076800000000002E-2</v>
      </c>
      <c r="I405" s="317">
        <v>1</v>
      </c>
      <c r="J405" s="337">
        <v>1300.6955359999999</v>
      </c>
      <c r="K405" s="338"/>
      <c r="L405" s="519"/>
    </row>
    <row r="406" spans="1:12" s="305" customFormat="1" ht="15" hidden="1" customHeight="1" outlineLevel="1">
      <c r="A406" s="665"/>
      <c r="B406" s="269">
        <v>2</v>
      </c>
      <c r="C406" s="269" t="s">
        <v>1042</v>
      </c>
      <c r="D406" s="270" t="s">
        <v>1043</v>
      </c>
      <c r="E406" s="270"/>
      <c r="F406" s="271" t="s">
        <v>1044</v>
      </c>
      <c r="G406" s="335">
        <v>3.0659999999999998</v>
      </c>
      <c r="H406" s="336">
        <v>5.2997999999999995E-3</v>
      </c>
      <c r="I406" s="317">
        <v>1</v>
      </c>
      <c r="J406" s="337">
        <v>290.00577000000004</v>
      </c>
      <c r="K406" s="338"/>
      <c r="L406" s="519"/>
    </row>
    <row r="407" spans="1:12" s="305" customFormat="1" ht="15" customHeight="1" collapsed="1">
      <c r="A407" s="665"/>
      <c r="B407" s="272">
        <v>96</v>
      </c>
      <c r="C407" s="313" t="s">
        <v>476</v>
      </c>
      <c r="D407" s="278" t="s">
        <v>477</v>
      </c>
      <c r="E407" s="278"/>
      <c r="F407" s="279" t="s">
        <v>1751</v>
      </c>
      <c r="G407" s="339">
        <v>16.746000000000002</v>
      </c>
      <c r="H407" s="340">
        <v>2.9376600000000003E-2</v>
      </c>
      <c r="I407" s="341">
        <v>2</v>
      </c>
      <c r="J407" s="510">
        <v>2308.9</v>
      </c>
      <c r="K407" s="342"/>
      <c r="L407" s="520"/>
    </row>
    <row r="408" spans="1:12" s="305" customFormat="1" ht="15" hidden="1" customHeight="1" outlineLevel="1">
      <c r="A408" s="665"/>
      <c r="B408" s="269">
        <v>1</v>
      </c>
      <c r="C408" s="269" t="s">
        <v>1039</v>
      </c>
      <c r="D408" s="270" t="s">
        <v>1040</v>
      </c>
      <c r="E408" s="270"/>
      <c r="F408" s="279" t="s">
        <v>1752</v>
      </c>
      <c r="G408" s="335">
        <v>13.680000000000001</v>
      </c>
      <c r="H408" s="336">
        <v>2.4076800000000002E-2</v>
      </c>
      <c r="I408" s="317">
        <v>1</v>
      </c>
      <c r="J408" s="483">
        <v>0</v>
      </c>
      <c r="K408" s="338"/>
      <c r="L408" s="520"/>
    </row>
    <row r="409" spans="1:12" s="305" customFormat="1" ht="15" hidden="1" customHeight="1" outlineLevel="1">
      <c r="A409" s="665"/>
      <c r="B409" s="269">
        <v>2</v>
      </c>
      <c r="C409" s="269" t="s">
        <v>1045</v>
      </c>
      <c r="D409" s="270" t="s">
        <v>1046</v>
      </c>
      <c r="E409" s="270"/>
      <c r="F409" s="279" t="s">
        <v>1753</v>
      </c>
      <c r="G409" s="335">
        <v>7.5140000000000002</v>
      </c>
      <c r="H409" s="336">
        <v>1.4016200000000001E-2</v>
      </c>
      <c r="I409" s="317">
        <v>1</v>
      </c>
      <c r="J409" s="483">
        <v>0</v>
      </c>
      <c r="K409" s="338"/>
      <c r="L409" s="520"/>
    </row>
    <row r="410" spans="1:12" s="305" customFormat="1" ht="15" hidden="1" customHeight="1" outlineLevel="1">
      <c r="A410" s="665"/>
      <c r="B410" s="269">
        <v>3</v>
      </c>
      <c r="C410" s="269" t="s">
        <v>1042</v>
      </c>
      <c r="D410" s="270" t="s">
        <v>1043</v>
      </c>
      <c r="E410" s="270"/>
      <c r="F410" s="279" t="s">
        <v>1754</v>
      </c>
      <c r="G410" s="335">
        <v>3.0659999999999998</v>
      </c>
      <c r="H410" s="336">
        <v>5.2997999999999995E-3</v>
      </c>
      <c r="I410" s="317">
        <v>1</v>
      </c>
      <c r="J410" s="483">
        <v>0</v>
      </c>
      <c r="K410" s="338"/>
      <c r="L410" s="520"/>
    </row>
    <row r="411" spans="1:12" s="305" customFormat="1" ht="15" customHeight="1" collapsed="1">
      <c r="A411" s="665"/>
      <c r="B411" s="272">
        <v>97</v>
      </c>
      <c r="C411" s="313" t="s">
        <v>478</v>
      </c>
      <c r="D411" s="278" t="s">
        <v>479</v>
      </c>
      <c r="E411" s="278"/>
      <c r="F411" s="279" t="s">
        <v>1751</v>
      </c>
      <c r="G411" s="339">
        <v>24.26</v>
      </c>
      <c r="H411" s="340">
        <v>4.3392800000000002E-2</v>
      </c>
      <c r="I411" s="341">
        <v>3</v>
      </c>
      <c r="J411" s="510">
        <v>4138.05</v>
      </c>
      <c r="K411" s="342"/>
      <c r="L411" s="520"/>
    </row>
    <row r="412" spans="1:12" s="305" customFormat="1" ht="15" hidden="1" customHeight="1" outlineLevel="1">
      <c r="A412" s="665"/>
      <c r="B412" s="269">
        <v>1</v>
      </c>
      <c r="C412" s="269" t="s">
        <v>1039</v>
      </c>
      <c r="D412" s="270" t="s">
        <v>1040</v>
      </c>
      <c r="E412" s="270"/>
      <c r="F412" s="279" t="s">
        <v>1755</v>
      </c>
      <c r="G412" s="335">
        <v>13.680000000000001</v>
      </c>
      <c r="H412" s="336">
        <v>2.4076800000000002E-2</v>
      </c>
      <c r="I412" s="317">
        <v>1</v>
      </c>
      <c r="J412" s="483">
        <v>0</v>
      </c>
      <c r="K412" s="338"/>
      <c r="L412" s="520"/>
    </row>
    <row r="413" spans="1:12" s="305" customFormat="1" ht="15" hidden="1" customHeight="1" outlineLevel="1">
      <c r="A413" s="665"/>
      <c r="B413" s="269">
        <v>2</v>
      </c>
      <c r="C413" s="269" t="s">
        <v>1048</v>
      </c>
      <c r="D413" s="270" t="s">
        <v>1049</v>
      </c>
      <c r="E413" s="270"/>
      <c r="F413" s="279" t="s">
        <v>1756</v>
      </c>
      <c r="G413" s="335">
        <v>10.026</v>
      </c>
      <c r="H413" s="336">
        <v>1.8702200000000002E-2</v>
      </c>
      <c r="I413" s="317">
        <v>1</v>
      </c>
      <c r="J413" s="483">
        <v>0</v>
      </c>
      <c r="K413" s="338"/>
      <c r="L413" s="520"/>
    </row>
    <row r="414" spans="1:12" s="305" customFormat="1" ht="15" hidden="1" customHeight="1" outlineLevel="1">
      <c r="A414" s="665"/>
      <c r="B414" s="269">
        <v>3</v>
      </c>
      <c r="C414" s="269" t="s">
        <v>1042</v>
      </c>
      <c r="D414" s="270" t="s">
        <v>1043</v>
      </c>
      <c r="E414" s="270"/>
      <c r="F414" s="279" t="s">
        <v>1757</v>
      </c>
      <c r="G414" s="335">
        <v>3.0659999999999998</v>
      </c>
      <c r="H414" s="336">
        <v>5.2997999999999995E-3</v>
      </c>
      <c r="I414" s="317">
        <v>1</v>
      </c>
      <c r="J414" s="483">
        <v>0</v>
      </c>
      <c r="K414" s="338"/>
      <c r="L414" s="520"/>
    </row>
    <row r="415" spans="1:12" s="305" customFormat="1" ht="15" customHeight="1" collapsed="1">
      <c r="A415" s="665"/>
      <c r="B415" s="272">
        <v>98</v>
      </c>
      <c r="C415" s="313" t="s">
        <v>480</v>
      </c>
      <c r="D415" s="278" t="s">
        <v>481</v>
      </c>
      <c r="E415" s="278"/>
      <c r="F415" s="279" t="s">
        <v>1751</v>
      </c>
      <c r="G415" s="339">
        <v>26.772000000000002</v>
      </c>
      <c r="H415" s="340">
        <v>4.8078800000000005E-2</v>
      </c>
      <c r="I415" s="341">
        <v>3</v>
      </c>
      <c r="J415" s="510">
        <v>4782.75</v>
      </c>
      <c r="K415" s="342"/>
      <c r="L415" s="520"/>
    </row>
    <row r="416" spans="1:12" s="305" customFormat="1" ht="15" hidden="1" customHeight="1" outlineLevel="1">
      <c r="A416" s="665"/>
      <c r="B416" s="269">
        <v>1</v>
      </c>
      <c r="C416" s="269" t="s">
        <v>1039</v>
      </c>
      <c r="D416" s="270" t="s">
        <v>1040</v>
      </c>
      <c r="E416" s="270"/>
      <c r="F416" s="279" t="s">
        <v>1758</v>
      </c>
      <c r="G416" s="335">
        <v>13.680000000000001</v>
      </c>
      <c r="H416" s="336">
        <v>2.4076800000000002E-2</v>
      </c>
      <c r="I416" s="317">
        <v>1</v>
      </c>
      <c r="J416" s="483">
        <v>0</v>
      </c>
      <c r="K416" s="338"/>
      <c r="L416" s="520"/>
    </row>
    <row r="417" spans="1:12" s="305" customFormat="1" ht="15" hidden="1" customHeight="1" outlineLevel="1">
      <c r="A417" s="665"/>
      <c r="B417" s="269">
        <v>2</v>
      </c>
      <c r="C417" s="269" t="s">
        <v>1051</v>
      </c>
      <c r="D417" s="270" t="s">
        <v>1052</v>
      </c>
      <c r="E417" s="270"/>
      <c r="F417" s="279" t="s">
        <v>1759</v>
      </c>
      <c r="G417" s="335">
        <v>3.2800000000000002</v>
      </c>
      <c r="H417" s="336">
        <v>5.7728000000000007E-3</v>
      </c>
      <c r="I417" s="317">
        <v>1</v>
      </c>
      <c r="J417" s="483">
        <v>0</v>
      </c>
      <c r="K417" s="338"/>
      <c r="L417" s="520"/>
    </row>
    <row r="418" spans="1:12" s="305" customFormat="1" ht="15" hidden="1" customHeight="1" outlineLevel="1">
      <c r="A418" s="665"/>
      <c r="B418" s="269">
        <v>3</v>
      </c>
      <c r="C418" s="269" t="s">
        <v>1042</v>
      </c>
      <c r="D418" s="270" t="s">
        <v>1043</v>
      </c>
      <c r="E418" s="270"/>
      <c r="F418" s="279" t="s">
        <v>1760</v>
      </c>
      <c r="G418" s="335">
        <v>3.0659999999999998</v>
      </c>
      <c r="H418" s="336">
        <v>5.2997999999999995E-3</v>
      </c>
      <c r="I418" s="317">
        <v>1</v>
      </c>
      <c r="J418" s="483">
        <v>0</v>
      </c>
      <c r="K418" s="338"/>
      <c r="L418" s="520"/>
    </row>
    <row r="419" spans="1:12" s="305" customFormat="1" ht="15" customHeight="1" collapsed="1">
      <c r="A419" s="665"/>
      <c r="B419" s="272">
        <v>99</v>
      </c>
      <c r="C419" s="313" t="s">
        <v>482</v>
      </c>
      <c r="D419" s="278" t="s">
        <v>483</v>
      </c>
      <c r="E419" s="278"/>
      <c r="F419" s="279" t="s">
        <v>1751</v>
      </c>
      <c r="G419" s="339">
        <v>20.026</v>
      </c>
      <c r="H419" s="340">
        <v>3.5149400000000004E-2</v>
      </c>
      <c r="I419" s="341">
        <v>3</v>
      </c>
      <c r="J419" s="510">
        <v>3046.7999999999997</v>
      </c>
      <c r="K419" s="342"/>
      <c r="L419" s="520"/>
    </row>
    <row r="420" spans="1:12" s="305" customFormat="1" ht="15" hidden="1" customHeight="1" outlineLevel="1">
      <c r="A420" s="665"/>
      <c r="B420" s="269">
        <v>1</v>
      </c>
      <c r="C420" s="269" t="s">
        <v>1039</v>
      </c>
      <c r="D420" s="270" t="s">
        <v>1040</v>
      </c>
      <c r="E420" s="270"/>
      <c r="F420" s="279" t="s">
        <v>1761</v>
      </c>
      <c r="G420" s="335">
        <v>13.680000000000001</v>
      </c>
      <c r="H420" s="336">
        <v>2.4076800000000002E-2</v>
      </c>
      <c r="I420" s="317">
        <v>1</v>
      </c>
      <c r="J420" s="483">
        <v>0</v>
      </c>
      <c r="K420" s="338"/>
      <c r="L420" s="520"/>
    </row>
    <row r="421" spans="1:12" s="305" customFormat="1" ht="15" hidden="1" customHeight="1" outlineLevel="1">
      <c r="A421" s="665"/>
      <c r="B421" s="269">
        <v>2</v>
      </c>
      <c r="C421" s="269" t="s">
        <v>1053</v>
      </c>
      <c r="D421" s="270" t="s">
        <v>1054</v>
      </c>
      <c r="E421" s="270"/>
      <c r="F421" s="279" t="s">
        <v>1762</v>
      </c>
      <c r="G421" s="335">
        <v>5.0129999999999999</v>
      </c>
      <c r="H421" s="336">
        <v>9.3511000000000011E-3</v>
      </c>
      <c r="I421" s="317">
        <v>1</v>
      </c>
      <c r="J421" s="483">
        <v>0</v>
      </c>
      <c r="K421" s="338"/>
      <c r="L421" s="520"/>
    </row>
    <row r="422" spans="1:12" s="305" customFormat="1" ht="15" hidden="1" customHeight="1" outlineLevel="1">
      <c r="A422" s="665"/>
      <c r="B422" s="269">
        <v>3</v>
      </c>
      <c r="C422" s="269" t="s">
        <v>1042</v>
      </c>
      <c r="D422" s="270" t="s">
        <v>1043</v>
      </c>
      <c r="E422" s="270"/>
      <c r="F422" s="279" t="s">
        <v>1763</v>
      </c>
      <c r="G422" s="335">
        <v>3.0659999999999998</v>
      </c>
      <c r="H422" s="336">
        <v>5.2997999999999995E-3</v>
      </c>
      <c r="I422" s="317">
        <v>1</v>
      </c>
      <c r="J422" s="483">
        <v>0</v>
      </c>
      <c r="K422" s="338"/>
      <c r="L422" s="520"/>
    </row>
    <row r="423" spans="1:12" s="305" customFormat="1" ht="15" customHeight="1" collapsed="1">
      <c r="A423" s="665"/>
      <c r="B423" s="272">
        <v>100</v>
      </c>
      <c r="C423" s="313" t="s">
        <v>484</v>
      </c>
      <c r="D423" s="278" t="s">
        <v>485</v>
      </c>
      <c r="E423" s="278"/>
      <c r="F423" s="279" t="s">
        <v>1751</v>
      </c>
      <c r="G423" s="339">
        <v>21.759</v>
      </c>
      <c r="H423" s="340">
        <v>3.8727700000000004E-2</v>
      </c>
      <c r="I423" s="341">
        <v>3</v>
      </c>
      <c r="J423" s="510">
        <v>3493.3500000000004</v>
      </c>
      <c r="K423" s="342"/>
      <c r="L423" s="520"/>
    </row>
    <row r="424" spans="1:12" s="305" customFormat="1" ht="15" hidden="1" customHeight="1" outlineLevel="1">
      <c r="A424" s="665"/>
      <c r="B424" s="269">
        <v>1</v>
      </c>
      <c r="C424" s="269" t="s">
        <v>1039</v>
      </c>
      <c r="D424" s="270" t="s">
        <v>1040</v>
      </c>
      <c r="E424" s="270"/>
      <c r="F424" s="279" t="s">
        <v>1764</v>
      </c>
      <c r="G424" s="335">
        <v>13.680000000000001</v>
      </c>
      <c r="H424" s="336">
        <v>2.4076800000000002E-2</v>
      </c>
      <c r="I424" s="317">
        <v>1</v>
      </c>
      <c r="J424" s="483">
        <v>0</v>
      </c>
      <c r="K424" s="338"/>
      <c r="L424" s="520"/>
    </row>
    <row r="425" spans="1:12" s="305" customFormat="1" ht="15" hidden="1" customHeight="1" outlineLevel="1">
      <c r="A425" s="665"/>
      <c r="B425" s="269">
        <v>2</v>
      </c>
      <c r="C425" s="269" t="s">
        <v>1056</v>
      </c>
      <c r="D425" s="270" t="s">
        <v>1057</v>
      </c>
      <c r="E425" s="270"/>
      <c r="F425" s="279" t="s">
        <v>1765</v>
      </c>
      <c r="G425" s="335">
        <v>2.5009999999999999</v>
      </c>
      <c r="H425" s="336">
        <v>4.6651000000000001E-3</v>
      </c>
      <c r="I425" s="317">
        <v>1</v>
      </c>
      <c r="J425" s="483">
        <v>0</v>
      </c>
      <c r="K425" s="338"/>
      <c r="L425" s="520"/>
    </row>
    <row r="426" spans="1:12" s="305" customFormat="1" ht="15" hidden="1" customHeight="1" outlineLevel="1">
      <c r="A426" s="665"/>
      <c r="B426" s="269">
        <v>3</v>
      </c>
      <c r="C426" s="269" t="s">
        <v>1058</v>
      </c>
      <c r="D426" s="270" t="s">
        <v>1059</v>
      </c>
      <c r="E426" s="270"/>
      <c r="F426" s="279" t="s">
        <v>1766</v>
      </c>
      <c r="G426" s="335">
        <v>4.5410000000000004</v>
      </c>
      <c r="H426" s="336">
        <v>8.2555000000000007E-3</v>
      </c>
      <c r="I426" s="317">
        <v>1</v>
      </c>
      <c r="J426" s="483">
        <v>0</v>
      </c>
      <c r="K426" s="338"/>
      <c r="L426" s="520"/>
    </row>
    <row r="427" spans="1:12" s="305" customFormat="1" ht="15" hidden="1" customHeight="1" outlineLevel="1">
      <c r="A427" s="665"/>
      <c r="B427" s="269">
        <v>4</v>
      </c>
      <c r="C427" s="269" t="s">
        <v>1042</v>
      </c>
      <c r="D427" s="270" t="s">
        <v>1043</v>
      </c>
      <c r="E427" s="270"/>
      <c r="F427" s="279" t="s">
        <v>1767</v>
      </c>
      <c r="G427" s="335">
        <v>3.0659999999999998</v>
      </c>
      <c r="H427" s="336">
        <v>5.2997999999999995E-3</v>
      </c>
      <c r="I427" s="317">
        <v>1</v>
      </c>
      <c r="J427" s="483">
        <v>0</v>
      </c>
      <c r="K427" s="338"/>
      <c r="L427" s="520"/>
    </row>
    <row r="428" spans="1:12" s="305" customFormat="1" ht="15" customHeight="1" collapsed="1">
      <c r="A428" s="665"/>
      <c r="B428" s="272">
        <v>101</v>
      </c>
      <c r="C428" s="313" t="s">
        <v>486</v>
      </c>
      <c r="D428" s="278" t="s">
        <v>487</v>
      </c>
      <c r="E428" s="278"/>
      <c r="F428" s="279" t="s">
        <v>1751</v>
      </c>
      <c r="G428" s="339">
        <v>23.788</v>
      </c>
      <c r="H428" s="340">
        <v>4.22972E-2</v>
      </c>
      <c r="I428" s="341">
        <v>4</v>
      </c>
      <c r="J428" s="510">
        <v>4610.9699999999993</v>
      </c>
      <c r="K428" s="342"/>
      <c r="L428" s="520"/>
    </row>
    <row r="429" spans="1:12" s="305" customFormat="1" ht="15" hidden="1" customHeight="1" outlineLevel="1">
      <c r="A429" s="665"/>
      <c r="B429" s="269">
        <v>1</v>
      </c>
      <c r="C429" s="269" t="s">
        <v>1039</v>
      </c>
      <c r="D429" s="270" t="s">
        <v>1040</v>
      </c>
      <c r="E429" s="270"/>
      <c r="F429" s="279" t="s">
        <v>1768</v>
      </c>
      <c r="G429" s="335">
        <v>13.680000000000001</v>
      </c>
      <c r="H429" s="336">
        <v>2.4076800000000002E-2</v>
      </c>
      <c r="I429" s="317">
        <v>1</v>
      </c>
      <c r="J429" s="483">
        <v>0</v>
      </c>
      <c r="K429" s="338"/>
      <c r="L429" s="520"/>
    </row>
    <row r="430" spans="1:12" s="305" customFormat="1" ht="15" hidden="1" customHeight="1" outlineLevel="1">
      <c r="A430" s="665"/>
      <c r="B430" s="269">
        <v>2</v>
      </c>
      <c r="C430" s="269" t="s">
        <v>1053</v>
      </c>
      <c r="D430" s="270" t="s">
        <v>1054</v>
      </c>
      <c r="E430" s="270"/>
      <c r="F430" s="279" t="s">
        <v>1769</v>
      </c>
      <c r="G430" s="335">
        <v>5.0129999999999999</v>
      </c>
      <c r="H430" s="336">
        <v>9.3511000000000011E-3</v>
      </c>
      <c r="I430" s="317">
        <v>1</v>
      </c>
      <c r="J430" s="483">
        <v>0</v>
      </c>
      <c r="K430" s="338"/>
      <c r="L430" s="520"/>
    </row>
    <row r="431" spans="1:12" s="305" customFormat="1" ht="15" hidden="1" customHeight="1" outlineLevel="1">
      <c r="A431" s="665"/>
      <c r="B431" s="269">
        <v>3</v>
      </c>
      <c r="C431" s="269" t="s">
        <v>1058</v>
      </c>
      <c r="D431" s="270" t="s">
        <v>1059</v>
      </c>
      <c r="E431" s="270"/>
      <c r="F431" s="279" t="s">
        <v>1770</v>
      </c>
      <c r="G431" s="335">
        <v>4.5410000000000004</v>
      </c>
      <c r="H431" s="336">
        <v>8.2555000000000007E-3</v>
      </c>
      <c r="I431" s="317">
        <v>1</v>
      </c>
      <c r="J431" s="483">
        <v>0</v>
      </c>
      <c r="K431" s="338"/>
      <c r="L431" s="520"/>
    </row>
    <row r="432" spans="1:12" s="305" customFormat="1" ht="15" hidden="1" customHeight="1" outlineLevel="1">
      <c r="A432" s="665"/>
      <c r="B432" s="269">
        <v>4</v>
      </c>
      <c r="C432" s="269" t="s">
        <v>1042</v>
      </c>
      <c r="D432" s="270" t="s">
        <v>1043</v>
      </c>
      <c r="E432" s="270"/>
      <c r="F432" s="279" t="s">
        <v>1771</v>
      </c>
      <c r="G432" s="335">
        <v>3.0659999999999998</v>
      </c>
      <c r="H432" s="336">
        <v>5.2997999999999995E-3</v>
      </c>
      <c r="I432" s="317">
        <v>1</v>
      </c>
      <c r="J432" s="483">
        <v>0</v>
      </c>
      <c r="K432" s="338"/>
      <c r="L432" s="520"/>
    </row>
    <row r="433" spans="1:12" s="305" customFormat="1" ht="15" customHeight="1" collapsed="1">
      <c r="A433" s="665"/>
      <c r="B433" s="272">
        <v>102</v>
      </c>
      <c r="C433" s="313" t="s">
        <v>488</v>
      </c>
      <c r="D433" s="278" t="s">
        <v>489</v>
      </c>
      <c r="E433" s="278"/>
      <c r="F433" s="279" t="s">
        <v>1751</v>
      </c>
      <c r="G433" s="339">
        <v>26.3</v>
      </c>
      <c r="H433" s="340">
        <v>4.6983200000000003E-2</v>
      </c>
      <c r="I433" s="341">
        <v>4</v>
      </c>
      <c r="J433" s="510">
        <v>5329.3499999999995</v>
      </c>
      <c r="K433" s="342"/>
      <c r="L433" s="520"/>
    </row>
    <row r="434" spans="1:12" s="305" customFormat="1" ht="15" hidden="1" customHeight="1" outlineLevel="1">
      <c r="A434" s="665"/>
      <c r="B434" s="269">
        <v>1</v>
      </c>
      <c r="C434" s="269" t="s">
        <v>1039</v>
      </c>
      <c r="D434" s="270" t="s">
        <v>1040</v>
      </c>
      <c r="E434" s="270"/>
      <c r="F434" s="279" t="s">
        <v>1772</v>
      </c>
      <c r="G434" s="335">
        <v>13.680000000000001</v>
      </c>
      <c r="H434" s="336">
        <v>2.4076800000000002E-2</v>
      </c>
      <c r="I434" s="317">
        <v>1</v>
      </c>
      <c r="J434" s="483">
        <v>0</v>
      </c>
      <c r="K434" s="338"/>
      <c r="L434" s="520"/>
    </row>
    <row r="435" spans="1:12" s="305" customFormat="1" ht="15" hidden="1" customHeight="1" outlineLevel="1">
      <c r="A435" s="665"/>
      <c r="B435" s="269">
        <v>2</v>
      </c>
      <c r="C435" s="269" t="s">
        <v>1060</v>
      </c>
      <c r="D435" s="270" t="s">
        <v>1061</v>
      </c>
      <c r="E435" s="270"/>
      <c r="F435" s="279" t="s">
        <v>1773</v>
      </c>
      <c r="G435" s="335">
        <v>9.0730000000000004</v>
      </c>
      <c r="H435" s="336">
        <v>1.64967E-2</v>
      </c>
      <c r="I435" s="317">
        <v>1</v>
      </c>
      <c r="J435" s="483">
        <v>0</v>
      </c>
      <c r="K435" s="338"/>
      <c r="L435" s="520"/>
    </row>
    <row r="436" spans="1:12" s="305" customFormat="1" ht="15" hidden="1" customHeight="1" outlineLevel="1">
      <c r="A436" s="665"/>
      <c r="B436" s="269">
        <v>3</v>
      </c>
      <c r="C436" s="269" t="s">
        <v>1042</v>
      </c>
      <c r="D436" s="270" t="s">
        <v>1043</v>
      </c>
      <c r="E436" s="270"/>
      <c r="F436" s="279" t="s">
        <v>1774</v>
      </c>
      <c r="G436" s="335">
        <v>3.0659999999999998</v>
      </c>
      <c r="H436" s="336">
        <v>5.2997999999999995E-3</v>
      </c>
      <c r="I436" s="317">
        <v>1</v>
      </c>
      <c r="J436" s="483">
        <v>0</v>
      </c>
      <c r="K436" s="338"/>
      <c r="L436" s="520"/>
    </row>
    <row r="437" spans="1:12" s="305" customFormat="1" ht="15" customHeight="1" collapsed="1">
      <c r="A437" s="666"/>
      <c r="B437" s="272">
        <v>103</v>
      </c>
      <c r="C437" s="313" t="s">
        <v>490</v>
      </c>
      <c r="D437" s="278" t="s">
        <v>491</v>
      </c>
      <c r="E437" s="278"/>
      <c r="F437" s="279" t="s">
        <v>1751</v>
      </c>
      <c r="G437" s="339">
        <v>25.818999999999999</v>
      </c>
      <c r="H437" s="340">
        <v>4.5873299999999999E-2</v>
      </c>
      <c r="I437" s="341">
        <v>3</v>
      </c>
      <c r="J437" s="510">
        <v>5238.25</v>
      </c>
      <c r="K437" s="342"/>
      <c r="L437" s="520"/>
    </row>
    <row r="438" spans="1:12" s="305" customFormat="1" ht="15" customHeight="1">
      <c r="A438" s="320"/>
      <c r="B438" s="654" t="s">
        <v>475</v>
      </c>
      <c r="C438" s="655"/>
      <c r="D438" s="655"/>
      <c r="E438" s="655"/>
      <c r="F438" s="655"/>
      <c r="G438" s="655"/>
      <c r="H438" s="655"/>
      <c r="I438" s="655"/>
      <c r="J438" s="655"/>
      <c r="K438" s="656"/>
      <c r="L438" s="518"/>
    </row>
    <row r="439" spans="1:12" s="305" customFormat="1" ht="15" hidden="1" customHeight="1" outlineLevel="1">
      <c r="A439" s="664"/>
      <c r="B439" s="269">
        <v>1</v>
      </c>
      <c r="C439" s="269" t="s">
        <v>1039</v>
      </c>
      <c r="D439" s="270" t="s">
        <v>1040</v>
      </c>
      <c r="E439" s="270"/>
      <c r="F439" s="271" t="s">
        <v>1041</v>
      </c>
      <c r="G439" s="335">
        <v>13.680000000000001</v>
      </c>
      <c r="H439" s="336">
        <v>2.4076800000000002E-2</v>
      </c>
      <c r="I439" s="317">
        <v>1</v>
      </c>
      <c r="J439" s="337">
        <v>1300.6955359999999</v>
      </c>
      <c r="K439" s="338"/>
      <c r="L439" s="519"/>
    </row>
    <row r="440" spans="1:12" s="305" customFormat="1" ht="15" hidden="1" customHeight="1" outlineLevel="1">
      <c r="A440" s="665"/>
      <c r="B440" s="269">
        <v>2</v>
      </c>
      <c r="C440" s="269" t="s">
        <v>1062</v>
      </c>
      <c r="D440" s="270" t="s">
        <v>1063</v>
      </c>
      <c r="E440" s="270" t="s">
        <v>1064</v>
      </c>
      <c r="F440" s="271" t="s">
        <v>1065</v>
      </c>
      <c r="G440" s="335">
        <v>3.7520000000000002</v>
      </c>
      <c r="H440" s="336">
        <v>6.4856000000000011E-3</v>
      </c>
      <c r="I440" s="317">
        <v>1</v>
      </c>
      <c r="J440" s="337">
        <v>333.75244500000014</v>
      </c>
      <c r="K440" s="338"/>
      <c r="L440" s="519"/>
    </row>
    <row r="441" spans="1:12" s="305" customFormat="1" ht="15" customHeight="1" collapsed="1">
      <c r="A441" s="665"/>
      <c r="B441" s="272">
        <v>104</v>
      </c>
      <c r="C441" s="313" t="s">
        <v>492</v>
      </c>
      <c r="D441" s="278" t="s">
        <v>477</v>
      </c>
      <c r="E441" s="278"/>
      <c r="F441" s="279" t="s">
        <v>1775</v>
      </c>
      <c r="G441" s="339">
        <v>17.432000000000002</v>
      </c>
      <c r="H441" s="340">
        <v>3.0562400000000003E-2</v>
      </c>
      <c r="I441" s="341">
        <v>2</v>
      </c>
      <c r="J441" s="510">
        <v>2371.213310580205</v>
      </c>
      <c r="K441" s="342"/>
      <c r="L441" s="520"/>
    </row>
    <row r="442" spans="1:12" s="305" customFormat="1" ht="15" hidden="1" customHeight="1" outlineLevel="1">
      <c r="A442" s="665"/>
      <c r="B442" s="269">
        <v>1</v>
      </c>
      <c r="C442" s="269" t="s">
        <v>1039</v>
      </c>
      <c r="D442" s="270" t="s">
        <v>1040</v>
      </c>
      <c r="E442" s="270"/>
      <c r="F442" s="271" t="s">
        <v>1041</v>
      </c>
      <c r="G442" s="335">
        <v>13.680000000000001</v>
      </c>
      <c r="H442" s="336">
        <v>2.4076800000000002E-2</v>
      </c>
      <c r="I442" s="317">
        <v>1</v>
      </c>
      <c r="J442" s="483">
        <v>0</v>
      </c>
      <c r="K442" s="338"/>
      <c r="L442" s="520"/>
    </row>
    <row r="443" spans="1:12" s="305" customFormat="1" ht="15" hidden="1" customHeight="1" outlineLevel="1">
      <c r="A443" s="665"/>
      <c r="B443" s="269">
        <v>2</v>
      </c>
      <c r="C443" s="269" t="s">
        <v>1045</v>
      </c>
      <c r="D443" s="270" t="s">
        <v>1046</v>
      </c>
      <c r="E443" s="270"/>
      <c r="F443" s="271" t="s">
        <v>1047</v>
      </c>
      <c r="G443" s="335">
        <v>7.5140000000000002</v>
      </c>
      <c r="H443" s="336">
        <v>1.4016200000000001E-2</v>
      </c>
      <c r="I443" s="317">
        <v>1</v>
      </c>
      <c r="J443" s="483">
        <v>0</v>
      </c>
      <c r="K443" s="338"/>
      <c r="L443" s="520"/>
    </row>
    <row r="444" spans="1:12" s="305" customFormat="1" ht="15" hidden="1" customHeight="1" outlineLevel="1">
      <c r="A444" s="665"/>
      <c r="B444" s="269">
        <v>3</v>
      </c>
      <c r="C444" s="269" t="s">
        <v>1062</v>
      </c>
      <c r="D444" s="270" t="s">
        <v>1063</v>
      </c>
      <c r="E444" s="270"/>
      <c r="F444" s="271" t="s">
        <v>1065</v>
      </c>
      <c r="G444" s="335">
        <v>3.7520000000000002</v>
      </c>
      <c r="H444" s="336">
        <v>6.4856000000000011E-3</v>
      </c>
      <c r="I444" s="317">
        <v>1</v>
      </c>
      <c r="J444" s="483">
        <v>0</v>
      </c>
      <c r="K444" s="338"/>
      <c r="L444" s="520"/>
    </row>
    <row r="445" spans="1:12" s="305" customFormat="1" ht="15" customHeight="1" collapsed="1">
      <c r="A445" s="665"/>
      <c r="B445" s="272">
        <v>105</v>
      </c>
      <c r="C445" s="313" t="s">
        <v>493</v>
      </c>
      <c r="D445" s="278" t="s">
        <v>479</v>
      </c>
      <c r="E445" s="278"/>
      <c r="F445" s="279" t="s">
        <v>1775</v>
      </c>
      <c r="G445" s="339">
        <v>24.946000000000002</v>
      </c>
      <c r="H445" s="340">
        <v>4.4578600000000003E-2</v>
      </c>
      <c r="I445" s="341">
        <v>3</v>
      </c>
      <c r="J445" s="510">
        <v>4197.5308873720141</v>
      </c>
      <c r="K445" s="342"/>
      <c r="L445" s="520"/>
    </row>
    <row r="446" spans="1:12" s="305" customFormat="1" ht="15" hidden="1" customHeight="1" outlineLevel="1">
      <c r="A446" s="665"/>
      <c r="B446" s="269">
        <v>1</v>
      </c>
      <c r="C446" s="269" t="s">
        <v>1039</v>
      </c>
      <c r="D446" s="270" t="s">
        <v>1040</v>
      </c>
      <c r="E446" s="270"/>
      <c r="F446" s="271" t="s">
        <v>1041</v>
      </c>
      <c r="G446" s="335">
        <v>13.680000000000001</v>
      </c>
      <c r="H446" s="336">
        <v>2.4076800000000002E-2</v>
      </c>
      <c r="I446" s="317">
        <v>1</v>
      </c>
      <c r="J446" s="483">
        <v>0</v>
      </c>
      <c r="K446" s="338"/>
      <c r="L446" s="520"/>
    </row>
    <row r="447" spans="1:12" s="305" customFormat="1" ht="15" hidden="1" customHeight="1" outlineLevel="1">
      <c r="A447" s="665"/>
      <c r="B447" s="269">
        <v>2</v>
      </c>
      <c r="C447" s="269" t="s">
        <v>1048</v>
      </c>
      <c r="D447" s="270" t="s">
        <v>1049</v>
      </c>
      <c r="E447" s="270"/>
      <c r="F447" s="271" t="s">
        <v>1050</v>
      </c>
      <c r="G447" s="335">
        <v>10.026</v>
      </c>
      <c r="H447" s="336">
        <v>1.8702200000000002E-2</v>
      </c>
      <c r="I447" s="317">
        <v>1</v>
      </c>
      <c r="J447" s="483">
        <v>0</v>
      </c>
      <c r="K447" s="338"/>
      <c r="L447" s="520"/>
    </row>
    <row r="448" spans="1:12" s="305" customFormat="1" ht="15" hidden="1" customHeight="1" outlineLevel="1">
      <c r="A448" s="665"/>
      <c r="B448" s="269">
        <v>3</v>
      </c>
      <c r="C448" s="269" t="s">
        <v>1062</v>
      </c>
      <c r="D448" s="270" t="s">
        <v>1063</v>
      </c>
      <c r="E448" s="270"/>
      <c r="F448" s="271" t="s">
        <v>1065</v>
      </c>
      <c r="G448" s="335">
        <v>3.7520000000000002</v>
      </c>
      <c r="H448" s="336">
        <v>6.4856000000000011E-3</v>
      </c>
      <c r="I448" s="317">
        <v>1</v>
      </c>
      <c r="J448" s="483">
        <v>0</v>
      </c>
      <c r="K448" s="338"/>
      <c r="L448" s="520"/>
    </row>
    <row r="449" spans="1:12" s="305" customFormat="1" ht="15" customHeight="1" collapsed="1">
      <c r="A449" s="665"/>
      <c r="B449" s="272">
        <v>106</v>
      </c>
      <c r="C449" s="313" t="s">
        <v>494</v>
      </c>
      <c r="D449" s="278" t="s">
        <v>481</v>
      </c>
      <c r="E449" s="278"/>
      <c r="F449" s="279" t="s">
        <v>1775</v>
      </c>
      <c r="G449" s="339">
        <v>27.458000000000002</v>
      </c>
      <c r="H449" s="340">
        <v>4.9264600000000006E-2</v>
      </c>
      <c r="I449" s="341">
        <v>3</v>
      </c>
      <c r="J449" s="510">
        <v>4842.230887372014</v>
      </c>
      <c r="K449" s="342"/>
      <c r="L449" s="520"/>
    </row>
    <row r="450" spans="1:12" s="305" customFormat="1" ht="15" hidden="1" customHeight="1" outlineLevel="1">
      <c r="A450" s="665"/>
      <c r="B450" s="269">
        <v>1</v>
      </c>
      <c r="C450" s="269" t="s">
        <v>1039</v>
      </c>
      <c r="D450" s="270" t="s">
        <v>1040</v>
      </c>
      <c r="E450" s="270"/>
      <c r="F450" s="271" t="s">
        <v>1775</v>
      </c>
      <c r="G450" s="335">
        <v>13.680000000000001</v>
      </c>
      <c r="H450" s="336">
        <v>2.4076800000000002E-2</v>
      </c>
      <c r="I450" s="317">
        <v>1</v>
      </c>
      <c r="J450" s="483">
        <v>0</v>
      </c>
      <c r="K450" s="338"/>
      <c r="L450" s="520"/>
    </row>
    <row r="451" spans="1:12" s="305" customFormat="1" ht="15" hidden="1" customHeight="1" outlineLevel="1">
      <c r="A451" s="665"/>
      <c r="B451" s="269">
        <v>2</v>
      </c>
      <c r="C451" s="269" t="s">
        <v>1051</v>
      </c>
      <c r="D451" s="270" t="s">
        <v>1052</v>
      </c>
      <c r="E451" s="270"/>
      <c r="F451" s="271" t="s">
        <v>1775</v>
      </c>
      <c r="G451" s="335">
        <v>3.2800000000000002</v>
      </c>
      <c r="H451" s="336">
        <v>5.7728000000000007E-3</v>
      </c>
      <c r="I451" s="317">
        <v>1</v>
      </c>
      <c r="J451" s="483">
        <v>0</v>
      </c>
      <c r="K451" s="338"/>
      <c r="L451" s="520"/>
    </row>
    <row r="452" spans="1:12" s="305" customFormat="1" ht="15" hidden="1" customHeight="1" outlineLevel="1">
      <c r="A452" s="665"/>
      <c r="B452" s="269">
        <v>3</v>
      </c>
      <c r="C452" s="269" t="s">
        <v>1062</v>
      </c>
      <c r="D452" s="270" t="s">
        <v>1063</v>
      </c>
      <c r="E452" s="270"/>
      <c r="F452" s="271" t="s">
        <v>1775</v>
      </c>
      <c r="G452" s="335">
        <v>3.7520000000000002</v>
      </c>
      <c r="H452" s="336">
        <v>6.4856000000000011E-3</v>
      </c>
      <c r="I452" s="317">
        <v>1</v>
      </c>
      <c r="J452" s="483">
        <v>0</v>
      </c>
      <c r="K452" s="338"/>
      <c r="L452" s="520"/>
    </row>
    <row r="453" spans="1:12" s="305" customFormat="1" ht="15" customHeight="1" collapsed="1">
      <c r="A453" s="665"/>
      <c r="B453" s="272">
        <v>107</v>
      </c>
      <c r="C453" s="313" t="s">
        <v>495</v>
      </c>
      <c r="D453" s="278" t="s">
        <v>483</v>
      </c>
      <c r="E453" s="278"/>
      <c r="F453" s="279" t="s">
        <v>1775</v>
      </c>
      <c r="G453" s="339">
        <v>20.712</v>
      </c>
      <c r="H453" s="340">
        <v>3.6335200000000005E-2</v>
      </c>
      <c r="I453" s="341">
        <v>3</v>
      </c>
      <c r="J453" s="510">
        <v>3114.7781569965869</v>
      </c>
      <c r="K453" s="342"/>
      <c r="L453" s="520"/>
    </row>
    <row r="454" spans="1:12" s="305" customFormat="1" ht="15" hidden="1" customHeight="1" outlineLevel="1">
      <c r="A454" s="665"/>
      <c r="B454" s="269">
        <v>1</v>
      </c>
      <c r="C454" s="269" t="s">
        <v>1039</v>
      </c>
      <c r="D454" s="270" t="s">
        <v>1040</v>
      </c>
      <c r="E454" s="270"/>
      <c r="F454" s="271" t="s">
        <v>1775</v>
      </c>
      <c r="G454" s="335">
        <v>13.680000000000001</v>
      </c>
      <c r="H454" s="336">
        <v>2.4076800000000002E-2</v>
      </c>
      <c r="I454" s="317">
        <v>1</v>
      </c>
      <c r="J454" s="483">
        <v>0</v>
      </c>
      <c r="K454" s="338"/>
      <c r="L454" s="520"/>
    </row>
    <row r="455" spans="1:12" s="305" customFormat="1" ht="15" hidden="1" customHeight="1" outlineLevel="1">
      <c r="A455" s="665"/>
      <c r="B455" s="269">
        <v>2</v>
      </c>
      <c r="C455" s="269" t="s">
        <v>1053</v>
      </c>
      <c r="D455" s="270" t="s">
        <v>1054</v>
      </c>
      <c r="E455" s="270"/>
      <c r="F455" s="271" t="s">
        <v>1775</v>
      </c>
      <c r="G455" s="335">
        <v>5.0129999999999999</v>
      </c>
      <c r="H455" s="336">
        <v>9.3511000000000011E-3</v>
      </c>
      <c r="I455" s="317">
        <v>1</v>
      </c>
      <c r="J455" s="483">
        <v>0</v>
      </c>
      <c r="K455" s="338"/>
      <c r="L455" s="520"/>
    </row>
    <row r="456" spans="1:12" s="305" customFormat="1" ht="15" hidden="1" customHeight="1" outlineLevel="1">
      <c r="A456" s="665"/>
      <c r="B456" s="269">
        <v>3</v>
      </c>
      <c r="C456" s="269" t="s">
        <v>1062</v>
      </c>
      <c r="D456" s="270" t="s">
        <v>1063</v>
      </c>
      <c r="E456" s="270"/>
      <c r="F456" s="271" t="s">
        <v>1775</v>
      </c>
      <c r="G456" s="335">
        <v>3.7520000000000002</v>
      </c>
      <c r="H456" s="336">
        <v>6.4856000000000011E-3</v>
      </c>
      <c r="I456" s="317">
        <v>1</v>
      </c>
      <c r="J456" s="483">
        <v>0</v>
      </c>
      <c r="K456" s="338"/>
      <c r="L456" s="520"/>
    </row>
    <row r="457" spans="1:12" s="305" customFormat="1" ht="15" customHeight="1" collapsed="1">
      <c r="A457" s="665"/>
      <c r="B457" s="272">
        <v>108</v>
      </c>
      <c r="C457" s="313" t="s">
        <v>496</v>
      </c>
      <c r="D457" s="278" t="s">
        <v>485</v>
      </c>
      <c r="E457" s="278"/>
      <c r="F457" s="279" t="s">
        <v>1775</v>
      </c>
      <c r="G457" s="339">
        <v>22.445</v>
      </c>
      <c r="H457" s="340">
        <v>3.9913500000000005E-2</v>
      </c>
      <c r="I457" s="341">
        <v>3</v>
      </c>
      <c r="J457" s="510">
        <v>3552.8308873720139</v>
      </c>
      <c r="K457" s="342"/>
      <c r="L457" s="520"/>
    </row>
    <row r="458" spans="1:12" s="305" customFormat="1" ht="15" hidden="1" customHeight="1" outlineLevel="1">
      <c r="A458" s="665"/>
      <c r="B458" s="269">
        <v>1</v>
      </c>
      <c r="C458" s="269" t="s">
        <v>1039</v>
      </c>
      <c r="D458" s="270" t="s">
        <v>1040</v>
      </c>
      <c r="E458" s="270"/>
      <c r="F458" s="271" t="s">
        <v>1775</v>
      </c>
      <c r="G458" s="335">
        <v>13.680000000000001</v>
      </c>
      <c r="H458" s="336">
        <v>2.4076800000000002E-2</v>
      </c>
      <c r="I458" s="317">
        <v>1</v>
      </c>
      <c r="J458" s="483">
        <v>0</v>
      </c>
      <c r="K458" s="338"/>
      <c r="L458" s="520"/>
    </row>
    <row r="459" spans="1:12" s="305" customFormat="1" ht="15" hidden="1" customHeight="1" outlineLevel="1">
      <c r="A459" s="665"/>
      <c r="B459" s="269">
        <v>2</v>
      </c>
      <c r="C459" s="269" t="s">
        <v>1056</v>
      </c>
      <c r="D459" s="270" t="s">
        <v>1057</v>
      </c>
      <c r="E459" s="270"/>
      <c r="F459" s="271" t="s">
        <v>1775</v>
      </c>
      <c r="G459" s="335">
        <v>2.5009999999999999</v>
      </c>
      <c r="H459" s="336">
        <v>4.6651000000000001E-3</v>
      </c>
      <c r="I459" s="317">
        <v>1</v>
      </c>
      <c r="J459" s="483">
        <v>0</v>
      </c>
      <c r="K459" s="338"/>
      <c r="L459" s="520"/>
    </row>
    <row r="460" spans="1:12" s="305" customFormat="1" ht="15" hidden="1" customHeight="1" outlineLevel="1">
      <c r="A460" s="665"/>
      <c r="B460" s="269">
        <v>3</v>
      </c>
      <c r="C460" s="269" t="s">
        <v>1058</v>
      </c>
      <c r="D460" s="270" t="s">
        <v>1059</v>
      </c>
      <c r="E460" s="270"/>
      <c r="F460" s="271" t="s">
        <v>1775</v>
      </c>
      <c r="G460" s="335">
        <v>4.5410000000000004</v>
      </c>
      <c r="H460" s="336">
        <v>8.2555000000000007E-3</v>
      </c>
      <c r="I460" s="317">
        <v>1</v>
      </c>
      <c r="J460" s="483">
        <v>0</v>
      </c>
      <c r="K460" s="338"/>
      <c r="L460" s="520"/>
    </row>
    <row r="461" spans="1:12" s="305" customFormat="1" ht="15" hidden="1" customHeight="1" outlineLevel="1">
      <c r="A461" s="665"/>
      <c r="B461" s="269">
        <v>4</v>
      </c>
      <c r="C461" s="269" t="s">
        <v>1062</v>
      </c>
      <c r="D461" s="270" t="s">
        <v>1063</v>
      </c>
      <c r="E461" s="270"/>
      <c r="F461" s="271" t="s">
        <v>1775</v>
      </c>
      <c r="G461" s="335">
        <v>3.7520000000000002</v>
      </c>
      <c r="H461" s="336">
        <v>6.4856000000000011E-3</v>
      </c>
      <c r="I461" s="317">
        <v>1</v>
      </c>
      <c r="J461" s="483">
        <v>0</v>
      </c>
      <c r="K461" s="338"/>
      <c r="L461" s="520"/>
    </row>
    <row r="462" spans="1:12" s="305" customFormat="1" ht="15" customHeight="1" collapsed="1">
      <c r="A462" s="665"/>
      <c r="B462" s="272">
        <v>109</v>
      </c>
      <c r="C462" s="313" t="s">
        <v>497</v>
      </c>
      <c r="D462" s="278" t="s">
        <v>487</v>
      </c>
      <c r="E462" s="278"/>
      <c r="F462" s="279" t="s">
        <v>1775</v>
      </c>
      <c r="G462" s="339">
        <v>24.474</v>
      </c>
      <c r="H462" s="340">
        <v>4.3483000000000001E-2</v>
      </c>
      <c r="I462" s="341">
        <v>4</v>
      </c>
      <c r="J462" s="510">
        <v>4677.248703071672</v>
      </c>
      <c r="K462" s="342"/>
      <c r="L462" s="520"/>
    </row>
    <row r="463" spans="1:12" s="305" customFormat="1" ht="15" hidden="1" customHeight="1" outlineLevel="1">
      <c r="A463" s="665"/>
      <c r="B463" s="269">
        <v>1</v>
      </c>
      <c r="C463" s="269" t="s">
        <v>1039</v>
      </c>
      <c r="D463" s="270" t="s">
        <v>1040</v>
      </c>
      <c r="E463" s="270"/>
      <c r="F463" s="271" t="s">
        <v>1775</v>
      </c>
      <c r="G463" s="335">
        <v>13.680000000000001</v>
      </c>
      <c r="H463" s="336">
        <v>2.4076800000000002E-2</v>
      </c>
      <c r="I463" s="317">
        <v>1</v>
      </c>
      <c r="J463" s="483">
        <v>0</v>
      </c>
      <c r="K463" s="338"/>
      <c r="L463" s="520"/>
    </row>
    <row r="464" spans="1:12" s="305" customFormat="1" ht="15" hidden="1" customHeight="1" outlineLevel="1">
      <c r="A464" s="665"/>
      <c r="B464" s="269">
        <v>2</v>
      </c>
      <c r="C464" s="269" t="s">
        <v>1053</v>
      </c>
      <c r="D464" s="270" t="s">
        <v>1054</v>
      </c>
      <c r="E464" s="270"/>
      <c r="F464" s="271" t="s">
        <v>1775</v>
      </c>
      <c r="G464" s="335">
        <v>5.0129999999999999</v>
      </c>
      <c r="H464" s="336">
        <v>9.3511000000000011E-3</v>
      </c>
      <c r="I464" s="317">
        <v>1</v>
      </c>
      <c r="J464" s="483">
        <v>0</v>
      </c>
      <c r="K464" s="338"/>
      <c r="L464" s="520"/>
    </row>
    <row r="465" spans="1:12" s="305" customFormat="1" ht="15" hidden="1" customHeight="1" outlineLevel="1">
      <c r="A465" s="665"/>
      <c r="B465" s="269">
        <v>3</v>
      </c>
      <c r="C465" s="269" t="s">
        <v>1058</v>
      </c>
      <c r="D465" s="270" t="s">
        <v>1059</v>
      </c>
      <c r="E465" s="270"/>
      <c r="F465" s="271" t="s">
        <v>1775</v>
      </c>
      <c r="G465" s="335">
        <v>4.5410000000000004</v>
      </c>
      <c r="H465" s="336">
        <v>8.2555000000000007E-3</v>
      </c>
      <c r="I465" s="317">
        <v>1</v>
      </c>
      <c r="J465" s="483">
        <v>0</v>
      </c>
      <c r="K465" s="338"/>
      <c r="L465" s="520"/>
    </row>
    <row r="466" spans="1:12" s="305" customFormat="1" ht="15" hidden="1" customHeight="1" outlineLevel="1">
      <c r="A466" s="665"/>
      <c r="B466" s="269">
        <v>4</v>
      </c>
      <c r="C466" s="269" t="s">
        <v>1062</v>
      </c>
      <c r="D466" s="270" t="s">
        <v>1063</v>
      </c>
      <c r="E466" s="270"/>
      <c r="F466" s="271" t="s">
        <v>1775</v>
      </c>
      <c r="G466" s="335">
        <v>3.7520000000000002</v>
      </c>
      <c r="H466" s="336">
        <v>6.4856000000000011E-3</v>
      </c>
      <c r="I466" s="317">
        <v>1</v>
      </c>
      <c r="J466" s="483">
        <v>0</v>
      </c>
      <c r="K466" s="338"/>
      <c r="L466" s="520"/>
    </row>
    <row r="467" spans="1:12" s="305" customFormat="1" ht="15" customHeight="1" collapsed="1">
      <c r="A467" s="665"/>
      <c r="B467" s="272">
        <v>110</v>
      </c>
      <c r="C467" s="313" t="s">
        <v>498</v>
      </c>
      <c r="D467" s="278" t="s">
        <v>489</v>
      </c>
      <c r="E467" s="278"/>
      <c r="F467" s="279" t="s">
        <v>1775</v>
      </c>
      <c r="G467" s="339">
        <v>26.986000000000001</v>
      </c>
      <c r="H467" s="340">
        <v>4.8169000000000003E-2</v>
      </c>
      <c r="I467" s="341">
        <v>4</v>
      </c>
      <c r="J467" s="510">
        <v>5395.6287030716721</v>
      </c>
      <c r="K467" s="342"/>
      <c r="L467" s="520"/>
    </row>
    <row r="468" spans="1:12" s="305" customFormat="1" ht="15" hidden="1" customHeight="1" outlineLevel="1">
      <c r="A468" s="665"/>
      <c r="B468" s="269">
        <v>1</v>
      </c>
      <c r="C468" s="269" t="s">
        <v>1039</v>
      </c>
      <c r="D468" s="270" t="s">
        <v>1040</v>
      </c>
      <c r="E468" s="270"/>
      <c r="F468" s="271" t="s">
        <v>1775</v>
      </c>
      <c r="G468" s="335">
        <v>13.680000000000001</v>
      </c>
      <c r="H468" s="336">
        <v>2.4076800000000002E-2</v>
      </c>
      <c r="I468" s="317">
        <v>1</v>
      </c>
      <c r="J468" s="483">
        <v>0</v>
      </c>
      <c r="K468" s="338"/>
      <c r="L468" s="520"/>
    </row>
    <row r="469" spans="1:12" s="305" customFormat="1" ht="15" hidden="1" customHeight="1" outlineLevel="1">
      <c r="A469" s="665"/>
      <c r="B469" s="269">
        <v>2</v>
      </c>
      <c r="C469" s="269" t="s">
        <v>1060</v>
      </c>
      <c r="D469" s="270" t="s">
        <v>1061</v>
      </c>
      <c r="E469" s="270"/>
      <c r="F469" s="271" t="s">
        <v>1775</v>
      </c>
      <c r="G469" s="335">
        <v>9.0730000000000004</v>
      </c>
      <c r="H469" s="336">
        <v>1.64967E-2</v>
      </c>
      <c r="I469" s="317">
        <v>1</v>
      </c>
      <c r="J469" s="483">
        <v>0</v>
      </c>
      <c r="K469" s="338"/>
      <c r="L469" s="520"/>
    </row>
    <row r="470" spans="1:12" s="305" customFormat="1" ht="15" hidden="1" customHeight="1" outlineLevel="1">
      <c r="A470" s="665"/>
      <c r="B470" s="269">
        <v>3</v>
      </c>
      <c r="C470" s="269" t="s">
        <v>1062</v>
      </c>
      <c r="D470" s="270" t="s">
        <v>1063</v>
      </c>
      <c r="E470" s="270"/>
      <c r="F470" s="271" t="s">
        <v>1775</v>
      </c>
      <c r="G470" s="335">
        <v>3.7520000000000002</v>
      </c>
      <c r="H470" s="336">
        <v>6.4856000000000011E-3</v>
      </c>
      <c r="I470" s="317">
        <v>1</v>
      </c>
      <c r="J470" s="483">
        <v>0</v>
      </c>
      <c r="K470" s="338"/>
      <c r="L470" s="520"/>
    </row>
    <row r="471" spans="1:12" s="305" customFormat="1" ht="15" customHeight="1" collapsed="1">
      <c r="A471" s="666"/>
      <c r="B471" s="272">
        <v>111</v>
      </c>
      <c r="C471" s="313" t="s">
        <v>499</v>
      </c>
      <c r="D471" s="278" t="s">
        <v>491</v>
      </c>
      <c r="E471" s="278"/>
      <c r="F471" s="279" t="s">
        <v>1775</v>
      </c>
      <c r="G471" s="339">
        <v>26.504999999999999</v>
      </c>
      <c r="H471" s="340">
        <v>4.70591E-2</v>
      </c>
      <c r="I471" s="341">
        <v>3</v>
      </c>
      <c r="J471" s="510">
        <v>5303.3957337883958</v>
      </c>
      <c r="K471" s="342"/>
      <c r="L471" s="520"/>
    </row>
    <row r="472" spans="1:12" s="305" customFormat="1" ht="15" customHeight="1">
      <c r="A472" s="320"/>
      <c r="B472" s="654" t="s">
        <v>475</v>
      </c>
      <c r="C472" s="655"/>
      <c r="D472" s="655"/>
      <c r="E472" s="655"/>
      <c r="F472" s="655"/>
      <c r="G472" s="655"/>
      <c r="H472" s="655"/>
      <c r="I472" s="655"/>
      <c r="J472" s="655"/>
      <c r="K472" s="655"/>
      <c r="L472" s="518"/>
    </row>
    <row r="473" spans="1:12" s="305" customFormat="1" ht="15" hidden="1" customHeight="1" outlineLevel="1">
      <c r="A473" s="664"/>
      <c r="B473" s="269">
        <v>1</v>
      </c>
      <c r="C473" s="269" t="s">
        <v>1039</v>
      </c>
      <c r="D473" s="270" t="s">
        <v>1040</v>
      </c>
      <c r="E473" s="270"/>
      <c r="F473" s="271" t="s">
        <v>1041</v>
      </c>
      <c r="G473" s="335">
        <v>13.680000000000001</v>
      </c>
      <c r="H473" s="336">
        <v>2.4076800000000002E-2</v>
      </c>
      <c r="I473" s="317">
        <v>1</v>
      </c>
      <c r="J473" s="337">
        <v>1300.6955359999999</v>
      </c>
      <c r="K473" s="338"/>
      <c r="L473" s="519"/>
    </row>
    <row r="474" spans="1:12" s="305" customFormat="1" ht="15" hidden="1" customHeight="1" outlineLevel="1">
      <c r="A474" s="665"/>
      <c r="B474" s="269">
        <v>2</v>
      </c>
      <c r="C474" s="269" t="s">
        <v>1066</v>
      </c>
      <c r="D474" s="270" t="s">
        <v>1067</v>
      </c>
      <c r="E474" s="270"/>
      <c r="F474" s="271" t="s">
        <v>1068</v>
      </c>
      <c r="G474" s="335">
        <v>4.4939999999999998</v>
      </c>
      <c r="H474" s="336">
        <v>7.7682000000000003E-3</v>
      </c>
      <c r="I474" s="317">
        <v>1</v>
      </c>
      <c r="J474" s="337">
        <v>381.19939500000004</v>
      </c>
      <c r="K474" s="338"/>
      <c r="L474" s="519"/>
    </row>
    <row r="475" spans="1:12" s="305" customFormat="1" ht="15" customHeight="1" collapsed="1">
      <c r="A475" s="665"/>
      <c r="B475" s="272">
        <v>112</v>
      </c>
      <c r="C475" s="313" t="s">
        <v>500</v>
      </c>
      <c r="D475" s="278" t="s">
        <v>477</v>
      </c>
      <c r="E475" s="278"/>
      <c r="F475" s="279" t="s">
        <v>1776</v>
      </c>
      <c r="G475" s="339">
        <v>18.173999999999999</v>
      </c>
      <c r="H475" s="340">
        <v>3.1845000000000005E-2</v>
      </c>
      <c r="I475" s="341">
        <v>2</v>
      </c>
      <c r="J475" s="510">
        <v>2443.6706484641641</v>
      </c>
      <c r="K475" s="342"/>
      <c r="L475" s="520"/>
    </row>
    <row r="476" spans="1:12" s="305" customFormat="1" ht="15" hidden="1" customHeight="1" outlineLevel="1">
      <c r="A476" s="665"/>
      <c r="B476" s="269">
        <v>1</v>
      </c>
      <c r="C476" s="269" t="s">
        <v>1039</v>
      </c>
      <c r="D476" s="270" t="s">
        <v>1040</v>
      </c>
      <c r="E476" s="270"/>
      <c r="F476" s="271" t="s">
        <v>1041</v>
      </c>
      <c r="G476" s="335">
        <v>13.680000000000001</v>
      </c>
      <c r="H476" s="336">
        <v>2.4076800000000002E-2</v>
      </c>
      <c r="I476" s="317">
        <v>1</v>
      </c>
      <c r="J476" s="483">
        <v>0</v>
      </c>
      <c r="K476" s="338"/>
      <c r="L476" s="520"/>
    </row>
    <row r="477" spans="1:12" s="305" customFormat="1" ht="15" hidden="1" customHeight="1" outlineLevel="1">
      <c r="A477" s="665"/>
      <c r="B477" s="269">
        <v>2</v>
      </c>
      <c r="C477" s="269" t="s">
        <v>1045</v>
      </c>
      <c r="D477" s="270" t="s">
        <v>1046</v>
      </c>
      <c r="E477" s="270"/>
      <c r="F477" s="271" t="s">
        <v>1047</v>
      </c>
      <c r="G477" s="335">
        <v>7.5140000000000002</v>
      </c>
      <c r="H477" s="336">
        <v>1.4016200000000001E-2</v>
      </c>
      <c r="I477" s="317">
        <v>1</v>
      </c>
      <c r="J477" s="483">
        <v>0</v>
      </c>
      <c r="K477" s="338"/>
      <c r="L477" s="520"/>
    </row>
    <row r="478" spans="1:12" s="305" customFormat="1" ht="15" hidden="1" customHeight="1" outlineLevel="1">
      <c r="A478" s="665"/>
      <c r="B478" s="269">
        <v>3</v>
      </c>
      <c r="C478" s="269" t="s">
        <v>1066</v>
      </c>
      <c r="D478" s="270" t="s">
        <v>1067</v>
      </c>
      <c r="E478" s="270"/>
      <c r="F478" s="271" t="s">
        <v>1068</v>
      </c>
      <c r="G478" s="335">
        <v>4.4939999999999998</v>
      </c>
      <c r="H478" s="336">
        <v>7.7682000000000003E-3</v>
      </c>
      <c r="I478" s="317">
        <v>1</v>
      </c>
      <c r="J478" s="483">
        <v>0</v>
      </c>
      <c r="K478" s="338"/>
      <c r="L478" s="520"/>
    </row>
    <row r="479" spans="1:12" s="305" customFormat="1" ht="15" customHeight="1" collapsed="1">
      <c r="A479" s="665"/>
      <c r="B479" s="272">
        <v>113</v>
      </c>
      <c r="C479" s="313" t="s">
        <v>501</v>
      </c>
      <c r="D479" s="278" t="s">
        <v>479</v>
      </c>
      <c r="E479" s="278"/>
      <c r="F479" s="279" t="s">
        <v>1776</v>
      </c>
      <c r="G479" s="339">
        <v>25.688000000000002</v>
      </c>
      <c r="H479" s="340">
        <v>4.5861200000000005E-2</v>
      </c>
      <c r="I479" s="341">
        <v>3</v>
      </c>
      <c r="J479" s="510">
        <v>4266.6947098976107</v>
      </c>
      <c r="K479" s="342"/>
      <c r="L479" s="520"/>
    </row>
    <row r="480" spans="1:12" s="305" customFormat="1" ht="15" hidden="1" customHeight="1" outlineLevel="1">
      <c r="A480" s="665"/>
      <c r="B480" s="269">
        <v>1</v>
      </c>
      <c r="C480" s="269" t="s">
        <v>1039</v>
      </c>
      <c r="D480" s="270" t="s">
        <v>1040</v>
      </c>
      <c r="E480" s="270"/>
      <c r="F480" s="271" t="s">
        <v>1776</v>
      </c>
      <c r="G480" s="335">
        <v>13.680000000000001</v>
      </c>
      <c r="H480" s="336">
        <v>2.4076800000000002E-2</v>
      </c>
      <c r="I480" s="317">
        <v>1</v>
      </c>
      <c r="J480" s="483">
        <v>0</v>
      </c>
      <c r="K480" s="338"/>
      <c r="L480" s="520"/>
    </row>
    <row r="481" spans="1:12" s="305" customFormat="1" ht="15" hidden="1" customHeight="1" outlineLevel="1">
      <c r="A481" s="665"/>
      <c r="B481" s="269">
        <v>2</v>
      </c>
      <c r="C481" s="269" t="s">
        <v>1048</v>
      </c>
      <c r="D481" s="270" t="s">
        <v>1049</v>
      </c>
      <c r="E481" s="270"/>
      <c r="F481" s="271" t="s">
        <v>1776</v>
      </c>
      <c r="G481" s="335">
        <v>10.026</v>
      </c>
      <c r="H481" s="336">
        <v>1.8702200000000002E-2</v>
      </c>
      <c r="I481" s="317">
        <v>1</v>
      </c>
      <c r="J481" s="483">
        <v>0</v>
      </c>
      <c r="K481" s="338"/>
      <c r="L481" s="520"/>
    </row>
    <row r="482" spans="1:12" s="305" customFormat="1" ht="15" hidden="1" customHeight="1" outlineLevel="1">
      <c r="A482" s="665"/>
      <c r="B482" s="269">
        <v>3</v>
      </c>
      <c r="C482" s="269" t="s">
        <v>1066</v>
      </c>
      <c r="D482" s="270" t="s">
        <v>1067</v>
      </c>
      <c r="E482" s="270"/>
      <c r="F482" s="271" t="s">
        <v>1776</v>
      </c>
      <c r="G482" s="335">
        <v>4.4939999999999998</v>
      </c>
      <c r="H482" s="336">
        <v>7.7682000000000003E-3</v>
      </c>
      <c r="I482" s="317">
        <v>1</v>
      </c>
      <c r="J482" s="483">
        <v>0</v>
      </c>
      <c r="K482" s="338"/>
      <c r="L482" s="520"/>
    </row>
    <row r="483" spans="1:12" s="305" customFormat="1" ht="15" customHeight="1" collapsed="1">
      <c r="A483" s="665"/>
      <c r="B483" s="272">
        <v>114</v>
      </c>
      <c r="C483" s="313" t="s">
        <v>502</v>
      </c>
      <c r="D483" s="278" t="s">
        <v>481</v>
      </c>
      <c r="E483" s="278"/>
      <c r="F483" s="279" t="s">
        <v>1776</v>
      </c>
      <c r="G483" s="339">
        <v>28.200000000000003</v>
      </c>
      <c r="H483" s="340">
        <v>5.0547200000000007E-2</v>
      </c>
      <c r="I483" s="341">
        <v>3</v>
      </c>
      <c r="J483" s="510">
        <v>4911.3947098976114</v>
      </c>
      <c r="K483" s="342"/>
      <c r="L483" s="520"/>
    </row>
    <row r="484" spans="1:12" s="305" customFormat="1" ht="15" hidden="1" customHeight="1" outlineLevel="1">
      <c r="A484" s="665"/>
      <c r="B484" s="269">
        <v>1</v>
      </c>
      <c r="C484" s="269" t="s">
        <v>1039</v>
      </c>
      <c r="D484" s="270" t="s">
        <v>1040</v>
      </c>
      <c r="E484" s="270"/>
      <c r="F484" s="271" t="s">
        <v>1776</v>
      </c>
      <c r="G484" s="335">
        <v>13.680000000000001</v>
      </c>
      <c r="H484" s="336">
        <v>2.4076800000000002E-2</v>
      </c>
      <c r="I484" s="317">
        <v>1</v>
      </c>
      <c r="J484" s="480">
        <v>0</v>
      </c>
      <c r="K484" s="338"/>
      <c r="L484" s="520"/>
    </row>
    <row r="485" spans="1:12" s="305" customFormat="1" ht="15" hidden="1" customHeight="1" outlineLevel="1">
      <c r="A485" s="665"/>
      <c r="B485" s="269">
        <v>2</v>
      </c>
      <c r="C485" s="269" t="s">
        <v>1051</v>
      </c>
      <c r="D485" s="270" t="s">
        <v>1052</v>
      </c>
      <c r="E485" s="270"/>
      <c r="F485" s="271" t="s">
        <v>1776</v>
      </c>
      <c r="G485" s="335">
        <v>3.2800000000000002</v>
      </c>
      <c r="H485" s="336">
        <v>5.7728000000000007E-3</v>
      </c>
      <c r="I485" s="317">
        <v>1</v>
      </c>
      <c r="J485" s="480">
        <v>0</v>
      </c>
      <c r="K485" s="338"/>
      <c r="L485" s="520"/>
    </row>
    <row r="486" spans="1:12" s="305" customFormat="1" ht="15" hidden="1" customHeight="1" outlineLevel="1">
      <c r="A486" s="665"/>
      <c r="B486" s="269">
        <v>3</v>
      </c>
      <c r="C486" s="269" t="s">
        <v>1066</v>
      </c>
      <c r="D486" s="270" t="s">
        <v>1067</v>
      </c>
      <c r="E486" s="270"/>
      <c r="F486" s="271" t="s">
        <v>1776</v>
      </c>
      <c r="G486" s="335">
        <v>4.4939999999999998</v>
      </c>
      <c r="H486" s="336">
        <v>7.7682000000000003E-3</v>
      </c>
      <c r="I486" s="317">
        <v>1</v>
      </c>
      <c r="J486" s="480">
        <v>0</v>
      </c>
      <c r="K486" s="338"/>
      <c r="L486" s="520"/>
    </row>
    <row r="487" spans="1:12" s="305" customFormat="1" ht="15" customHeight="1" collapsed="1">
      <c r="A487" s="665"/>
      <c r="B487" s="272">
        <v>115</v>
      </c>
      <c r="C487" s="313" t="s">
        <v>503</v>
      </c>
      <c r="D487" s="278" t="s">
        <v>483</v>
      </c>
      <c r="E487" s="278"/>
      <c r="F487" s="279" t="s">
        <v>1776</v>
      </c>
      <c r="G487" s="339">
        <v>21.454000000000001</v>
      </c>
      <c r="H487" s="340">
        <v>3.7617800000000007E-2</v>
      </c>
      <c r="I487" s="341">
        <v>3</v>
      </c>
      <c r="J487" s="510">
        <v>3193.8225255972693</v>
      </c>
      <c r="K487" s="342"/>
      <c r="L487" s="520"/>
    </row>
    <row r="488" spans="1:12" s="305" customFormat="1" ht="15" hidden="1" customHeight="1" outlineLevel="1">
      <c r="A488" s="665"/>
      <c r="B488" s="269">
        <v>1</v>
      </c>
      <c r="C488" s="269" t="s">
        <v>1039</v>
      </c>
      <c r="D488" s="270" t="s">
        <v>1040</v>
      </c>
      <c r="E488" s="270"/>
      <c r="F488" s="271" t="s">
        <v>1776</v>
      </c>
      <c r="G488" s="335">
        <v>13.680000000000001</v>
      </c>
      <c r="H488" s="336">
        <v>2.4076800000000002E-2</v>
      </c>
      <c r="I488" s="317">
        <v>1</v>
      </c>
      <c r="J488" s="483">
        <v>0</v>
      </c>
      <c r="K488" s="338"/>
      <c r="L488" s="520"/>
    </row>
    <row r="489" spans="1:12" s="305" customFormat="1" ht="15" hidden="1" customHeight="1" outlineLevel="1">
      <c r="A489" s="665"/>
      <c r="B489" s="269">
        <v>2</v>
      </c>
      <c r="C489" s="269" t="s">
        <v>1053</v>
      </c>
      <c r="D489" s="270" t="s">
        <v>1054</v>
      </c>
      <c r="E489" s="270"/>
      <c r="F489" s="271" t="s">
        <v>1776</v>
      </c>
      <c r="G489" s="335">
        <v>5.0129999999999999</v>
      </c>
      <c r="H489" s="336">
        <v>9.3511000000000011E-3</v>
      </c>
      <c r="I489" s="317">
        <v>1</v>
      </c>
      <c r="J489" s="483">
        <v>0</v>
      </c>
      <c r="K489" s="338"/>
      <c r="L489" s="520"/>
    </row>
    <row r="490" spans="1:12" s="305" customFormat="1" ht="15" hidden="1" customHeight="1" outlineLevel="1">
      <c r="A490" s="665"/>
      <c r="B490" s="269">
        <v>3</v>
      </c>
      <c r="C490" s="269" t="s">
        <v>1066</v>
      </c>
      <c r="D490" s="270" t="s">
        <v>1067</v>
      </c>
      <c r="E490" s="270"/>
      <c r="F490" s="271" t="s">
        <v>1776</v>
      </c>
      <c r="G490" s="335">
        <v>4.4939999999999998</v>
      </c>
      <c r="H490" s="336">
        <v>7.7682000000000003E-3</v>
      </c>
      <c r="I490" s="317">
        <v>1</v>
      </c>
      <c r="J490" s="483">
        <v>0</v>
      </c>
      <c r="K490" s="338"/>
      <c r="L490" s="520"/>
    </row>
    <row r="491" spans="1:12" s="305" customFormat="1" ht="15" customHeight="1" collapsed="1">
      <c r="A491" s="665"/>
      <c r="B491" s="272">
        <v>116</v>
      </c>
      <c r="C491" s="313" t="s">
        <v>504</v>
      </c>
      <c r="D491" s="278" t="s">
        <v>485</v>
      </c>
      <c r="E491" s="278"/>
      <c r="F491" s="279" t="s">
        <v>1776</v>
      </c>
      <c r="G491" s="339">
        <v>23.187000000000001</v>
      </c>
      <c r="H491" s="340">
        <v>4.1196100000000006E-2</v>
      </c>
      <c r="I491" s="341">
        <v>3</v>
      </c>
      <c r="J491" s="510">
        <v>3621.9947098976108</v>
      </c>
      <c r="K491" s="342"/>
      <c r="L491" s="520"/>
    </row>
    <row r="492" spans="1:12" s="305" customFormat="1" ht="15" hidden="1" customHeight="1" outlineLevel="1">
      <c r="A492" s="665"/>
      <c r="B492" s="269">
        <v>1</v>
      </c>
      <c r="C492" s="269" t="s">
        <v>1039</v>
      </c>
      <c r="D492" s="270" t="s">
        <v>1040</v>
      </c>
      <c r="E492" s="270"/>
      <c r="F492" s="271" t="s">
        <v>1776</v>
      </c>
      <c r="G492" s="335">
        <v>13.680000000000001</v>
      </c>
      <c r="H492" s="336">
        <v>2.4076800000000002E-2</v>
      </c>
      <c r="I492" s="317">
        <v>1</v>
      </c>
      <c r="J492" s="483">
        <v>0</v>
      </c>
      <c r="K492" s="338"/>
      <c r="L492" s="520"/>
    </row>
    <row r="493" spans="1:12" s="305" customFormat="1" ht="15" hidden="1" customHeight="1" outlineLevel="1">
      <c r="A493" s="665"/>
      <c r="B493" s="269">
        <v>2</v>
      </c>
      <c r="C493" s="269" t="s">
        <v>1056</v>
      </c>
      <c r="D493" s="270" t="s">
        <v>1057</v>
      </c>
      <c r="E493" s="270"/>
      <c r="F493" s="271" t="s">
        <v>1776</v>
      </c>
      <c r="G493" s="335">
        <v>2.5009999999999999</v>
      </c>
      <c r="H493" s="336">
        <v>4.6651000000000001E-3</v>
      </c>
      <c r="I493" s="317">
        <v>1</v>
      </c>
      <c r="J493" s="483">
        <v>0</v>
      </c>
      <c r="K493" s="338"/>
      <c r="L493" s="520"/>
    </row>
    <row r="494" spans="1:12" s="305" customFormat="1" ht="15" hidden="1" customHeight="1" outlineLevel="1">
      <c r="A494" s="665"/>
      <c r="B494" s="269">
        <v>3</v>
      </c>
      <c r="C494" s="269" t="s">
        <v>1058</v>
      </c>
      <c r="D494" s="270" t="s">
        <v>1059</v>
      </c>
      <c r="E494" s="270"/>
      <c r="F494" s="271" t="s">
        <v>1776</v>
      </c>
      <c r="G494" s="335">
        <v>4.5410000000000004</v>
      </c>
      <c r="H494" s="336">
        <v>8.2555000000000007E-3</v>
      </c>
      <c r="I494" s="317">
        <v>1</v>
      </c>
      <c r="J494" s="483">
        <v>0</v>
      </c>
      <c r="K494" s="338"/>
      <c r="L494" s="520"/>
    </row>
    <row r="495" spans="1:12" s="305" customFormat="1" ht="15" hidden="1" customHeight="1" outlineLevel="1">
      <c r="A495" s="665"/>
      <c r="B495" s="269">
        <v>4</v>
      </c>
      <c r="C495" s="269" t="s">
        <v>1066</v>
      </c>
      <c r="D495" s="270" t="s">
        <v>1067</v>
      </c>
      <c r="E495" s="270"/>
      <c r="F495" s="271" t="s">
        <v>1776</v>
      </c>
      <c r="G495" s="335">
        <v>4.4939999999999998</v>
      </c>
      <c r="H495" s="336">
        <v>7.7682000000000003E-3</v>
      </c>
      <c r="I495" s="317">
        <v>1</v>
      </c>
      <c r="J495" s="483">
        <v>0</v>
      </c>
      <c r="K495" s="338"/>
      <c r="L495" s="520"/>
    </row>
    <row r="496" spans="1:12" s="305" customFormat="1" ht="15" customHeight="1" collapsed="1">
      <c r="A496" s="665"/>
      <c r="B496" s="272">
        <v>117</v>
      </c>
      <c r="C496" s="313" t="s">
        <v>505</v>
      </c>
      <c r="D496" s="278" t="s">
        <v>487</v>
      </c>
      <c r="E496" s="278"/>
      <c r="F496" s="279" t="s">
        <v>1776</v>
      </c>
      <c r="G496" s="339">
        <v>25.216000000000001</v>
      </c>
      <c r="H496" s="340">
        <v>4.4765600000000003E-2</v>
      </c>
      <c r="I496" s="341">
        <v>4</v>
      </c>
      <c r="J496" s="510">
        <v>4754.3169624573375</v>
      </c>
      <c r="K496" s="342"/>
      <c r="L496" s="520"/>
    </row>
    <row r="497" spans="1:12" s="305" customFormat="1" ht="15" hidden="1" customHeight="1" outlineLevel="1">
      <c r="A497" s="665"/>
      <c r="B497" s="269">
        <v>1</v>
      </c>
      <c r="C497" s="269" t="s">
        <v>1039</v>
      </c>
      <c r="D497" s="270" t="s">
        <v>1040</v>
      </c>
      <c r="E497" s="270"/>
      <c r="F497" s="271" t="s">
        <v>1776</v>
      </c>
      <c r="G497" s="335">
        <v>13.680000000000001</v>
      </c>
      <c r="H497" s="336">
        <v>2.4076800000000002E-2</v>
      </c>
      <c r="I497" s="317">
        <v>1</v>
      </c>
      <c r="J497" s="483">
        <v>0</v>
      </c>
      <c r="K497" s="338"/>
      <c r="L497" s="520"/>
    </row>
    <row r="498" spans="1:12" s="305" customFormat="1" ht="15" hidden="1" customHeight="1" outlineLevel="1">
      <c r="A498" s="665"/>
      <c r="B498" s="269">
        <v>2</v>
      </c>
      <c r="C498" s="269" t="s">
        <v>1053</v>
      </c>
      <c r="D498" s="270" t="s">
        <v>1054</v>
      </c>
      <c r="E498" s="270"/>
      <c r="F498" s="271" t="s">
        <v>1776</v>
      </c>
      <c r="G498" s="335">
        <v>5.0129999999999999</v>
      </c>
      <c r="H498" s="336">
        <v>9.3511000000000011E-3</v>
      </c>
      <c r="I498" s="317">
        <v>1</v>
      </c>
      <c r="J498" s="483">
        <v>0</v>
      </c>
      <c r="K498" s="338"/>
      <c r="L498" s="520"/>
    </row>
    <row r="499" spans="1:12" s="305" customFormat="1" ht="15" hidden="1" customHeight="1" outlineLevel="1">
      <c r="A499" s="665"/>
      <c r="B499" s="269">
        <v>3</v>
      </c>
      <c r="C499" s="269" t="s">
        <v>1058</v>
      </c>
      <c r="D499" s="270" t="s">
        <v>1059</v>
      </c>
      <c r="E499" s="270"/>
      <c r="F499" s="271" t="s">
        <v>1776</v>
      </c>
      <c r="G499" s="335">
        <v>4.5410000000000004</v>
      </c>
      <c r="H499" s="336">
        <v>8.2555000000000007E-3</v>
      </c>
      <c r="I499" s="317">
        <v>1</v>
      </c>
      <c r="J499" s="483">
        <v>0</v>
      </c>
      <c r="K499" s="338"/>
      <c r="L499" s="520"/>
    </row>
    <row r="500" spans="1:12" s="305" customFormat="1" ht="15" hidden="1" customHeight="1" outlineLevel="1">
      <c r="A500" s="665"/>
      <c r="B500" s="269">
        <v>4</v>
      </c>
      <c r="C500" s="269" t="s">
        <v>1066</v>
      </c>
      <c r="D500" s="270" t="s">
        <v>1067</v>
      </c>
      <c r="E500" s="270"/>
      <c r="F500" s="271" t="s">
        <v>1776</v>
      </c>
      <c r="G500" s="335">
        <v>4.4939999999999998</v>
      </c>
      <c r="H500" s="336">
        <v>7.7682000000000003E-3</v>
      </c>
      <c r="I500" s="317">
        <v>1</v>
      </c>
      <c r="J500" s="483">
        <v>0</v>
      </c>
      <c r="K500" s="338"/>
      <c r="L500" s="520"/>
    </row>
    <row r="501" spans="1:12" s="305" customFormat="1" ht="15" customHeight="1" collapsed="1">
      <c r="A501" s="665"/>
      <c r="B501" s="272">
        <v>118</v>
      </c>
      <c r="C501" s="313" t="s">
        <v>506</v>
      </c>
      <c r="D501" s="278" t="s">
        <v>489</v>
      </c>
      <c r="E501" s="278"/>
      <c r="F501" s="279" t="s">
        <v>1776</v>
      </c>
      <c r="G501" s="339">
        <v>27.728000000000002</v>
      </c>
      <c r="H501" s="340">
        <v>4.9451600000000005E-2</v>
      </c>
      <c r="I501" s="341">
        <v>4</v>
      </c>
      <c r="J501" s="510">
        <v>5472.6969624573376</v>
      </c>
      <c r="K501" s="342"/>
      <c r="L501" s="520"/>
    </row>
    <row r="502" spans="1:12" s="305" customFormat="1" ht="15" hidden="1" customHeight="1" outlineLevel="1">
      <c r="A502" s="665"/>
      <c r="B502" s="269">
        <v>1</v>
      </c>
      <c r="C502" s="269" t="s">
        <v>1039</v>
      </c>
      <c r="D502" s="270" t="s">
        <v>1040</v>
      </c>
      <c r="E502" s="270"/>
      <c r="F502" s="271" t="s">
        <v>1776</v>
      </c>
      <c r="G502" s="335">
        <v>13.680000000000001</v>
      </c>
      <c r="H502" s="336">
        <v>2.4076800000000002E-2</v>
      </c>
      <c r="I502" s="317">
        <v>1</v>
      </c>
      <c r="J502" s="483">
        <v>0</v>
      </c>
      <c r="K502" s="338"/>
      <c r="L502" s="520"/>
    </row>
    <row r="503" spans="1:12" s="305" customFormat="1" ht="15" hidden="1" customHeight="1" outlineLevel="1">
      <c r="A503" s="665"/>
      <c r="B503" s="269">
        <v>2</v>
      </c>
      <c r="C503" s="269" t="s">
        <v>1060</v>
      </c>
      <c r="D503" s="270" t="s">
        <v>1061</v>
      </c>
      <c r="E503" s="270"/>
      <c r="F503" s="271" t="s">
        <v>1776</v>
      </c>
      <c r="G503" s="335">
        <v>9.0730000000000004</v>
      </c>
      <c r="H503" s="336">
        <v>1.64967E-2</v>
      </c>
      <c r="I503" s="317">
        <v>1</v>
      </c>
      <c r="J503" s="483">
        <v>0</v>
      </c>
      <c r="K503" s="338"/>
      <c r="L503" s="520"/>
    </row>
    <row r="504" spans="1:12" s="305" customFormat="1" ht="15" hidden="1" customHeight="1" outlineLevel="1">
      <c r="A504" s="665"/>
      <c r="B504" s="269">
        <v>3</v>
      </c>
      <c r="C504" s="269" t="s">
        <v>1066</v>
      </c>
      <c r="D504" s="270" t="s">
        <v>1067</v>
      </c>
      <c r="E504" s="270"/>
      <c r="F504" s="271" t="s">
        <v>1776</v>
      </c>
      <c r="G504" s="335">
        <v>4.4939999999999998</v>
      </c>
      <c r="H504" s="336">
        <v>7.7682000000000003E-3</v>
      </c>
      <c r="I504" s="317">
        <v>1</v>
      </c>
      <c r="J504" s="483">
        <v>0</v>
      </c>
      <c r="K504" s="338"/>
      <c r="L504" s="520"/>
    </row>
    <row r="505" spans="1:12" s="305" customFormat="1" ht="15" customHeight="1" collapsed="1">
      <c r="A505" s="666"/>
      <c r="B505" s="272">
        <v>119</v>
      </c>
      <c r="C505" s="313" t="s">
        <v>507</v>
      </c>
      <c r="D505" s="278" t="s">
        <v>491</v>
      </c>
      <c r="E505" s="278"/>
      <c r="F505" s="279" t="s">
        <v>1776</v>
      </c>
      <c r="G505" s="339">
        <v>27.247</v>
      </c>
      <c r="H505" s="340">
        <v>4.8341700000000001E-2</v>
      </c>
      <c r="I505" s="341">
        <v>3</v>
      </c>
      <c r="J505" s="510">
        <v>5379.1465870307165</v>
      </c>
      <c r="K505" s="342"/>
      <c r="L505" s="520"/>
    </row>
    <row r="506" spans="1:12" s="305" customFormat="1" ht="15" customHeight="1">
      <c r="A506" s="310"/>
      <c r="B506" s="654" t="s">
        <v>508</v>
      </c>
      <c r="C506" s="655"/>
      <c r="D506" s="655"/>
      <c r="E506" s="655"/>
      <c r="F506" s="655"/>
      <c r="G506" s="655"/>
      <c r="H506" s="655"/>
      <c r="I506" s="655"/>
      <c r="J506" s="655"/>
      <c r="K506" s="656"/>
      <c r="L506" s="518"/>
    </row>
    <row r="507" spans="1:12" s="305" customFormat="1" ht="15" hidden="1" customHeight="1" outlineLevel="1">
      <c r="A507" s="664"/>
      <c r="B507" s="269">
        <v>1</v>
      </c>
      <c r="C507" s="269" t="s">
        <v>1039</v>
      </c>
      <c r="D507" s="270" t="s">
        <v>1040</v>
      </c>
      <c r="E507" s="270"/>
      <c r="F507" s="271" t="s">
        <v>1041</v>
      </c>
      <c r="G507" s="335">
        <v>13.680000000000001</v>
      </c>
      <c r="H507" s="336">
        <v>2.4076800000000002E-2</v>
      </c>
      <c r="I507" s="317">
        <v>1</v>
      </c>
      <c r="J507" s="337">
        <v>1300.6955359999999</v>
      </c>
      <c r="K507" s="338"/>
      <c r="L507" s="519"/>
    </row>
    <row r="508" spans="1:12" s="305" customFormat="1" ht="15" hidden="1" customHeight="1" outlineLevel="1">
      <c r="A508" s="665"/>
      <c r="B508" s="269">
        <v>2</v>
      </c>
      <c r="C508" s="269" t="s">
        <v>1069</v>
      </c>
      <c r="D508" s="270" t="s">
        <v>1070</v>
      </c>
      <c r="E508" s="270"/>
      <c r="F508" s="271" t="s">
        <v>1071</v>
      </c>
      <c r="G508" s="335">
        <v>5.992</v>
      </c>
      <c r="H508" s="336">
        <v>1.03576E-2</v>
      </c>
      <c r="I508" s="317">
        <v>1</v>
      </c>
      <c r="J508" s="337">
        <v>496.67269500000003</v>
      </c>
      <c r="K508" s="338"/>
      <c r="L508" s="519"/>
    </row>
    <row r="509" spans="1:12" s="305" customFormat="1" ht="15" customHeight="1" collapsed="1">
      <c r="A509" s="665"/>
      <c r="B509" s="272">
        <v>120</v>
      </c>
      <c r="C509" s="313" t="s">
        <v>509</v>
      </c>
      <c r="D509" s="278" t="s">
        <v>477</v>
      </c>
      <c r="E509" s="278"/>
      <c r="F509" s="279" t="s">
        <v>1777</v>
      </c>
      <c r="G509" s="339">
        <v>19.672000000000001</v>
      </c>
      <c r="H509" s="340">
        <v>3.4434400000000004E-2</v>
      </c>
      <c r="I509" s="341">
        <v>2</v>
      </c>
      <c r="J509" s="510">
        <v>2588.5853242320823</v>
      </c>
      <c r="K509" s="511"/>
      <c r="L509" s="520"/>
    </row>
    <row r="510" spans="1:12" s="305" customFormat="1" ht="15" hidden="1" customHeight="1" outlineLevel="1">
      <c r="A510" s="665"/>
      <c r="B510" s="269">
        <v>1</v>
      </c>
      <c r="C510" s="269" t="s">
        <v>1039</v>
      </c>
      <c r="D510" s="270" t="s">
        <v>1040</v>
      </c>
      <c r="E510" s="270"/>
      <c r="F510" s="271" t="s">
        <v>1041</v>
      </c>
      <c r="G510" s="335">
        <v>13.680000000000001</v>
      </c>
      <c r="H510" s="336">
        <v>2.4076800000000002E-2</v>
      </c>
      <c r="I510" s="317">
        <v>1</v>
      </c>
      <c r="J510" s="480">
        <v>0</v>
      </c>
      <c r="K510" s="338"/>
      <c r="L510" s="520"/>
    </row>
    <row r="511" spans="1:12" s="305" customFormat="1" ht="15" hidden="1" customHeight="1" outlineLevel="1">
      <c r="A511" s="665"/>
      <c r="B511" s="269">
        <v>2</v>
      </c>
      <c r="C511" s="269" t="s">
        <v>1045</v>
      </c>
      <c r="D511" s="270" t="s">
        <v>1046</v>
      </c>
      <c r="E511" s="270"/>
      <c r="F511" s="271" t="s">
        <v>1047</v>
      </c>
      <c r="G511" s="335">
        <v>7.5140000000000002</v>
      </c>
      <c r="H511" s="336">
        <v>1.4016200000000001E-2</v>
      </c>
      <c r="I511" s="317">
        <v>1</v>
      </c>
      <c r="J511" s="480">
        <v>0</v>
      </c>
      <c r="K511" s="338"/>
      <c r="L511" s="520"/>
    </row>
    <row r="512" spans="1:12" s="305" customFormat="1" ht="15" hidden="1" customHeight="1" outlineLevel="1">
      <c r="A512" s="665"/>
      <c r="B512" s="269">
        <v>3</v>
      </c>
      <c r="C512" s="269" t="s">
        <v>1069</v>
      </c>
      <c r="D512" s="270" t="s">
        <v>1070</v>
      </c>
      <c r="E512" s="270"/>
      <c r="F512" s="271" t="s">
        <v>1071</v>
      </c>
      <c r="G512" s="335">
        <v>5.992</v>
      </c>
      <c r="H512" s="336">
        <v>1.03576E-2</v>
      </c>
      <c r="I512" s="317">
        <v>1</v>
      </c>
      <c r="J512" s="480">
        <v>0</v>
      </c>
      <c r="K512" s="338"/>
      <c r="L512" s="520"/>
    </row>
    <row r="513" spans="1:12" s="305" customFormat="1" ht="15" customHeight="1" collapsed="1">
      <c r="A513" s="665"/>
      <c r="B513" s="272">
        <v>121</v>
      </c>
      <c r="C513" s="313" t="s">
        <v>510</v>
      </c>
      <c r="D513" s="278" t="s">
        <v>479</v>
      </c>
      <c r="E513" s="278"/>
      <c r="F513" s="279" t="s">
        <v>1777</v>
      </c>
      <c r="G513" s="339">
        <v>27.186000000000003</v>
      </c>
      <c r="H513" s="340">
        <v>4.8450600000000003E-2</v>
      </c>
      <c r="I513" s="341">
        <v>3</v>
      </c>
      <c r="J513" s="510">
        <v>4405.0223549488064</v>
      </c>
      <c r="K513" s="342"/>
      <c r="L513" s="520"/>
    </row>
    <row r="514" spans="1:12" s="305" customFormat="1" ht="15" hidden="1" customHeight="1" outlineLevel="1">
      <c r="A514" s="665"/>
      <c r="B514" s="269">
        <v>1</v>
      </c>
      <c r="C514" s="269" t="s">
        <v>1039</v>
      </c>
      <c r="D514" s="270" t="s">
        <v>1040</v>
      </c>
      <c r="E514" s="270"/>
      <c r="F514" s="271" t="s">
        <v>1777</v>
      </c>
      <c r="G514" s="335">
        <v>13.680000000000001</v>
      </c>
      <c r="H514" s="336">
        <v>2.4076800000000002E-2</v>
      </c>
      <c r="I514" s="317">
        <v>1</v>
      </c>
      <c r="J514" s="483">
        <v>0</v>
      </c>
      <c r="K514" s="338"/>
      <c r="L514" s="520"/>
    </row>
    <row r="515" spans="1:12" s="305" customFormat="1" ht="15" hidden="1" customHeight="1" outlineLevel="1">
      <c r="A515" s="665"/>
      <c r="B515" s="269">
        <v>2</v>
      </c>
      <c r="C515" s="269" t="s">
        <v>1048</v>
      </c>
      <c r="D515" s="270" t="s">
        <v>1049</v>
      </c>
      <c r="E515" s="270"/>
      <c r="F515" s="271" t="s">
        <v>1777</v>
      </c>
      <c r="G515" s="335">
        <v>10.026</v>
      </c>
      <c r="H515" s="336">
        <v>1.8702200000000002E-2</v>
      </c>
      <c r="I515" s="317">
        <v>1</v>
      </c>
      <c r="J515" s="483">
        <v>0</v>
      </c>
      <c r="K515" s="338"/>
      <c r="L515" s="520"/>
    </row>
    <row r="516" spans="1:12" s="305" customFormat="1" ht="15" hidden="1" customHeight="1" outlineLevel="1">
      <c r="A516" s="665"/>
      <c r="B516" s="269">
        <v>3</v>
      </c>
      <c r="C516" s="269" t="s">
        <v>1069</v>
      </c>
      <c r="D516" s="270" t="s">
        <v>1070</v>
      </c>
      <c r="E516" s="270"/>
      <c r="F516" s="271" t="s">
        <v>1777</v>
      </c>
      <c r="G516" s="335">
        <v>5.992</v>
      </c>
      <c r="H516" s="336">
        <v>1.03576E-2</v>
      </c>
      <c r="I516" s="317">
        <v>1</v>
      </c>
      <c r="J516" s="483">
        <v>0</v>
      </c>
      <c r="K516" s="338"/>
      <c r="L516" s="520"/>
    </row>
    <row r="517" spans="1:12" s="305" customFormat="1" ht="15" customHeight="1" collapsed="1">
      <c r="A517" s="665"/>
      <c r="B517" s="272">
        <v>122</v>
      </c>
      <c r="C517" s="313" t="s">
        <v>511</v>
      </c>
      <c r="D517" s="278" t="s">
        <v>481</v>
      </c>
      <c r="E517" s="278"/>
      <c r="F517" s="279" t="s">
        <v>1777</v>
      </c>
      <c r="G517" s="339">
        <v>29.698000000000004</v>
      </c>
      <c r="H517" s="340">
        <v>5.3136600000000006E-2</v>
      </c>
      <c r="I517" s="341">
        <v>3</v>
      </c>
      <c r="J517" s="510">
        <v>5049.7223549488062</v>
      </c>
      <c r="K517" s="342"/>
      <c r="L517" s="520"/>
    </row>
    <row r="518" spans="1:12" s="305" customFormat="1" ht="15" hidden="1" customHeight="1" outlineLevel="1">
      <c r="A518" s="665"/>
      <c r="B518" s="269">
        <v>1</v>
      </c>
      <c r="C518" s="269" t="s">
        <v>1039</v>
      </c>
      <c r="D518" s="270" t="s">
        <v>1040</v>
      </c>
      <c r="E518" s="270"/>
      <c r="F518" s="271" t="s">
        <v>1777</v>
      </c>
      <c r="G518" s="335">
        <v>13.680000000000001</v>
      </c>
      <c r="H518" s="336">
        <v>2.4076800000000002E-2</v>
      </c>
      <c r="I518" s="317">
        <v>1</v>
      </c>
      <c r="J518" s="483">
        <v>0</v>
      </c>
      <c r="K518" s="338"/>
      <c r="L518" s="520"/>
    </row>
    <row r="519" spans="1:12" s="305" customFormat="1" ht="15" hidden="1" customHeight="1" outlineLevel="1">
      <c r="A519" s="665"/>
      <c r="B519" s="269">
        <v>2</v>
      </c>
      <c r="C519" s="269" t="s">
        <v>1051</v>
      </c>
      <c r="D519" s="270" t="s">
        <v>1052</v>
      </c>
      <c r="E519" s="270"/>
      <c r="F519" s="271" t="s">
        <v>1777</v>
      </c>
      <c r="G519" s="335">
        <v>3.2800000000000002</v>
      </c>
      <c r="H519" s="336">
        <v>5.7728000000000007E-3</v>
      </c>
      <c r="I519" s="317">
        <v>1</v>
      </c>
      <c r="J519" s="483">
        <v>0</v>
      </c>
      <c r="K519" s="338"/>
      <c r="L519" s="520"/>
    </row>
    <row r="520" spans="1:12" s="305" customFormat="1" ht="15" hidden="1" customHeight="1" outlineLevel="1">
      <c r="A520" s="665"/>
      <c r="B520" s="269">
        <v>3</v>
      </c>
      <c r="C520" s="269" t="s">
        <v>1069</v>
      </c>
      <c r="D520" s="270" t="s">
        <v>1070</v>
      </c>
      <c r="E520" s="270"/>
      <c r="F520" s="271" t="s">
        <v>1777</v>
      </c>
      <c r="G520" s="335">
        <v>5.992</v>
      </c>
      <c r="H520" s="336">
        <v>1.03576E-2</v>
      </c>
      <c r="I520" s="317">
        <v>1</v>
      </c>
      <c r="J520" s="483">
        <v>0</v>
      </c>
      <c r="K520" s="338"/>
      <c r="L520" s="520"/>
    </row>
    <row r="521" spans="1:12" s="305" customFormat="1" ht="14.4" customHeight="1" collapsed="1">
      <c r="A521" s="665"/>
      <c r="B521" s="272">
        <v>123</v>
      </c>
      <c r="C521" s="313" t="s">
        <v>512</v>
      </c>
      <c r="D521" s="278" t="s">
        <v>483</v>
      </c>
      <c r="E521" s="278"/>
      <c r="F521" s="279" t="s">
        <v>1777</v>
      </c>
      <c r="G521" s="339">
        <v>22.952000000000002</v>
      </c>
      <c r="H521" s="340">
        <v>4.0207200000000005E-2</v>
      </c>
      <c r="I521" s="341">
        <v>3</v>
      </c>
      <c r="J521" s="510">
        <v>3351.9112627986351</v>
      </c>
      <c r="K521" s="342"/>
      <c r="L521" s="520"/>
    </row>
    <row r="522" spans="1:12" s="305" customFormat="1" ht="14.4" hidden="1" customHeight="1" outlineLevel="1">
      <c r="A522" s="665"/>
      <c r="B522" s="269">
        <v>1</v>
      </c>
      <c r="C522" s="269" t="s">
        <v>1039</v>
      </c>
      <c r="D522" s="270" t="s">
        <v>1040</v>
      </c>
      <c r="E522" s="270"/>
      <c r="F522" s="271" t="s">
        <v>1777</v>
      </c>
      <c r="G522" s="335">
        <v>13.680000000000001</v>
      </c>
      <c r="H522" s="336">
        <v>2.4076800000000002E-2</v>
      </c>
      <c r="I522" s="317">
        <v>1</v>
      </c>
      <c r="J522" s="483">
        <v>0</v>
      </c>
      <c r="K522" s="338"/>
      <c r="L522" s="520"/>
    </row>
    <row r="523" spans="1:12" s="305" customFormat="1" ht="14.4" hidden="1" customHeight="1" outlineLevel="1">
      <c r="A523" s="665"/>
      <c r="B523" s="269">
        <v>2</v>
      </c>
      <c r="C523" s="269" t="s">
        <v>1053</v>
      </c>
      <c r="D523" s="270" t="s">
        <v>1054</v>
      </c>
      <c r="E523" s="270"/>
      <c r="F523" s="271" t="s">
        <v>1777</v>
      </c>
      <c r="G523" s="335">
        <v>5.0129999999999999</v>
      </c>
      <c r="H523" s="336">
        <v>9.3511000000000011E-3</v>
      </c>
      <c r="I523" s="317">
        <v>1</v>
      </c>
      <c r="J523" s="483">
        <v>0</v>
      </c>
      <c r="K523" s="338"/>
      <c r="L523" s="520"/>
    </row>
    <row r="524" spans="1:12" s="305" customFormat="1" ht="14.4" hidden="1" customHeight="1" outlineLevel="1">
      <c r="A524" s="665"/>
      <c r="B524" s="269">
        <v>3</v>
      </c>
      <c r="C524" s="269" t="s">
        <v>1069</v>
      </c>
      <c r="D524" s="270" t="s">
        <v>1070</v>
      </c>
      <c r="E524" s="270"/>
      <c r="F524" s="271" t="s">
        <v>1777</v>
      </c>
      <c r="G524" s="335">
        <v>5.992</v>
      </c>
      <c r="H524" s="336">
        <v>1.03576E-2</v>
      </c>
      <c r="I524" s="317">
        <v>1</v>
      </c>
      <c r="J524" s="483">
        <v>0</v>
      </c>
      <c r="K524" s="338"/>
      <c r="L524" s="520"/>
    </row>
    <row r="525" spans="1:12" s="305" customFormat="1" ht="14.4" customHeight="1" collapsed="1">
      <c r="A525" s="665"/>
      <c r="B525" s="272">
        <v>124</v>
      </c>
      <c r="C525" s="313" t="s">
        <v>513</v>
      </c>
      <c r="D525" s="278" t="s">
        <v>485</v>
      </c>
      <c r="E525" s="278"/>
      <c r="F525" s="279" t="s">
        <v>1777</v>
      </c>
      <c r="G525" s="339">
        <v>24.685000000000002</v>
      </c>
      <c r="H525" s="340">
        <v>4.3785500000000005E-2</v>
      </c>
      <c r="I525" s="341">
        <v>3</v>
      </c>
      <c r="J525" s="510">
        <v>3760.3223549488062</v>
      </c>
      <c r="K525" s="342"/>
      <c r="L525" s="520"/>
    </row>
    <row r="526" spans="1:12" s="305" customFormat="1" ht="14.4" hidden="1" customHeight="1" outlineLevel="1">
      <c r="A526" s="665"/>
      <c r="B526" s="269">
        <v>1</v>
      </c>
      <c r="C526" s="269" t="s">
        <v>1039</v>
      </c>
      <c r="D526" s="270" t="s">
        <v>1040</v>
      </c>
      <c r="E526" s="270"/>
      <c r="F526" s="271" t="s">
        <v>1777</v>
      </c>
      <c r="G526" s="335">
        <v>13.680000000000001</v>
      </c>
      <c r="H526" s="336">
        <v>2.4076800000000002E-2</v>
      </c>
      <c r="I526" s="317">
        <v>1</v>
      </c>
      <c r="J526" s="483">
        <v>0</v>
      </c>
      <c r="K526" s="338"/>
      <c r="L526" s="520"/>
    </row>
    <row r="527" spans="1:12" s="305" customFormat="1" ht="14.4" hidden="1" customHeight="1" outlineLevel="1">
      <c r="A527" s="665"/>
      <c r="B527" s="269">
        <v>2</v>
      </c>
      <c r="C527" s="269" t="s">
        <v>1056</v>
      </c>
      <c r="D527" s="270" t="s">
        <v>1057</v>
      </c>
      <c r="E527" s="270"/>
      <c r="F527" s="271" t="s">
        <v>1777</v>
      </c>
      <c r="G527" s="335">
        <v>2.5009999999999999</v>
      </c>
      <c r="H527" s="336">
        <v>4.6651000000000001E-3</v>
      </c>
      <c r="I527" s="317">
        <v>1</v>
      </c>
      <c r="J527" s="483">
        <v>0</v>
      </c>
      <c r="K527" s="338"/>
      <c r="L527" s="520"/>
    </row>
    <row r="528" spans="1:12" s="305" customFormat="1" ht="14.4" hidden="1" customHeight="1" outlineLevel="1">
      <c r="A528" s="665"/>
      <c r="B528" s="269">
        <v>3</v>
      </c>
      <c r="C528" s="269" t="s">
        <v>1058</v>
      </c>
      <c r="D528" s="270" t="s">
        <v>1059</v>
      </c>
      <c r="E528" s="270"/>
      <c r="F528" s="271" t="s">
        <v>1777</v>
      </c>
      <c r="G528" s="335">
        <v>4.5410000000000004</v>
      </c>
      <c r="H528" s="336">
        <v>8.2555000000000007E-3</v>
      </c>
      <c r="I528" s="317">
        <v>1</v>
      </c>
      <c r="J528" s="483">
        <v>0</v>
      </c>
      <c r="K528" s="338"/>
      <c r="L528" s="520"/>
    </row>
    <row r="529" spans="1:12" s="305" customFormat="1" ht="14.4" hidden="1" customHeight="1" outlineLevel="1">
      <c r="A529" s="665"/>
      <c r="B529" s="269">
        <v>4</v>
      </c>
      <c r="C529" s="269" t="s">
        <v>1069</v>
      </c>
      <c r="D529" s="270" t="s">
        <v>1070</v>
      </c>
      <c r="E529" s="270"/>
      <c r="F529" s="271" t="s">
        <v>1777</v>
      </c>
      <c r="G529" s="335">
        <v>5.992</v>
      </c>
      <c r="H529" s="336">
        <v>1.03576E-2</v>
      </c>
      <c r="I529" s="317">
        <v>1</v>
      </c>
      <c r="J529" s="483">
        <v>0</v>
      </c>
      <c r="K529" s="338"/>
      <c r="L529" s="520"/>
    </row>
    <row r="530" spans="1:12" s="305" customFormat="1" ht="14.4" customHeight="1" collapsed="1">
      <c r="A530" s="665"/>
      <c r="B530" s="272">
        <v>125</v>
      </c>
      <c r="C530" s="313" t="s">
        <v>514</v>
      </c>
      <c r="D530" s="278" t="s">
        <v>487</v>
      </c>
      <c r="E530" s="278"/>
      <c r="F530" s="279" t="s">
        <v>1777</v>
      </c>
      <c r="G530" s="339">
        <v>26.714000000000002</v>
      </c>
      <c r="H530" s="340">
        <v>4.7355000000000001E-2</v>
      </c>
      <c r="I530" s="341">
        <v>4</v>
      </c>
      <c r="J530" s="510">
        <v>4908.4534812286693</v>
      </c>
      <c r="K530" s="342"/>
      <c r="L530" s="520"/>
    </row>
    <row r="531" spans="1:12" s="305" customFormat="1" ht="14.4" hidden="1" customHeight="1" outlineLevel="1">
      <c r="A531" s="665"/>
      <c r="B531" s="269">
        <v>1</v>
      </c>
      <c r="C531" s="269" t="s">
        <v>1039</v>
      </c>
      <c r="D531" s="270" t="s">
        <v>1040</v>
      </c>
      <c r="E531" s="270"/>
      <c r="F531" s="271" t="s">
        <v>1777</v>
      </c>
      <c r="G531" s="335">
        <v>13.680000000000001</v>
      </c>
      <c r="H531" s="336">
        <v>2.4076800000000002E-2</v>
      </c>
      <c r="I531" s="317">
        <v>1</v>
      </c>
      <c r="J531" s="483">
        <v>0</v>
      </c>
      <c r="K531" s="338"/>
      <c r="L531" s="520"/>
    </row>
    <row r="532" spans="1:12" s="305" customFormat="1" ht="14.4" hidden="1" customHeight="1" outlineLevel="1">
      <c r="A532" s="665"/>
      <c r="B532" s="269">
        <v>2</v>
      </c>
      <c r="C532" s="269" t="s">
        <v>1053</v>
      </c>
      <c r="D532" s="270" t="s">
        <v>1054</v>
      </c>
      <c r="E532" s="270"/>
      <c r="F532" s="271" t="s">
        <v>1777</v>
      </c>
      <c r="G532" s="335">
        <v>5.0129999999999999</v>
      </c>
      <c r="H532" s="336">
        <v>9.3511000000000011E-3</v>
      </c>
      <c r="I532" s="317">
        <v>1</v>
      </c>
      <c r="J532" s="483">
        <v>0</v>
      </c>
      <c r="K532" s="338"/>
      <c r="L532" s="520"/>
    </row>
    <row r="533" spans="1:12" s="305" customFormat="1" ht="14.4" hidden="1" customHeight="1" outlineLevel="1">
      <c r="A533" s="665"/>
      <c r="B533" s="269">
        <v>3</v>
      </c>
      <c r="C533" s="269" t="s">
        <v>1058</v>
      </c>
      <c r="D533" s="270" t="s">
        <v>1059</v>
      </c>
      <c r="E533" s="270"/>
      <c r="F533" s="271" t="s">
        <v>1777</v>
      </c>
      <c r="G533" s="335">
        <v>4.5410000000000004</v>
      </c>
      <c r="H533" s="336">
        <v>8.2555000000000007E-3</v>
      </c>
      <c r="I533" s="317">
        <v>1</v>
      </c>
      <c r="J533" s="483">
        <v>0</v>
      </c>
      <c r="K533" s="338"/>
      <c r="L533" s="520"/>
    </row>
    <row r="534" spans="1:12" s="305" customFormat="1" ht="14.4" hidden="1" customHeight="1" outlineLevel="1">
      <c r="A534" s="665"/>
      <c r="B534" s="269">
        <v>4</v>
      </c>
      <c r="C534" s="269" t="s">
        <v>1069</v>
      </c>
      <c r="D534" s="270" t="s">
        <v>1070</v>
      </c>
      <c r="E534" s="270"/>
      <c r="F534" s="271" t="s">
        <v>1777</v>
      </c>
      <c r="G534" s="335">
        <v>5.992</v>
      </c>
      <c r="H534" s="336">
        <v>1.03576E-2</v>
      </c>
      <c r="I534" s="317">
        <v>1</v>
      </c>
      <c r="J534" s="483">
        <v>0</v>
      </c>
      <c r="K534" s="338"/>
      <c r="L534" s="520"/>
    </row>
    <row r="535" spans="1:12" s="305" customFormat="1" ht="14.4" customHeight="1" collapsed="1">
      <c r="A535" s="665"/>
      <c r="B535" s="272">
        <v>126</v>
      </c>
      <c r="C535" s="313" t="s">
        <v>515</v>
      </c>
      <c r="D535" s="278" t="s">
        <v>489</v>
      </c>
      <c r="E535" s="278"/>
      <c r="F535" s="279" t="s">
        <v>1777</v>
      </c>
      <c r="G535" s="339">
        <v>29.226000000000003</v>
      </c>
      <c r="H535" s="340">
        <v>5.2041000000000004E-2</v>
      </c>
      <c r="I535" s="341">
        <v>4</v>
      </c>
      <c r="J535" s="510">
        <v>5626.8334812286694</v>
      </c>
      <c r="K535" s="342"/>
      <c r="L535" s="520"/>
    </row>
    <row r="536" spans="1:12" s="305" customFormat="1" ht="14.4" hidden="1" customHeight="1" outlineLevel="1">
      <c r="A536" s="665"/>
      <c r="B536" s="269">
        <v>1</v>
      </c>
      <c r="C536" s="269" t="s">
        <v>1039</v>
      </c>
      <c r="D536" s="270" t="s">
        <v>1040</v>
      </c>
      <c r="E536" s="270"/>
      <c r="F536" s="271" t="s">
        <v>1777</v>
      </c>
      <c r="G536" s="335">
        <v>13.680000000000001</v>
      </c>
      <c r="H536" s="336">
        <v>2.4076800000000002E-2</v>
      </c>
      <c r="I536" s="317">
        <v>1</v>
      </c>
      <c r="J536" s="483">
        <v>0</v>
      </c>
      <c r="K536" s="338"/>
      <c r="L536" s="520"/>
    </row>
    <row r="537" spans="1:12" s="305" customFormat="1" ht="14.4" hidden="1" customHeight="1" outlineLevel="1">
      <c r="A537" s="665"/>
      <c r="B537" s="269">
        <v>2</v>
      </c>
      <c r="C537" s="269" t="s">
        <v>1060</v>
      </c>
      <c r="D537" s="270" t="s">
        <v>1061</v>
      </c>
      <c r="E537" s="270"/>
      <c r="F537" s="271" t="s">
        <v>1777</v>
      </c>
      <c r="G537" s="335">
        <v>9.0730000000000004</v>
      </c>
      <c r="H537" s="336">
        <v>1.64967E-2</v>
      </c>
      <c r="I537" s="317">
        <v>1</v>
      </c>
      <c r="J537" s="483">
        <v>0</v>
      </c>
      <c r="K537" s="338"/>
      <c r="L537" s="520"/>
    </row>
    <row r="538" spans="1:12" s="305" customFormat="1" ht="14.4" hidden="1" customHeight="1" outlineLevel="1">
      <c r="A538" s="665"/>
      <c r="B538" s="269">
        <v>3</v>
      </c>
      <c r="C538" s="269" t="s">
        <v>1069</v>
      </c>
      <c r="D538" s="270" t="s">
        <v>1070</v>
      </c>
      <c r="E538" s="270"/>
      <c r="F538" s="271" t="s">
        <v>1777</v>
      </c>
      <c r="G538" s="335">
        <v>5.992</v>
      </c>
      <c r="H538" s="336">
        <v>1.03576E-2</v>
      </c>
      <c r="I538" s="317">
        <v>1</v>
      </c>
      <c r="J538" s="483">
        <v>0</v>
      </c>
      <c r="K538" s="338"/>
      <c r="L538" s="520"/>
    </row>
    <row r="539" spans="1:12" s="305" customFormat="1" ht="14.4" customHeight="1" collapsed="1">
      <c r="A539" s="666"/>
      <c r="B539" s="272">
        <v>127</v>
      </c>
      <c r="C539" s="313" t="s">
        <v>516</v>
      </c>
      <c r="D539" s="278" t="s">
        <v>491</v>
      </c>
      <c r="E539" s="278"/>
      <c r="F539" s="279" t="s">
        <v>1777</v>
      </c>
      <c r="G539" s="339">
        <v>28.745000000000001</v>
      </c>
      <c r="H539" s="340">
        <v>5.09311E-2</v>
      </c>
      <c r="I539" s="341">
        <v>3</v>
      </c>
      <c r="J539" s="510">
        <v>5530.6482935153581</v>
      </c>
      <c r="K539" s="342"/>
      <c r="L539" s="520"/>
    </row>
    <row r="540" spans="1:12" s="305" customFormat="1" ht="15.6">
      <c r="A540" s="320"/>
      <c r="B540" s="654" t="s">
        <v>508</v>
      </c>
      <c r="C540" s="655"/>
      <c r="D540" s="655"/>
      <c r="E540" s="655"/>
      <c r="F540" s="655"/>
      <c r="G540" s="655"/>
      <c r="H540" s="655"/>
      <c r="I540" s="655"/>
      <c r="J540" s="655"/>
      <c r="K540" s="655"/>
      <c r="L540" s="518"/>
    </row>
    <row r="541" spans="1:12" s="305" customFormat="1" ht="15.75" hidden="1" customHeight="1" outlineLevel="1">
      <c r="A541" s="664"/>
      <c r="B541" s="269">
        <v>1</v>
      </c>
      <c r="C541" s="269" t="s">
        <v>1039</v>
      </c>
      <c r="D541" s="270" t="s">
        <v>1040</v>
      </c>
      <c r="E541" s="270"/>
      <c r="F541" s="271" t="s">
        <v>1041</v>
      </c>
      <c r="G541" s="335">
        <v>13.680000000000001</v>
      </c>
      <c r="H541" s="336">
        <v>2.4076800000000002E-2</v>
      </c>
      <c r="I541" s="317">
        <v>1</v>
      </c>
      <c r="J541" s="337">
        <v>1300.6955359999999</v>
      </c>
      <c r="K541" s="338"/>
      <c r="L541" s="519"/>
    </row>
    <row r="542" spans="1:12" s="305" customFormat="1" ht="15.75" hidden="1" customHeight="1" outlineLevel="1">
      <c r="A542" s="665"/>
      <c r="B542" s="269">
        <v>2</v>
      </c>
      <c r="C542" s="269" t="s">
        <v>1072</v>
      </c>
      <c r="D542" s="270" t="s">
        <v>1073</v>
      </c>
      <c r="E542" s="270"/>
      <c r="F542" s="271" t="s">
        <v>1074</v>
      </c>
      <c r="G542" s="335">
        <v>7.49</v>
      </c>
      <c r="H542" s="336">
        <v>1.2947E-2</v>
      </c>
      <c r="I542" s="317">
        <v>1</v>
      </c>
      <c r="J542" s="337">
        <v>592.36999500000002</v>
      </c>
      <c r="K542" s="338"/>
      <c r="L542" s="519"/>
    </row>
    <row r="543" spans="1:12" s="305" customFormat="1" ht="14.4" customHeight="1" collapsed="1">
      <c r="A543" s="665"/>
      <c r="B543" s="272">
        <v>128</v>
      </c>
      <c r="C543" s="313" t="s">
        <v>517</v>
      </c>
      <c r="D543" s="278" t="s">
        <v>477</v>
      </c>
      <c r="E543" s="278"/>
      <c r="F543" s="279" t="s">
        <v>1778</v>
      </c>
      <c r="G543" s="339">
        <v>21.17</v>
      </c>
      <c r="H543" s="340">
        <v>3.7023800000000003E-2</v>
      </c>
      <c r="I543" s="341">
        <v>2</v>
      </c>
      <c r="J543" s="510">
        <v>2733.5</v>
      </c>
      <c r="K543" s="342"/>
      <c r="L543" s="520"/>
    </row>
    <row r="544" spans="1:12" s="305" customFormat="1" ht="14.4" hidden="1" customHeight="1" outlineLevel="1">
      <c r="A544" s="665"/>
      <c r="B544" s="269">
        <v>1</v>
      </c>
      <c r="C544" s="269" t="s">
        <v>1039</v>
      </c>
      <c r="D544" s="270" t="s">
        <v>1040</v>
      </c>
      <c r="E544" s="270"/>
      <c r="F544" s="271" t="s">
        <v>1041</v>
      </c>
      <c r="G544" s="335">
        <v>13.680000000000001</v>
      </c>
      <c r="H544" s="336">
        <v>2.4076800000000002E-2</v>
      </c>
      <c r="I544" s="317">
        <v>1</v>
      </c>
      <c r="J544" s="483">
        <v>0</v>
      </c>
      <c r="K544" s="338"/>
      <c r="L544" s="520"/>
    </row>
    <row r="545" spans="1:12" s="305" customFormat="1" ht="14.4" hidden="1" customHeight="1" outlineLevel="1">
      <c r="A545" s="665"/>
      <c r="B545" s="269">
        <v>2</v>
      </c>
      <c r="C545" s="269" t="s">
        <v>1045</v>
      </c>
      <c r="D545" s="270" t="s">
        <v>1046</v>
      </c>
      <c r="E545" s="270"/>
      <c r="F545" s="271" t="s">
        <v>1047</v>
      </c>
      <c r="G545" s="335">
        <v>7.5140000000000002</v>
      </c>
      <c r="H545" s="336">
        <v>1.4016200000000001E-2</v>
      </c>
      <c r="I545" s="317">
        <v>1</v>
      </c>
      <c r="J545" s="483">
        <v>0</v>
      </c>
      <c r="K545" s="338"/>
      <c r="L545" s="520"/>
    </row>
    <row r="546" spans="1:12" s="305" customFormat="1" ht="14.4" hidden="1" customHeight="1" outlineLevel="1">
      <c r="A546" s="665"/>
      <c r="B546" s="269">
        <v>3</v>
      </c>
      <c r="C546" s="269" t="s">
        <v>1072</v>
      </c>
      <c r="D546" s="270" t="s">
        <v>1073</v>
      </c>
      <c r="E546" s="270"/>
      <c r="F546" s="271" t="s">
        <v>1074</v>
      </c>
      <c r="G546" s="335">
        <v>7.49</v>
      </c>
      <c r="H546" s="336">
        <v>1.2947E-2</v>
      </c>
      <c r="I546" s="317">
        <v>1</v>
      </c>
      <c r="J546" s="483">
        <v>0</v>
      </c>
      <c r="K546" s="338"/>
      <c r="L546" s="520"/>
    </row>
    <row r="547" spans="1:12" s="305" customFormat="1" ht="14.4" customHeight="1" collapsed="1">
      <c r="A547" s="665"/>
      <c r="B547" s="272">
        <v>129</v>
      </c>
      <c r="C547" s="313" t="s">
        <v>518</v>
      </c>
      <c r="D547" s="278" t="s">
        <v>479</v>
      </c>
      <c r="E547" s="278"/>
      <c r="F547" s="279" t="s">
        <v>1778</v>
      </c>
      <c r="G547" s="339">
        <v>28.684000000000005</v>
      </c>
      <c r="H547" s="340">
        <v>5.1040000000000002E-2</v>
      </c>
      <c r="I547" s="341">
        <v>3</v>
      </c>
      <c r="J547" s="510">
        <v>4543.3500000000004</v>
      </c>
      <c r="K547" s="342"/>
      <c r="L547" s="520"/>
    </row>
    <row r="548" spans="1:12" s="305" customFormat="1" ht="14.4" hidden="1" customHeight="1" outlineLevel="1">
      <c r="A548" s="665"/>
      <c r="B548" s="269">
        <v>1</v>
      </c>
      <c r="C548" s="269" t="s">
        <v>1039</v>
      </c>
      <c r="D548" s="270" t="s">
        <v>1040</v>
      </c>
      <c r="E548" s="270"/>
      <c r="F548" s="271" t="s">
        <v>1778</v>
      </c>
      <c r="G548" s="335">
        <v>13.680000000000001</v>
      </c>
      <c r="H548" s="336">
        <v>2.4076800000000002E-2</v>
      </c>
      <c r="I548" s="317">
        <v>1</v>
      </c>
      <c r="J548" s="483">
        <v>0</v>
      </c>
      <c r="K548" s="338"/>
      <c r="L548" s="520"/>
    </row>
    <row r="549" spans="1:12" s="305" customFormat="1" ht="14.4" hidden="1" customHeight="1" outlineLevel="1">
      <c r="A549" s="665"/>
      <c r="B549" s="269">
        <v>2</v>
      </c>
      <c r="C549" s="269" t="s">
        <v>1048</v>
      </c>
      <c r="D549" s="270" t="s">
        <v>1049</v>
      </c>
      <c r="E549" s="270"/>
      <c r="F549" s="271" t="s">
        <v>1778</v>
      </c>
      <c r="G549" s="335">
        <v>10.026</v>
      </c>
      <c r="H549" s="336">
        <v>1.8702200000000002E-2</v>
      </c>
      <c r="I549" s="317">
        <v>1</v>
      </c>
      <c r="J549" s="483">
        <v>0</v>
      </c>
      <c r="K549" s="338"/>
      <c r="L549" s="520"/>
    </row>
    <row r="550" spans="1:12" s="305" customFormat="1" ht="14.4" hidden="1" customHeight="1" outlineLevel="1">
      <c r="A550" s="665"/>
      <c r="B550" s="269">
        <v>3</v>
      </c>
      <c r="C550" s="269" t="s">
        <v>1072</v>
      </c>
      <c r="D550" s="270" t="s">
        <v>1073</v>
      </c>
      <c r="E550" s="270"/>
      <c r="F550" s="271" t="s">
        <v>1778</v>
      </c>
      <c r="G550" s="335">
        <v>7.49</v>
      </c>
      <c r="H550" s="336">
        <v>1.2947E-2</v>
      </c>
      <c r="I550" s="317">
        <v>1</v>
      </c>
      <c r="J550" s="483">
        <v>0</v>
      </c>
      <c r="K550" s="338"/>
      <c r="L550" s="520"/>
    </row>
    <row r="551" spans="1:12" s="305" customFormat="1" ht="14.4" customHeight="1" collapsed="1">
      <c r="A551" s="665"/>
      <c r="B551" s="272">
        <v>130</v>
      </c>
      <c r="C551" s="313" t="s">
        <v>519</v>
      </c>
      <c r="D551" s="278" t="s">
        <v>481</v>
      </c>
      <c r="E551" s="278"/>
      <c r="F551" s="279" t="s">
        <v>1778</v>
      </c>
      <c r="G551" s="339">
        <v>31.196000000000005</v>
      </c>
      <c r="H551" s="340">
        <v>5.5726000000000005E-2</v>
      </c>
      <c r="I551" s="341">
        <v>3</v>
      </c>
      <c r="J551" s="510">
        <v>5188.05</v>
      </c>
      <c r="K551" s="342"/>
      <c r="L551" s="520"/>
    </row>
    <row r="552" spans="1:12" s="305" customFormat="1" ht="14.4" hidden="1" customHeight="1" outlineLevel="1">
      <c r="A552" s="665"/>
      <c r="B552" s="269">
        <v>1</v>
      </c>
      <c r="C552" s="269" t="s">
        <v>1039</v>
      </c>
      <c r="D552" s="270" t="s">
        <v>1040</v>
      </c>
      <c r="E552" s="270"/>
      <c r="F552" s="271" t="s">
        <v>1778</v>
      </c>
      <c r="G552" s="335">
        <v>13.680000000000001</v>
      </c>
      <c r="H552" s="336">
        <v>2.4076800000000002E-2</v>
      </c>
      <c r="I552" s="317">
        <v>1</v>
      </c>
      <c r="J552" s="483">
        <v>0</v>
      </c>
      <c r="K552" s="338"/>
      <c r="L552" s="520"/>
    </row>
    <row r="553" spans="1:12" s="305" customFormat="1" ht="14.4" hidden="1" customHeight="1" outlineLevel="1">
      <c r="A553" s="665"/>
      <c r="B553" s="269">
        <v>2</v>
      </c>
      <c r="C553" s="269" t="s">
        <v>1051</v>
      </c>
      <c r="D553" s="270" t="s">
        <v>1052</v>
      </c>
      <c r="E553" s="270"/>
      <c r="F553" s="271" t="s">
        <v>1778</v>
      </c>
      <c r="G553" s="335">
        <v>3.2800000000000002</v>
      </c>
      <c r="H553" s="336">
        <v>5.7728000000000007E-3</v>
      </c>
      <c r="I553" s="317">
        <v>1</v>
      </c>
      <c r="J553" s="483">
        <v>0</v>
      </c>
      <c r="K553" s="338"/>
      <c r="L553" s="520"/>
    </row>
    <row r="554" spans="1:12" s="305" customFormat="1" ht="14.4" hidden="1" customHeight="1" outlineLevel="1">
      <c r="A554" s="665"/>
      <c r="B554" s="269">
        <v>3</v>
      </c>
      <c r="C554" s="269" t="s">
        <v>1072</v>
      </c>
      <c r="D554" s="270" t="s">
        <v>1073</v>
      </c>
      <c r="E554" s="270"/>
      <c r="F554" s="271" t="s">
        <v>1778</v>
      </c>
      <c r="G554" s="335">
        <v>7.49</v>
      </c>
      <c r="H554" s="336">
        <v>1.2947E-2</v>
      </c>
      <c r="I554" s="317">
        <v>1</v>
      </c>
      <c r="J554" s="483">
        <v>0</v>
      </c>
      <c r="K554" s="338"/>
      <c r="L554" s="520"/>
    </row>
    <row r="555" spans="1:12" s="305" customFormat="1" ht="15" customHeight="1" collapsed="1">
      <c r="A555" s="665"/>
      <c r="B555" s="272">
        <v>131</v>
      </c>
      <c r="C555" s="313" t="s">
        <v>520</v>
      </c>
      <c r="D555" s="278" t="s">
        <v>483</v>
      </c>
      <c r="E555" s="278"/>
      <c r="F555" s="279" t="s">
        <v>1778</v>
      </c>
      <c r="G555" s="339">
        <v>24.450000000000003</v>
      </c>
      <c r="H555" s="340">
        <v>4.2796600000000004E-2</v>
      </c>
      <c r="I555" s="341">
        <v>3</v>
      </c>
      <c r="J555" s="510">
        <v>3510</v>
      </c>
      <c r="K555" s="342"/>
      <c r="L555" s="520"/>
    </row>
    <row r="556" spans="1:12" s="305" customFormat="1" ht="15" hidden="1" customHeight="1" outlineLevel="1">
      <c r="A556" s="665"/>
      <c r="B556" s="269">
        <v>1</v>
      </c>
      <c r="C556" s="269" t="s">
        <v>1039</v>
      </c>
      <c r="D556" s="270" t="s">
        <v>1040</v>
      </c>
      <c r="E556" s="270"/>
      <c r="F556" s="271" t="s">
        <v>1778</v>
      </c>
      <c r="G556" s="335">
        <v>13.680000000000001</v>
      </c>
      <c r="H556" s="336">
        <v>2.4076800000000002E-2</v>
      </c>
      <c r="I556" s="317">
        <v>1</v>
      </c>
      <c r="J556" s="483">
        <v>0</v>
      </c>
      <c r="K556" s="338"/>
      <c r="L556" s="520"/>
    </row>
    <row r="557" spans="1:12" s="305" customFormat="1" ht="15" hidden="1" customHeight="1" outlineLevel="1">
      <c r="A557" s="665"/>
      <c r="B557" s="269">
        <v>2</v>
      </c>
      <c r="C557" s="269" t="s">
        <v>1053</v>
      </c>
      <c r="D557" s="270" t="s">
        <v>1054</v>
      </c>
      <c r="E557" s="270"/>
      <c r="F557" s="271" t="s">
        <v>1778</v>
      </c>
      <c r="G557" s="335">
        <v>5.0129999999999999</v>
      </c>
      <c r="H557" s="336">
        <v>9.3511000000000011E-3</v>
      </c>
      <c r="I557" s="317">
        <v>1</v>
      </c>
      <c r="J557" s="483">
        <v>0</v>
      </c>
      <c r="K557" s="338"/>
      <c r="L557" s="520"/>
    </row>
    <row r="558" spans="1:12" s="305" customFormat="1" ht="15" hidden="1" customHeight="1" outlineLevel="1">
      <c r="A558" s="665"/>
      <c r="B558" s="269">
        <v>3</v>
      </c>
      <c r="C558" s="269" t="s">
        <v>1072</v>
      </c>
      <c r="D558" s="270" t="s">
        <v>1073</v>
      </c>
      <c r="E558" s="270"/>
      <c r="F558" s="271" t="s">
        <v>1778</v>
      </c>
      <c r="G558" s="335">
        <v>7.49</v>
      </c>
      <c r="H558" s="336">
        <v>1.2947E-2</v>
      </c>
      <c r="I558" s="317">
        <v>1</v>
      </c>
      <c r="J558" s="483">
        <v>0</v>
      </c>
      <c r="K558" s="338"/>
      <c r="L558" s="520"/>
    </row>
    <row r="559" spans="1:12" s="305" customFormat="1" ht="14.4" customHeight="1" collapsed="1">
      <c r="A559" s="665"/>
      <c r="B559" s="272">
        <v>132</v>
      </c>
      <c r="C559" s="313" t="s">
        <v>521</v>
      </c>
      <c r="D559" s="278" t="s">
        <v>485</v>
      </c>
      <c r="E559" s="278"/>
      <c r="F559" s="279" t="s">
        <v>1778</v>
      </c>
      <c r="G559" s="339">
        <v>26.183</v>
      </c>
      <c r="H559" s="340">
        <v>4.6374900000000004E-2</v>
      </c>
      <c r="I559" s="341">
        <v>3</v>
      </c>
      <c r="J559" s="510">
        <v>3898.65</v>
      </c>
      <c r="K559" s="342"/>
      <c r="L559" s="520"/>
    </row>
    <row r="560" spans="1:12" s="305" customFormat="1" ht="14.4" hidden="1" customHeight="1" outlineLevel="1">
      <c r="A560" s="665"/>
      <c r="B560" s="269">
        <v>1</v>
      </c>
      <c r="C560" s="269" t="s">
        <v>1039</v>
      </c>
      <c r="D560" s="270" t="s">
        <v>1040</v>
      </c>
      <c r="E560" s="270"/>
      <c r="F560" s="271" t="s">
        <v>1778</v>
      </c>
      <c r="G560" s="335">
        <v>13.680000000000001</v>
      </c>
      <c r="H560" s="336">
        <v>2.4076800000000002E-2</v>
      </c>
      <c r="I560" s="317">
        <v>1</v>
      </c>
      <c r="J560" s="483">
        <v>0</v>
      </c>
      <c r="K560" s="338"/>
      <c r="L560" s="520"/>
    </row>
    <row r="561" spans="1:12" s="305" customFormat="1" ht="14.4" hidden="1" customHeight="1" outlineLevel="1">
      <c r="A561" s="665"/>
      <c r="B561" s="269">
        <v>2</v>
      </c>
      <c r="C561" s="269" t="s">
        <v>1056</v>
      </c>
      <c r="D561" s="270" t="s">
        <v>1057</v>
      </c>
      <c r="E561" s="270"/>
      <c r="F561" s="271" t="s">
        <v>1778</v>
      </c>
      <c r="G561" s="335">
        <v>2.5009999999999999</v>
      </c>
      <c r="H561" s="336">
        <v>4.6651000000000001E-3</v>
      </c>
      <c r="I561" s="317">
        <v>1</v>
      </c>
      <c r="J561" s="483">
        <v>0</v>
      </c>
      <c r="K561" s="338"/>
      <c r="L561" s="520"/>
    </row>
    <row r="562" spans="1:12" s="305" customFormat="1" ht="14.4" hidden="1" customHeight="1" outlineLevel="1">
      <c r="A562" s="665"/>
      <c r="B562" s="269">
        <v>3</v>
      </c>
      <c r="C562" s="269" t="s">
        <v>1058</v>
      </c>
      <c r="D562" s="270" t="s">
        <v>1059</v>
      </c>
      <c r="E562" s="270"/>
      <c r="F562" s="271" t="s">
        <v>1778</v>
      </c>
      <c r="G562" s="335">
        <v>4.5410000000000004</v>
      </c>
      <c r="H562" s="336">
        <v>8.2555000000000007E-3</v>
      </c>
      <c r="I562" s="317">
        <v>1</v>
      </c>
      <c r="J562" s="483">
        <v>0</v>
      </c>
      <c r="K562" s="338"/>
      <c r="L562" s="520"/>
    </row>
    <row r="563" spans="1:12" s="305" customFormat="1" ht="14.4" hidden="1" customHeight="1" outlineLevel="1">
      <c r="A563" s="665"/>
      <c r="B563" s="269">
        <v>4</v>
      </c>
      <c r="C563" s="269" t="s">
        <v>1072</v>
      </c>
      <c r="D563" s="270" t="s">
        <v>1073</v>
      </c>
      <c r="E563" s="270"/>
      <c r="F563" s="271" t="s">
        <v>1778</v>
      </c>
      <c r="G563" s="335">
        <v>7.49</v>
      </c>
      <c r="H563" s="336">
        <v>1.2947E-2</v>
      </c>
      <c r="I563" s="317">
        <v>1</v>
      </c>
      <c r="J563" s="483">
        <v>0</v>
      </c>
      <c r="K563" s="338"/>
      <c r="L563" s="520"/>
    </row>
    <row r="564" spans="1:12" s="305" customFormat="1" ht="14.4" customHeight="1" collapsed="1">
      <c r="A564" s="665"/>
      <c r="B564" s="272">
        <v>133</v>
      </c>
      <c r="C564" s="313" t="s">
        <v>522</v>
      </c>
      <c r="D564" s="278" t="s">
        <v>487</v>
      </c>
      <c r="E564" s="278"/>
      <c r="F564" s="279" t="s">
        <v>1778</v>
      </c>
      <c r="G564" s="339">
        <v>28.212000000000003</v>
      </c>
      <c r="H564" s="340">
        <v>4.99444E-2</v>
      </c>
      <c r="I564" s="341">
        <v>4</v>
      </c>
      <c r="J564" s="510">
        <v>5062.59</v>
      </c>
      <c r="K564" s="342"/>
      <c r="L564" s="520"/>
    </row>
    <row r="565" spans="1:12" s="305" customFormat="1" ht="14.4" hidden="1" customHeight="1" outlineLevel="1">
      <c r="A565" s="665"/>
      <c r="B565" s="269">
        <v>1</v>
      </c>
      <c r="C565" s="269" t="s">
        <v>1039</v>
      </c>
      <c r="D565" s="270" t="s">
        <v>1040</v>
      </c>
      <c r="E565" s="270"/>
      <c r="F565" s="271" t="s">
        <v>1778</v>
      </c>
      <c r="G565" s="335">
        <v>13.680000000000001</v>
      </c>
      <c r="H565" s="336">
        <v>2.4076800000000002E-2</v>
      </c>
      <c r="I565" s="317">
        <v>1</v>
      </c>
      <c r="J565" s="483">
        <v>0</v>
      </c>
      <c r="K565" s="338"/>
      <c r="L565" s="520"/>
    </row>
    <row r="566" spans="1:12" s="305" customFormat="1" ht="14.4" hidden="1" customHeight="1" outlineLevel="1">
      <c r="A566" s="665"/>
      <c r="B566" s="269">
        <v>2</v>
      </c>
      <c r="C566" s="269" t="s">
        <v>1053</v>
      </c>
      <c r="D566" s="270" t="s">
        <v>1054</v>
      </c>
      <c r="E566" s="270"/>
      <c r="F566" s="271" t="s">
        <v>1778</v>
      </c>
      <c r="G566" s="335">
        <v>5.0129999999999999</v>
      </c>
      <c r="H566" s="336">
        <v>9.3511000000000011E-3</v>
      </c>
      <c r="I566" s="317">
        <v>1</v>
      </c>
      <c r="J566" s="483">
        <v>0</v>
      </c>
      <c r="K566" s="338"/>
      <c r="L566" s="520"/>
    </row>
    <row r="567" spans="1:12" s="305" customFormat="1" ht="14.4" hidden="1" customHeight="1" outlineLevel="1">
      <c r="A567" s="665"/>
      <c r="B567" s="269">
        <v>3</v>
      </c>
      <c r="C567" s="269" t="s">
        <v>1058</v>
      </c>
      <c r="D567" s="270" t="s">
        <v>1059</v>
      </c>
      <c r="E567" s="270"/>
      <c r="F567" s="271" t="s">
        <v>1778</v>
      </c>
      <c r="G567" s="335">
        <v>4.5410000000000004</v>
      </c>
      <c r="H567" s="336">
        <v>8.2555000000000007E-3</v>
      </c>
      <c r="I567" s="317">
        <v>1</v>
      </c>
      <c r="J567" s="483">
        <v>0</v>
      </c>
      <c r="K567" s="338"/>
      <c r="L567" s="520"/>
    </row>
    <row r="568" spans="1:12" s="305" customFormat="1" ht="14.4" hidden="1" customHeight="1" outlineLevel="1">
      <c r="A568" s="665"/>
      <c r="B568" s="269">
        <v>4</v>
      </c>
      <c r="C568" s="269" t="s">
        <v>1072</v>
      </c>
      <c r="D568" s="270" t="s">
        <v>1073</v>
      </c>
      <c r="E568" s="270"/>
      <c r="F568" s="271" t="s">
        <v>1778</v>
      </c>
      <c r="G568" s="335">
        <v>7.49</v>
      </c>
      <c r="H568" s="336">
        <v>1.2947E-2</v>
      </c>
      <c r="I568" s="317">
        <v>1</v>
      </c>
      <c r="J568" s="483">
        <v>0</v>
      </c>
      <c r="K568" s="338"/>
      <c r="L568" s="520"/>
    </row>
    <row r="569" spans="1:12" s="305" customFormat="1" ht="14.4" customHeight="1" collapsed="1">
      <c r="A569" s="665"/>
      <c r="B569" s="272">
        <v>134</v>
      </c>
      <c r="C569" s="313" t="s">
        <v>523</v>
      </c>
      <c r="D569" s="278" t="s">
        <v>489</v>
      </c>
      <c r="E569" s="278"/>
      <c r="F569" s="279" t="s">
        <v>1778</v>
      </c>
      <c r="G569" s="339">
        <v>30.724000000000004</v>
      </c>
      <c r="H569" s="340">
        <v>5.4630400000000003E-2</v>
      </c>
      <c r="I569" s="341">
        <v>4</v>
      </c>
      <c r="J569" s="510">
        <v>5780.9699999999993</v>
      </c>
      <c r="K569" s="342"/>
      <c r="L569" s="520"/>
    </row>
    <row r="570" spans="1:12" s="305" customFormat="1" ht="14.4" hidden="1" customHeight="1" outlineLevel="1">
      <c r="A570" s="665"/>
      <c r="B570" s="269">
        <v>1</v>
      </c>
      <c r="C570" s="269" t="s">
        <v>1039</v>
      </c>
      <c r="D570" s="270" t="s">
        <v>1040</v>
      </c>
      <c r="E570" s="270"/>
      <c r="F570" s="271" t="s">
        <v>1778</v>
      </c>
      <c r="G570" s="335">
        <v>13.680000000000001</v>
      </c>
      <c r="H570" s="336">
        <v>2.4076800000000002E-2</v>
      </c>
      <c r="I570" s="317">
        <v>1</v>
      </c>
      <c r="J570" s="483">
        <v>0</v>
      </c>
      <c r="K570" s="338"/>
      <c r="L570" s="520"/>
    </row>
    <row r="571" spans="1:12" s="305" customFormat="1" ht="14.4" hidden="1" customHeight="1" outlineLevel="1">
      <c r="A571" s="665"/>
      <c r="B571" s="269">
        <v>2</v>
      </c>
      <c r="C571" s="269" t="s">
        <v>1060</v>
      </c>
      <c r="D571" s="270" t="s">
        <v>1061</v>
      </c>
      <c r="E571" s="270"/>
      <c r="F571" s="271" t="s">
        <v>1778</v>
      </c>
      <c r="G571" s="335">
        <v>9.0730000000000004</v>
      </c>
      <c r="H571" s="336">
        <v>1.64967E-2</v>
      </c>
      <c r="I571" s="317">
        <v>1</v>
      </c>
      <c r="J571" s="483">
        <v>0</v>
      </c>
      <c r="K571" s="338"/>
      <c r="L571" s="520"/>
    </row>
    <row r="572" spans="1:12" s="305" customFormat="1" ht="14.4" hidden="1" customHeight="1" outlineLevel="1">
      <c r="A572" s="665"/>
      <c r="B572" s="269">
        <v>3</v>
      </c>
      <c r="C572" s="269" t="s">
        <v>1072</v>
      </c>
      <c r="D572" s="270" t="s">
        <v>1073</v>
      </c>
      <c r="E572" s="270"/>
      <c r="F572" s="271" t="s">
        <v>1778</v>
      </c>
      <c r="G572" s="335">
        <v>7.49</v>
      </c>
      <c r="H572" s="336">
        <v>1.2947E-2</v>
      </c>
      <c r="I572" s="317">
        <v>1</v>
      </c>
      <c r="J572" s="483">
        <v>0</v>
      </c>
      <c r="K572" s="338"/>
      <c r="L572" s="520"/>
    </row>
    <row r="573" spans="1:12" s="305" customFormat="1" ht="14.4" customHeight="1" collapsed="1">
      <c r="A573" s="666"/>
      <c r="B573" s="272">
        <v>135</v>
      </c>
      <c r="C573" s="313" t="s">
        <v>524</v>
      </c>
      <c r="D573" s="278" t="s">
        <v>491</v>
      </c>
      <c r="E573" s="278"/>
      <c r="F573" s="279" t="s">
        <v>1778</v>
      </c>
      <c r="G573" s="339">
        <v>30.243000000000002</v>
      </c>
      <c r="H573" s="340">
        <v>5.3520499999999999E-2</v>
      </c>
      <c r="I573" s="341">
        <v>3</v>
      </c>
      <c r="J573" s="510">
        <v>5682.15</v>
      </c>
      <c r="K573" s="342"/>
      <c r="L573" s="520"/>
    </row>
    <row r="574" spans="1:12" s="305" customFormat="1" ht="15.6">
      <c r="A574" s="321"/>
      <c r="B574" s="654" t="s">
        <v>525</v>
      </c>
      <c r="C574" s="655"/>
      <c r="D574" s="655"/>
      <c r="E574" s="655"/>
      <c r="F574" s="655"/>
      <c r="G574" s="655"/>
      <c r="H574" s="655"/>
      <c r="I574" s="655"/>
      <c r="J574" s="655"/>
      <c r="K574" s="655"/>
      <c r="L574" s="518"/>
    </row>
    <row r="575" spans="1:12" s="305" customFormat="1" ht="15.75" hidden="1" customHeight="1" outlineLevel="1">
      <c r="A575" s="322"/>
      <c r="B575" s="269">
        <v>1</v>
      </c>
      <c r="C575" s="269" t="s">
        <v>1039</v>
      </c>
      <c r="D575" s="270" t="s">
        <v>1040</v>
      </c>
      <c r="E575" s="270"/>
      <c r="F575" s="271" t="s">
        <v>1041</v>
      </c>
      <c r="G575" s="335">
        <v>13.680000000000001</v>
      </c>
      <c r="H575" s="336">
        <v>2.4076800000000002E-2</v>
      </c>
      <c r="I575" s="317">
        <v>1</v>
      </c>
      <c r="J575" s="337">
        <v>1300.6955359999999</v>
      </c>
      <c r="K575" s="338"/>
      <c r="L575" s="519"/>
    </row>
    <row r="576" spans="1:12" s="305" customFormat="1" ht="15.75" hidden="1" customHeight="1" outlineLevel="1">
      <c r="A576" s="323"/>
      <c r="B576" s="269">
        <v>2</v>
      </c>
      <c r="C576" s="269" t="s">
        <v>1075</v>
      </c>
      <c r="D576" s="270" t="s">
        <v>1076</v>
      </c>
      <c r="E576" s="270" t="s">
        <v>1064</v>
      </c>
      <c r="F576" s="271" t="s">
        <v>916</v>
      </c>
      <c r="G576" s="335">
        <v>6.9580000000000002</v>
      </c>
      <c r="H576" s="336">
        <v>1.2027400000000001E-2</v>
      </c>
      <c r="I576" s="317">
        <v>1</v>
      </c>
      <c r="J576" s="337">
        <v>560.06404499999996</v>
      </c>
      <c r="K576" s="338"/>
      <c r="L576" s="519"/>
    </row>
    <row r="577" spans="1:12" s="305" customFormat="1" ht="15" customHeight="1" collapsed="1">
      <c r="A577" s="323"/>
      <c r="B577" s="272">
        <v>136</v>
      </c>
      <c r="C577" s="313" t="s">
        <v>526</v>
      </c>
      <c r="D577" s="278" t="s">
        <v>477</v>
      </c>
      <c r="E577" s="278" t="s">
        <v>527</v>
      </c>
      <c r="F577" s="279" t="s">
        <v>1600</v>
      </c>
      <c r="G577" s="339">
        <v>20.638000000000002</v>
      </c>
      <c r="H577" s="340">
        <v>3.6104200000000003E-2</v>
      </c>
      <c r="I577" s="341">
        <v>2</v>
      </c>
      <c r="J577" s="510">
        <v>2706.248293515358</v>
      </c>
      <c r="K577" s="342"/>
      <c r="L577" s="520"/>
    </row>
    <row r="578" spans="1:12" s="305" customFormat="1" ht="15" hidden="1" customHeight="1" outlineLevel="1">
      <c r="A578" s="323"/>
      <c r="B578" s="269">
        <v>1</v>
      </c>
      <c r="C578" s="269" t="s">
        <v>1039</v>
      </c>
      <c r="D578" s="270" t="s">
        <v>1040</v>
      </c>
      <c r="E578" s="270"/>
      <c r="F578" s="271" t="s">
        <v>1041</v>
      </c>
      <c r="G578" s="335">
        <v>13.680000000000001</v>
      </c>
      <c r="H578" s="336">
        <v>2.4076800000000002E-2</v>
      </c>
      <c r="I578" s="317">
        <v>1</v>
      </c>
      <c r="J578" s="483">
        <v>0</v>
      </c>
      <c r="K578" s="338"/>
      <c r="L578" s="520"/>
    </row>
    <row r="579" spans="1:12" s="305" customFormat="1" ht="15" hidden="1" customHeight="1" outlineLevel="1">
      <c r="A579" s="323"/>
      <c r="B579" s="269">
        <v>2</v>
      </c>
      <c r="C579" s="269" t="s">
        <v>1045</v>
      </c>
      <c r="D579" s="270" t="s">
        <v>1046</v>
      </c>
      <c r="E579" s="270"/>
      <c r="F579" s="271" t="s">
        <v>1047</v>
      </c>
      <c r="G579" s="335">
        <v>7.5140000000000002</v>
      </c>
      <c r="H579" s="336">
        <v>1.4016200000000001E-2</v>
      </c>
      <c r="I579" s="317">
        <v>1</v>
      </c>
      <c r="J579" s="483">
        <v>0</v>
      </c>
      <c r="K579" s="338"/>
      <c r="L579" s="520"/>
    </row>
    <row r="580" spans="1:12" s="305" customFormat="1" ht="15" hidden="1" customHeight="1" outlineLevel="1">
      <c r="A580" s="323"/>
      <c r="B580" s="269">
        <v>3</v>
      </c>
      <c r="C580" s="269" t="s">
        <v>1075</v>
      </c>
      <c r="D580" s="270" t="s">
        <v>1076</v>
      </c>
      <c r="E580" s="270" t="s">
        <v>1064</v>
      </c>
      <c r="F580" s="271" t="s">
        <v>916</v>
      </c>
      <c r="G580" s="335">
        <v>6.9580000000000002</v>
      </c>
      <c r="H580" s="336">
        <v>1.2027400000000001E-2</v>
      </c>
      <c r="I580" s="317">
        <v>1</v>
      </c>
      <c r="J580" s="483">
        <v>0</v>
      </c>
      <c r="K580" s="338"/>
      <c r="L580" s="520"/>
    </row>
    <row r="581" spans="1:12" s="305" customFormat="1" ht="15" customHeight="1" collapsed="1">
      <c r="A581" s="323"/>
      <c r="B581" s="272">
        <v>137</v>
      </c>
      <c r="C581" s="313" t="s">
        <v>528</v>
      </c>
      <c r="D581" s="278" t="s">
        <v>479</v>
      </c>
      <c r="E581" s="278" t="s">
        <v>527</v>
      </c>
      <c r="F581" s="279" t="s">
        <v>1600</v>
      </c>
      <c r="G581" s="339">
        <v>28.152000000000001</v>
      </c>
      <c r="H581" s="340">
        <v>5.0120400000000002E-2</v>
      </c>
      <c r="I581" s="341">
        <v>3</v>
      </c>
      <c r="J581" s="510">
        <v>4614.7853242320825</v>
      </c>
      <c r="K581" s="342"/>
      <c r="L581" s="520"/>
    </row>
    <row r="582" spans="1:12" s="305" customFormat="1" ht="15" hidden="1" customHeight="1" outlineLevel="1">
      <c r="A582" s="323"/>
      <c r="B582" s="269">
        <v>1</v>
      </c>
      <c r="C582" s="269" t="s">
        <v>1039</v>
      </c>
      <c r="D582" s="270" t="s">
        <v>1040</v>
      </c>
      <c r="E582" s="270"/>
      <c r="F582" s="271" t="s">
        <v>1600</v>
      </c>
      <c r="G582" s="335">
        <v>13.680000000000001</v>
      </c>
      <c r="H582" s="336">
        <v>2.4076800000000002E-2</v>
      </c>
      <c r="I582" s="317">
        <v>1</v>
      </c>
      <c r="J582" s="483">
        <v>0</v>
      </c>
      <c r="K582" s="338"/>
      <c r="L582" s="520"/>
    </row>
    <row r="583" spans="1:12" s="305" customFormat="1" ht="15" hidden="1" customHeight="1" outlineLevel="1">
      <c r="A583" s="323"/>
      <c r="B583" s="269">
        <v>2</v>
      </c>
      <c r="C583" s="269" t="s">
        <v>1048</v>
      </c>
      <c r="D583" s="270" t="s">
        <v>1049</v>
      </c>
      <c r="E583" s="270"/>
      <c r="F583" s="271" t="s">
        <v>1600</v>
      </c>
      <c r="G583" s="335">
        <v>10.026</v>
      </c>
      <c r="H583" s="336">
        <v>1.8702200000000002E-2</v>
      </c>
      <c r="I583" s="317">
        <v>1</v>
      </c>
      <c r="J583" s="483">
        <v>0</v>
      </c>
      <c r="K583" s="338"/>
      <c r="L583" s="520"/>
    </row>
    <row r="584" spans="1:12" s="305" customFormat="1" ht="15" hidden="1" customHeight="1" outlineLevel="1">
      <c r="A584" s="323"/>
      <c r="B584" s="269">
        <v>3</v>
      </c>
      <c r="C584" s="269" t="s">
        <v>1075</v>
      </c>
      <c r="D584" s="270" t="s">
        <v>1076</v>
      </c>
      <c r="E584" s="270" t="s">
        <v>1064</v>
      </c>
      <c r="F584" s="271" t="s">
        <v>1600</v>
      </c>
      <c r="G584" s="335">
        <v>6.9580000000000002</v>
      </c>
      <c r="H584" s="336">
        <v>1.2027400000000001E-2</v>
      </c>
      <c r="I584" s="317">
        <v>1</v>
      </c>
      <c r="J584" s="483">
        <v>0</v>
      </c>
      <c r="K584" s="338"/>
      <c r="L584" s="520"/>
    </row>
    <row r="585" spans="1:12" s="305" customFormat="1" ht="15" customHeight="1" collapsed="1">
      <c r="A585" s="323"/>
      <c r="B585" s="272">
        <v>138</v>
      </c>
      <c r="C585" s="313" t="s">
        <v>529</v>
      </c>
      <c r="D585" s="278" t="s">
        <v>481</v>
      </c>
      <c r="E585" s="278" t="s">
        <v>527</v>
      </c>
      <c r="F585" s="279" t="s">
        <v>1600</v>
      </c>
      <c r="G585" s="339">
        <v>30.664000000000001</v>
      </c>
      <c r="H585" s="340">
        <v>5.4806400000000005E-2</v>
      </c>
      <c r="I585" s="341">
        <v>3</v>
      </c>
      <c r="J585" s="510">
        <v>5290.1853242320831</v>
      </c>
      <c r="K585" s="342"/>
      <c r="L585" s="520"/>
    </row>
    <row r="586" spans="1:12" s="305" customFormat="1" ht="15" hidden="1" customHeight="1" outlineLevel="1">
      <c r="A586" s="323"/>
      <c r="B586" s="269">
        <v>1</v>
      </c>
      <c r="C586" s="269" t="s">
        <v>1039</v>
      </c>
      <c r="D586" s="270" t="s">
        <v>1040</v>
      </c>
      <c r="E586" s="270"/>
      <c r="F586" s="271" t="s">
        <v>1600</v>
      </c>
      <c r="G586" s="335">
        <v>13.680000000000001</v>
      </c>
      <c r="H586" s="336">
        <v>2.4076800000000002E-2</v>
      </c>
      <c r="I586" s="317">
        <v>1</v>
      </c>
      <c r="J586" s="483">
        <v>0</v>
      </c>
      <c r="K586" s="338"/>
      <c r="L586" s="520"/>
    </row>
    <row r="587" spans="1:12" s="305" customFormat="1" ht="15" hidden="1" customHeight="1" outlineLevel="1">
      <c r="A587" s="323"/>
      <c r="B587" s="269">
        <v>2</v>
      </c>
      <c r="C587" s="269" t="s">
        <v>1051</v>
      </c>
      <c r="D587" s="270" t="s">
        <v>1052</v>
      </c>
      <c r="E587" s="270"/>
      <c r="F587" s="271" t="s">
        <v>1600</v>
      </c>
      <c r="G587" s="335">
        <v>3.2800000000000002</v>
      </c>
      <c r="H587" s="336">
        <v>5.7728000000000007E-3</v>
      </c>
      <c r="I587" s="317">
        <v>1</v>
      </c>
      <c r="J587" s="483">
        <v>0</v>
      </c>
      <c r="K587" s="338"/>
      <c r="L587" s="520"/>
    </row>
    <row r="588" spans="1:12" s="305" customFormat="1" ht="15" hidden="1" customHeight="1" outlineLevel="1">
      <c r="A588" s="323"/>
      <c r="B588" s="269">
        <v>3</v>
      </c>
      <c r="C588" s="269" t="s">
        <v>1075</v>
      </c>
      <c r="D588" s="270" t="s">
        <v>1076</v>
      </c>
      <c r="E588" s="270" t="s">
        <v>1064</v>
      </c>
      <c r="F588" s="271" t="s">
        <v>1600</v>
      </c>
      <c r="G588" s="335">
        <v>6.9580000000000002</v>
      </c>
      <c r="H588" s="336">
        <v>1.2027400000000001E-2</v>
      </c>
      <c r="I588" s="317">
        <v>1</v>
      </c>
      <c r="J588" s="483">
        <v>0</v>
      </c>
      <c r="K588" s="338"/>
      <c r="L588" s="520"/>
    </row>
    <row r="589" spans="1:12" s="305" customFormat="1" ht="15" customHeight="1" collapsed="1">
      <c r="A589" s="323"/>
      <c r="B589" s="272">
        <v>139</v>
      </c>
      <c r="C589" s="313" t="s">
        <v>530</v>
      </c>
      <c r="D589" s="278" t="s">
        <v>483</v>
      </c>
      <c r="E589" s="278" t="s">
        <v>527</v>
      </c>
      <c r="F589" s="279" t="s">
        <v>1600</v>
      </c>
      <c r="G589" s="339">
        <v>23.917999999999999</v>
      </c>
      <c r="H589" s="340">
        <v>4.1877000000000004E-2</v>
      </c>
      <c r="I589" s="341">
        <v>3</v>
      </c>
      <c r="J589" s="510">
        <v>3491.5742320819118</v>
      </c>
      <c r="K589" s="342"/>
      <c r="L589" s="520"/>
    </row>
    <row r="590" spans="1:12" s="305" customFormat="1" ht="15" hidden="1" customHeight="1" outlineLevel="1">
      <c r="A590" s="323"/>
      <c r="B590" s="269">
        <v>1</v>
      </c>
      <c r="C590" s="269" t="s">
        <v>1039</v>
      </c>
      <c r="D590" s="270" t="s">
        <v>1040</v>
      </c>
      <c r="E590" s="270"/>
      <c r="F590" s="271" t="s">
        <v>1600</v>
      </c>
      <c r="G590" s="335">
        <v>13.680000000000001</v>
      </c>
      <c r="H590" s="336">
        <v>2.4076800000000002E-2</v>
      </c>
      <c r="I590" s="317">
        <v>1</v>
      </c>
      <c r="J590" s="483">
        <v>0</v>
      </c>
      <c r="K590" s="338"/>
      <c r="L590" s="520"/>
    </row>
    <row r="591" spans="1:12" s="305" customFormat="1" ht="15" hidden="1" customHeight="1" outlineLevel="1">
      <c r="A591" s="323"/>
      <c r="B591" s="269">
        <v>2</v>
      </c>
      <c r="C591" s="269" t="s">
        <v>1053</v>
      </c>
      <c r="D591" s="270" t="s">
        <v>1054</v>
      </c>
      <c r="E591" s="270"/>
      <c r="F591" s="271" t="s">
        <v>1600</v>
      </c>
      <c r="G591" s="335">
        <v>5.0129999999999999</v>
      </c>
      <c r="H591" s="336">
        <v>9.3511000000000011E-3</v>
      </c>
      <c r="I591" s="317">
        <v>1</v>
      </c>
      <c r="J591" s="483">
        <v>0</v>
      </c>
      <c r="K591" s="338"/>
      <c r="L591" s="520"/>
    </row>
    <row r="592" spans="1:12" s="305" customFormat="1" ht="15" hidden="1" customHeight="1" outlineLevel="1">
      <c r="A592" s="323"/>
      <c r="B592" s="269">
        <v>3</v>
      </c>
      <c r="C592" s="269" t="s">
        <v>1075</v>
      </c>
      <c r="D592" s="270" t="s">
        <v>1076</v>
      </c>
      <c r="E592" s="270" t="s">
        <v>1064</v>
      </c>
      <c r="F592" s="271" t="s">
        <v>1600</v>
      </c>
      <c r="G592" s="335">
        <v>6.9580000000000002</v>
      </c>
      <c r="H592" s="336">
        <v>1.2027400000000001E-2</v>
      </c>
      <c r="I592" s="317">
        <v>1</v>
      </c>
      <c r="J592" s="483">
        <v>0</v>
      </c>
      <c r="K592" s="338"/>
      <c r="L592" s="520"/>
    </row>
    <row r="593" spans="1:12" s="305" customFormat="1" ht="15" customHeight="1" collapsed="1">
      <c r="A593" s="323"/>
      <c r="B593" s="272">
        <v>140</v>
      </c>
      <c r="C593" s="313" t="s">
        <v>531</v>
      </c>
      <c r="D593" s="278" t="s">
        <v>485</v>
      </c>
      <c r="E593" s="278" t="s">
        <v>527</v>
      </c>
      <c r="F593" s="279" t="s">
        <v>1600</v>
      </c>
      <c r="G593" s="339">
        <v>25.651000000000003</v>
      </c>
      <c r="H593" s="340">
        <v>4.5455300000000004E-2</v>
      </c>
      <c r="I593" s="341">
        <v>3</v>
      </c>
      <c r="J593" s="510">
        <v>3939.3853242320824</v>
      </c>
      <c r="K593" s="342"/>
      <c r="L593" s="520"/>
    </row>
    <row r="594" spans="1:12" s="305" customFormat="1" ht="15" hidden="1" customHeight="1" outlineLevel="1">
      <c r="A594" s="323"/>
      <c r="B594" s="269">
        <v>1</v>
      </c>
      <c r="C594" s="269" t="s">
        <v>1039</v>
      </c>
      <c r="D594" s="270" t="s">
        <v>1040</v>
      </c>
      <c r="E594" s="270"/>
      <c r="F594" s="271" t="s">
        <v>1600</v>
      </c>
      <c r="G594" s="335">
        <v>13.680000000000001</v>
      </c>
      <c r="H594" s="336">
        <v>2.4076800000000002E-2</v>
      </c>
      <c r="I594" s="317">
        <v>1</v>
      </c>
      <c r="J594" s="483">
        <v>0</v>
      </c>
      <c r="K594" s="338"/>
      <c r="L594" s="520"/>
    </row>
    <row r="595" spans="1:12" s="305" customFormat="1" ht="15" hidden="1" customHeight="1" outlineLevel="1">
      <c r="A595" s="323"/>
      <c r="B595" s="269">
        <v>2</v>
      </c>
      <c r="C595" s="269" t="s">
        <v>1056</v>
      </c>
      <c r="D595" s="270" t="s">
        <v>1057</v>
      </c>
      <c r="E595" s="270"/>
      <c r="F595" s="271" t="s">
        <v>1600</v>
      </c>
      <c r="G595" s="335">
        <v>2.5009999999999999</v>
      </c>
      <c r="H595" s="336">
        <v>4.6651000000000001E-3</v>
      </c>
      <c r="I595" s="317">
        <v>1</v>
      </c>
      <c r="J595" s="483">
        <v>0</v>
      </c>
      <c r="K595" s="338"/>
      <c r="L595" s="520"/>
    </row>
    <row r="596" spans="1:12" s="305" customFormat="1" ht="15" hidden="1" customHeight="1" outlineLevel="1">
      <c r="A596" s="323"/>
      <c r="B596" s="269">
        <v>3</v>
      </c>
      <c r="C596" s="269" t="s">
        <v>1058</v>
      </c>
      <c r="D596" s="270" t="s">
        <v>1059</v>
      </c>
      <c r="E596" s="270"/>
      <c r="F596" s="271" t="s">
        <v>1600</v>
      </c>
      <c r="G596" s="335">
        <v>4.5410000000000004</v>
      </c>
      <c r="H596" s="336">
        <v>8.2555000000000007E-3</v>
      </c>
      <c r="I596" s="317">
        <v>1</v>
      </c>
      <c r="J596" s="483">
        <v>0</v>
      </c>
      <c r="K596" s="338"/>
      <c r="L596" s="520"/>
    </row>
    <row r="597" spans="1:12" s="305" customFormat="1" ht="15" hidden="1" customHeight="1" outlineLevel="1">
      <c r="A597" s="323"/>
      <c r="B597" s="269">
        <v>4</v>
      </c>
      <c r="C597" s="269" t="s">
        <v>1075</v>
      </c>
      <c r="D597" s="270" t="s">
        <v>1076</v>
      </c>
      <c r="E597" s="270" t="s">
        <v>1064</v>
      </c>
      <c r="F597" s="271" t="s">
        <v>1600</v>
      </c>
      <c r="G597" s="335">
        <v>6.9580000000000002</v>
      </c>
      <c r="H597" s="336">
        <v>1.2027400000000001E-2</v>
      </c>
      <c r="I597" s="317">
        <v>1</v>
      </c>
      <c r="J597" s="483">
        <v>0</v>
      </c>
      <c r="K597" s="338"/>
      <c r="L597" s="520"/>
    </row>
    <row r="598" spans="1:12" s="305" customFormat="1" ht="15" customHeight="1" collapsed="1">
      <c r="A598" s="323"/>
      <c r="B598" s="272">
        <v>141</v>
      </c>
      <c r="C598" s="313" t="s">
        <v>532</v>
      </c>
      <c r="D598" s="278" t="s">
        <v>487</v>
      </c>
      <c r="E598" s="278" t="s">
        <v>527</v>
      </c>
      <c r="F598" s="279" t="s">
        <v>1600</v>
      </c>
      <c r="G598" s="339">
        <v>27.68</v>
      </c>
      <c r="H598" s="340">
        <v>4.90248E-2</v>
      </c>
      <c r="I598" s="341">
        <v>4</v>
      </c>
      <c r="J598" s="510">
        <v>5118.2164505119454</v>
      </c>
      <c r="K598" s="342"/>
      <c r="L598" s="520"/>
    </row>
    <row r="599" spans="1:12" s="305" customFormat="1" ht="15" hidden="1" customHeight="1" outlineLevel="1">
      <c r="A599" s="323"/>
      <c r="B599" s="269">
        <v>1</v>
      </c>
      <c r="C599" s="269" t="s">
        <v>1039</v>
      </c>
      <c r="D599" s="270" t="s">
        <v>1040</v>
      </c>
      <c r="E599" s="270"/>
      <c r="F599" s="271" t="s">
        <v>1600</v>
      </c>
      <c r="G599" s="335">
        <v>13.680000000000001</v>
      </c>
      <c r="H599" s="336">
        <v>2.4076800000000002E-2</v>
      </c>
      <c r="I599" s="317">
        <v>1</v>
      </c>
      <c r="J599" s="483">
        <v>0</v>
      </c>
      <c r="K599" s="338"/>
      <c r="L599" s="520"/>
    </row>
    <row r="600" spans="1:12" s="305" customFormat="1" ht="15" hidden="1" customHeight="1" outlineLevel="1">
      <c r="A600" s="323"/>
      <c r="B600" s="269">
        <v>2</v>
      </c>
      <c r="C600" s="269" t="s">
        <v>1053</v>
      </c>
      <c r="D600" s="270" t="s">
        <v>1054</v>
      </c>
      <c r="E600" s="270"/>
      <c r="F600" s="271" t="s">
        <v>1600</v>
      </c>
      <c r="G600" s="335">
        <v>5.0129999999999999</v>
      </c>
      <c r="H600" s="336">
        <v>9.3511000000000011E-3</v>
      </c>
      <c r="I600" s="317">
        <v>1</v>
      </c>
      <c r="J600" s="483">
        <v>0</v>
      </c>
      <c r="K600" s="338"/>
      <c r="L600" s="520"/>
    </row>
    <row r="601" spans="1:12" s="305" customFormat="1" ht="15" hidden="1" customHeight="1" outlineLevel="1">
      <c r="A601" s="323"/>
      <c r="B601" s="269">
        <v>3</v>
      </c>
      <c r="C601" s="269" t="s">
        <v>1058</v>
      </c>
      <c r="D601" s="270" t="s">
        <v>1059</v>
      </c>
      <c r="E601" s="270"/>
      <c r="F601" s="271" t="s">
        <v>1600</v>
      </c>
      <c r="G601" s="335">
        <v>4.5410000000000004</v>
      </c>
      <c r="H601" s="336">
        <v>8.2555000000000007E-3</v>
      </c>
      <c r="I601" s="317">
        <v>1</v>
      </c>
      <c r="J601" s="483">
        <v>0</v>
      </c>
      <c r="K601" s="338"/>
      <c r="L601" s="520"/>
    </row>
    <row r="602" spans="1:12" s="305" customFormat="1" ht="15" hidden="1" customHeight="1" outlineLevel="1">
      <c r="A602" s="323"/>
      <c r="B602" s="269">
        <v>4</v>
      </c>
      <c r="C602" s="269" t="s">
        <v>1075</v>
      </c>
      <c r="D602" s="270" t="s">
        <v>1076</v>
      </c>
      <c r="E602" s="270" t="s">
        <v>1064</v>
      </c>
      <c r="F602" s="271" t="s">
        <v>1600</v>
      </c>
      <c r="G602" s="335">
        <v>6.9580000000000002</v>
      </c>
      <c r="H602" s="336">
        <v>1.2027400000000001E-2</v>
      </c>
      <c r="I602" s="317">
        <v>1</v>
      </c>
      <c r="J602" s="483">
        <v>0</v>
      </c>
      <c r="K602" s="338"/>
      <c r="L602" s="520"/>
    </row>
    <row r="603" spans="1:12" s="305" customFormat="1" ht="15" customHeight="1" collapsed="1">
      <c r="A603" s="323"/>
      <c r="B603" s="272">
        <v>142</v>
      </c>
      <c r="C603" s="313" t="s">
        <v>533</v>
      </c>
      <c r="D603" s="278" t="s">
        <v>489</v>
      </c>
      <c r="E603" s="278" t="s">
        <v>527</v>
      </c>
      <c r="F603" s="279" t="s">
        <v>1600</v>
      </c>
      <c r="G603" s="339">
        <v>30.192</v>
      </c>
      <c r="H603" s="340">
        <v>5.3710800000000003E-2</v>
      </c>
      <c r="I603" s="341">
        <v>4</v>
      </c>
      <c r="J603" s="510">
        <v>5867.2964505119453</v>
      </c>
      <c r="K603" s="342"/>
      <c r="L603" s="520"/>
    </row>
    <row r="604" spans="1:12" s="305" customFormat="1" ht="15" hidden="1" customHeight="1" outlineLevel="1">
      <c r="A604" s="323"/>
      <c r="B604" s="269">
        <v>1</v>
      </c>
      <c r="C604" s="269" t="s">
        <v>1039</v>
      </c>
      <c r="D604" s="270" t="s">
        <v>1040</v>
      </c>
      <c r="E604" s="270"/>
      <c r="F604" s="271" t="s">
        <v>1600</v>
      </c>
      <c r="G604" s="335">
        <v>13.680000000000001</v>
      </c>
      <c r="H604" s="336">
        <v>2.4076800000000002E-2</v>
      </c>
      <c r="I604" s="317">
        <v>1</v>
      </c>
      <c r="J604" s="483">
        <v>0</v>
      </c>
      <c r="K604" s="338"/>
      <c r="L604" s="520"/>
    </row>
    <row r="605" spans="1:12" s="305" customFormat="1" ht="15" hidden="1" customHeight="1" outlineLevel="1">
      <c r="A605" s="323"/>
      <c r="B605" s="269">
        <v>2</v>
      </c>
      <c r="C605" s="269" t="s">
        <v>1060</v>
      </c>
      <c r="D605" s="270" t="s">
        <v>1061</v>
      </c>
      <c r="E605" s="270"/>
      <c r="F605" s="271" t="s">
        <v>1600</v>
      </c>
      <c r="G605" s="335">
        <v>9.0730000000000004</v>
      </c>
      <c r="H605" s="336">
        <v>1.64967E-2</v>
      </c>
      <c r="I605" s="317">
        <v>1</v>
      </c>
      <c r="J605" s="483">
        <v>0</v>
      </c>
      <c r="K605" s="338"/>
      <c r="L605" s="520"/>
    </row>
    <row r="606" spans="1:12" s="305" customFormat="1" ht="15" hidden="1" customHeight="1" outlineLevel="1">
      <c r="A606" s="323"/>
      <c r="B606" s="269">
        <v>3</v>
      </c>
      <c r="C606" s="269" t="s">
        <v>1075</v>
      </c>
      <c r="D606" s="270" t="s">
        <v>1076</v>
      </c>
      <c r="E606" s="270" t="s">
        <v>1064</v>
      </c>
      <c r="F606" s="271" t="s">
        <v>1600</v>
      </c>
      <c r="G606" s="335">
        <v>6.9580000000000002</v>
      </c>
      <c r="H606" s="336">
        <v>1.2027400000000001E-2</v>
      </c>
      <c r="I606" s="317">
        <v>1</v>
      </c>
      <c r="J606" s="483">
        <v>0</v>
      </c>
      <c r="K606" s="338"/>
      <c r="L606" s="520"/>
    </row>
    <row r="607" spans="1:12" s="305" customFormat="1" ht="15" customHeight="1" collapsed="1">
      <c r="A607" s="323"/>
      <c r="B607" s="272">
        <v>143</v>
      </c>
      <c r="C607" s="313" t="s">
        <v>534</v>
      </c>
      <c r="D607" s="278" t="s">
        <v>491</v>
      </c>
      <c r="E607" s="278" t="s">
        <v>527</v>
      </c>
      <c r="F607" s="279" t="s">
        <v>1600</v>
      </c>
      <c r="G607" s="339">
        <v>29.710999999999999</v>
      </c>
      <c r="H607" s="340">
        <v>5.2600899999999999E-2</v>
      </c>
      <c r="I607" s="341">
        <v>3</v>
      </c>
      <c r="J607" s="510">
        <v>5771.1112627986349</v>
      </c>
      <c r="K607" s="342"/>
      <c r="L607" s="520"/>
    </row>
    <row r="608" spans="1:12" s="305" customFormat="1" ht="15.6">
      <c r="A608" s="321"/>
      <c r="B608" s="654" t="s">
        <v>535</v>
      </c>
      <c r="C608" s="655"/>
      <c r="D608" s="655"/>
      <c r="E608" s="655"/>
      <c r="F608" s="655"/>
      <c r="G608" s="655"/>
      <c r="H608" s="655"/>
      <c r="I608" s="655"/>
      <c r="J608" s="655"/>
      <c r="K608" s="655"/>
      <c r="L608" s="518"/>
    </row>
    <row r="609" spans="1:12" s="305" customFormat="1" ht="15" hidden="1" customHeight="1" outlineLevel="1">
      <c r="A609" s="323"/>
      <c r="B609" s="269">
        <v>1</v>
      </c>
      <c r="C609" s="269" t="s">
        <v>1039</v>
      </c>
      <c r="D609" s="270" t="s">
        <v>1040</v>
      </c>
      <c r="E609" s="270"/>
      <c r="F609" s="271" t="s">
        <v>1041</v>
      </c>
      <c r="G609" s="335">
        <v>13.680000000000001</v>
      </c>
      <c r="H609" s="336">
        <v>2.4076800000000002E-2</v>
      </c>
      <c r="I609" s="317">
        <v>1</v>
      </c>
      <c r="J609" s="337">
        <v>1300.6955359999999</v>
      </c>
      <c r="K609" s="338"/>
      <c r="L609" s="519"/>
    </row>
    <row r="610" spans="1:12" s="305" customFormat="1" ht="15" hidden="1" customHeight="1" outlineLevel="1">
      <c r="A610" s="323"/>
      <c r="B610" s="269">
        <v>2</v>
      </c>
      <c r="C610" s="269" t="s">
        <v>1077</v>
      </c>
      <c r="D610" s="270" t="s">
        <v>1078</v>
      </c>
      <c r="E610" s="270"/>
      <c r="F610" s="271" t="s">
        <v>916</v>
      </c>
      <c r="G610" s="335">
        <v>6.9580000000000002</v>
      </c>
      <c r="H610" s="336">
        <v>1.2027400000000001E-2</v>
      </c>
      <c r="I610" s="317">
        <v>1</v>
      </c>
      <c r="J610" s="337">
        <v>560.06404499999996</v>
      </c>
      <c r="K610" s="338"/>
      <c r="L610" s="519"/>
    </row>
    <row r="611" spans="1:12" s="305" customFormat="1" ht="15" customHeight="1" collapsed="1">
      <c r="A611" s="323"/>
      <c r="B611" s="272">
        <v>144</v>
      </c>
      <c r="C611" s="313" t="s">
        <v>536</v>
      </c>
      <c r="D611" s="278" t="s">
        <v>477</v>
      </c>
      <c r="E611" s="278" t="s">
        <v>537</v>
      </c>
      <c r="F611" s="279" t="s">
        <v>1600</v>
      </c>
      <c r="G611" s="339">
        <v>20.638000000000002</v>
      </c>
      <c r="H611" s="340">
        <v>3.6104200000000003E-2</v>
      </c>
      <c r="I611" s="341">
        <v>2</v>
      </c>
      <c r="J611" s="510">
        <v>2706.248293515358</v>
      </c>
      <c r="K611" s="342"/>
      <c r="L611" s="520"/>
    </row>
    <row r="612" spans="1:12" s="305" customFormat="1" ht="15" hidden="1" customHeight="1" outlineLevel="1">
      <c r="A612" s="323"/>
      <c r="B612" s="269">
        <v>1</v>
      </c>
      <c r="C612" s="269" t="s">
        <v>1039</v>
      </c>
      <c r="D612" s="270" t="s">
        <v>1040</v>
      </c>
      <c r="E612" s="270"/>
      <c r="F612" s="271" t="s">
        <v>1600</v>
      </c>
      <c r="G612" s="335">
        <v>13.680000000000001</v>
      </c>
      <c r="H612" s="336">
        <v>2.4076800000000002E-2</v>
      </c>
      <c r="I612" s="317">
        <v>1</v>
      </c>
      <c r="J612" s="483">
        <v>0</v>
      </c>
      <c r="K612" s="338"/>
      <c r="L612" s="519"/>
    </row>
    <row r="613" spans="1:12" s="305" customFormat="1" ht="15" hidden="1" customHeight="1" outlineLevel="1">
      <c r="A613" s="323"/>
      <c r="B613" s="269">
        <v>2</v>
      </c>
      <c r="C613" s="269" t="s">
        <v>1045</v>
      </c>
      <c r="D613" s="270" t="s">
        <v>1046</v>
      </c>
      <c r="E613" s="270"/>
      <c r="F613" s="271" t="s">
        <v>1600</v>
      </c>
      <c r="G613" s="335">
        <v>7.5140000000000002</v>
      </c>
      <c r="H613" s="336">
        <v>1.4016200000000001E-2</v>
      </c>
      <c r="I613" s="317">
        <v>1</v>
      </c>
      <c r="J613" s="483">
        <v>0</v>
      </c>
      <c r="K613" s="338"/>
      <c r="L613" s="519"/>
    </row>
    <row r="614" spans="1:12" s="305" customFormat="1" ht="15" hidden="1" customHeight="1" outlineLevel="1">
      <c r="A614" s="323"/>
      <c r="B614" s="269">
        <v>3</v>
      </c>
      <c r="C614" s="269" t="s">
        <v>1079</v>
      </c>
      <c r="D614" s="270" t="s">
        <v>1078</v>
      </c>
      <c r="E614" s="270"/>
      <c r="F614" s="271" t="s">
        <v>1600</v>
      </c>
      <c r="G614" s="335">
        <v>6.9580000000000002</v>
      </c>
      <c r="H614" s="336">
        <v>1.2027400000000001E-2</v>
      </c>
      <c r="I614" s="317">
        <v>1</v>
      </c>
      <c r="J614" s="483">
        <v>0</v>
      </c>
      <c r="K614" s="338"/>
      <c r="L614" s="519"/>
    </row>
    <row r="615" spans="1:12" s="305" customFormat="1" ht="15" customHeight="1" collapsed="1">
      <c r="A615" s="323"/>
      <c r="B615" s="272">
        <v>145</v>
      </c>
      <c r="C615" s="313" t="s">
        <v>538</v>
      </c>
      <c r="D615" s="278" t="s">
        <v>479</v>
      </c>
      <c r="E615" s="278" t="s">
        <v>537</v>
      </c>
      <c r="F615" s="279" t="s">
        <v>1600</v>
      </c>
      <c r="G615" s="339">
        <v>28.152000000000001</v>
      </c>
      <c r="H615" s="340">
        <v>5.0120400000000002E-2</v>
      </c>
      <c r="I615" s="341">
        <v>3</v>
      </c>
      <c r="J615" s="510">
        <v>4614.7853242320825</v>
      </c>
      <c r="K615" s="342"/>
      <c r="L615" s="520"/>
    </row>
    <row r="616" spans="1:12" s="305" customFormat="1" ht="15" hidden="1" customHeight="1" outlineLevel="1">
      <c r="A616" s="323"/>
      <c r="B616" s="269">
        <v>1</v>
      </c>
      <c r="C616" s="269" t="s">
        <v>1039</v>
      </c>
      <c r="D616" s="270" t="s">
        <v>1040</v>
      </c>
      <c r="E616" s="270"/>
      <c r="F616" s="271" t="s">
        <v>1600</v>
      </c>
      <c r="G616" s="335">
        <v>13.680000000000001</v>
      </c>
      <c r="H616" s="336">
        <v>2.4076800000000002E-2</v>
      </c>
      <c r="I616" s="317">
        <v>1</v>
      </c>
      <c r="J616" s="483">
        <v>0</v>
      </c>
      <c r="K616" s="338"/>
      <c r="L616" s="519"/>
    </row>
    <row r="617" spans="1:12" s="305" customFormat="1" ht="15" hidden="1" customHeight="1" outlineLevel="1">
      <c r="A617" s="323"/>
      <c r="B617" s="269">
        <v>2</v>
      </c>
      <c r="C617" s="269" t="s">
        <v>1048</v>
      </c>
      <c r="D617" s="270" t="s">
        <v>1049</v>
      </c>
      <c r="E617" s="270"/>
      <c r="F617" s="271" t="s">
        <v>1600</v>
      </c>
      <c r="G617" s="335">
        <v>10.026</v>
      </c>
      <c r="H617" s="336">
        <v>1.8702200000000002E-2</v>
      </c>
      <c r="I617" s="317">
        <v>1</v>
      </c>
      <c r="J617" s="483">
        <v>0</v>
      </c>
      <c r="K617" s="338"/>
      <c r="L617" s="519"/>
    </row>
    <row r="618" spans="1:12" s="305" customFormat="1" ht="15" hidden="1" customHeight="1" outlineLevel="1">
      <c r="A618" s="323"/>
      <c r="B618" s="269">
        <v>3</v>
      </c>
      <c r="C618" s="269" t="s">
        <v>1080</v>
      </c>
      <c r="D618" s="270" t="s">
        <v>1078</v>
      </c>
      <c r="E618" s="270"/>
      <c r="F618" s="271" t="s">
        <v>1600</v>
      </c>
      <c r="G618" s="335">
        <v>6.9580000000000002</v>
      </c>
      <c r="H618" s="336">
        <v>1.2027400000000001E-2</v>
      </c>
      <c r="I618" s="317">
        <v>1</v>
      </c>
      <c r="J618" s="483">
        <v>0</v>
      </c>
      <c r="K618" s="338"/>
      <c r="L618" s="519"/>
    </row>
    <row r="619" spans="1:12" s="305" customFormat="1" ht="15" customHeight="1" collapsed="1">
      <c r="A619" s="323"/>
      <c r="B619" s="272">
        <v>146</v>
      </c>
      <c r="C619" s="313" t="s">
        <v>539</v>
      </c>
      <c r="D619" s="278" t="s">
        <v>481</v>
      </c>
      <c r="E619" s="278" t="s">
        <v>537</v>
      </c>
      <c r="F619" s="279" t="s">
        <v>1600</v>
      </c>
      <c r="G619" s="339">
        <v>30.664000000000001</v>
      </c>
      <c r="H619" s="340">
        <v>5.4806400000000005E-2</v>
      </c>
      <c r="I619" s="341">
        <v>3</v>
      </c>
      <c r="J619" s="510">
        <v>5290.1853242320831</v>
      </c>
      <c r="K619" s="342"/>
      <c r="L619" s="520"/>
    </row>
    <row r="620" spans="1:12" s="305" customFormat="1" ht="15" hidden="1" customHeight="1" outlineLevel="1">
      <c r="A620" s="323"/>
      <c r="B620" s="269">
        <v>1</v>
      </c>
      <c r="C620" s="269" t="s">
        <v>1039</v>
      </c>
      <c r="D620" s="270" t="s">
        <v>1040</v>
      </c>
      <c r="E620" s="270"/>
      <c r="F620" s="271" t="s">
        <v>1600</v>
      </c>
      <c r="G620" s="335">
        <v>13.680000000000001</v>
      </c>
      <c r="H620" s="336">
        <v>2.4076800000000002E-2</v>
      </c>
      <c r="I620" s="317">
        <v>1</v>
      </c>
      <c r="J620" s="483">
        <v>0</v>
      </c>
      <c r="K620" s="338"/>
      <c r="L620" s="519"/>
    </row>
    <row r="621" spans="1:12" s="305" customFormat="1" ht="15" hidden="1" customHeight="1" outlineLevel="1">
      <c r="A621" s="323"/>
      <c r="B621" s="269">
        <v>2</v>
      </c>
      <c r="C621" s="269" t="s">
        <v>1051</v>
      </c>
      <c r="D621" s="270" t="s">
        <v>1052</v>
      </c>
      <c r="E621" s="270"/>
      <c r="F621" s="271" t="s">
        <v>1600</v>
      </c>
      <c r="G621" s="335">
        <v>3.2800000000000002</v>
      </c>
      <c r="H621" s="336">
        <v>5.7728000000000007E-3</v>
      </c>
      <c r="I621" s="317">
        <v>1</v>
      </c>
      <c r="J621" s="483">
        <v>0</v>
      </c>
      <c r="K621" s="338"/>
      <c r="L621" s="519"/>
    </row>
    <row r="622" spans="1:12" s="305" customFormat="1" ht="15" hidden="1" customHeight="1" outlineLevel="1">
      <c r="A622" s="323"/>
      <c r="B622" s="269">
        <v>3</v>
      </c>
      <c r="C622" s="269" t="s">
        <v>1081</v>
      </c>
      <c r="D622" s="270" t="s">
        <v>1078</v>
      </c>
      <c r="E622" s="270"/>
      <c r="F622" s="271" t="s">
        <v>1600</v>
      </c>
      <c r="G622" s="335">
        <v>6.9580000000000002</v>
      </c>
      <c r="H622" s="336">
        <v>1.2027400000000001E-2</v>
      </c>
      <c r="I622" s="317">
        <v>1</v>
      </c>
      <c r="J622" s="483">
        <v>0</v>
      </c>
      <c r="K622" s="338"/>
      <c r="L622" s="519"/>
    </row>
    <row r="623" spans="1:12" s="305" customFormat="1" ht="15" customHeight="1" collapsed="1">
      <c r="A623" s="323"/>
      <c r="B623" s="272">
        <v>147</v>
      </c>
      <c r="C623" s="313" t="s">
        <v>540</v>
      </c>
      <c r="D623" s="278" t="s">
        <v>483</v>
      </c>
      <c r="E623" s="278" t="s">
        <v>537</v>
      </c>
      <c r="F623" s="279" t="s">
        <v>1600</v>
      </c>
      <c r="G623" s="339">
        <v>23.917999999999999</v>
      </c>
      <c r="H623" s="340">
        <v>4.1877000000000004E-2</v>
      </c>
      <c r="I623" s="341">
        <v>3</v>
      </c>
      <c r="J623" s="510">
        <v>3491.5742320819118</v>
      </c>
      <c r="K623" s="342"/>
      <c r="L623" s="520"/>
    </row>
    <row r="624" spans="1:12" s="305" customFormat="1" ht="15" hidden="1" customHeight="1" outlineLevel="1">
      <c r="A624" s="323"/>
      <c r="B624" s="269">
        <v>1</v>
      </c>
      <c r="C624" s="269" t="s">
        <v>1039</v>
      </c>
      <c r="D624" s="270" t="s">
        <v>1040</v>
      </c>
      <c r="E624" s="270"/>
      <c r="F624" s="271" t="s">
        <v>1600</v>
      </c>
      <c r="G624" s="335">
        <v>13.680000000000001</v>
      </c>
      <c r="H624" s="336">
        <v>2.4076800000000002E-2</v>
      </c>
      <c r="I624" s="317">
        <v>1</v>
      </c>
      <c r="J624" s="483">
        <v>0</v>
      </c>
      <c r="K624" s="338"/>
      <c r="L624" s="519"/>
    </row>
    <row r="625" spans="1:12" s="305" customFormat="1" ht="15" hidden="1" customHeight="1" outlineLevel="1">
      <c r="A625" s="323"/>
      <c r="B625" s="269">
        <v>2</v>
      </c>
      <c r="C625" s="269" t="s">
        <v>1053</v>
      </c>
      <c r="D625" s="270" t="s">
        <v>1054</v>
      </c>
      <c r="E625" s="270"/>
      <c r="F625" s="271" t="s">
        <v>1600</v>
      </c>
      <c r="G625" s="335">
        <v>5.0129999999999999</v>
      </c>
      <c r="H625" s="336">
        <v>9.3511000000000011E-3</v>
      </c>
      <c r="I625" s="317">
        <v>1</v>
      </c>
      <c r="J625" s="483">
        <v>0</v>
      </c>
      <c r="K625" s="338"/>
      <c r="L625" s="519"/>
    </row>
    <row r="626" spans="1:12" s="305" customFormat="1" ht="15" hidden="1" customHeight="1" outlineLevel="1">
      <c r="A626" s="323"/>
      <c r="B626" s="269">
        <v>3</v>
      </c>
      <c r="C626" s="269" t="s">
        <v>1082</v>
      </c>
      <c r="D626" s="270" t="s">
        <v>1078</v>
      </c>
      <c r="E626" s="270"/>
      <c r="F626" s="271" t="s">
        <v>1600</v>
      </c>
      <c r="G626" s="335">
        <v>6.9580000000000002</v>
      </c>
      <c r="H626" s="336">
        <v>1.2027400000000001E-2</v>
      </c>
      <c r="I626" s="317">
        <v>1</v>
      </c>
      <c r="J626" s="483">
        <v>0</v>
      </c>
      <c r="K626" s="338"/>
      <c r="L626" s="519"/>
    </row>
    <row r="627" spans="1:12" s="305" customFormat="1" ht="15" customHeight="1" collapsed="1">
      <c r="A627" s="323"/>
      <c r="B627" s="272">
        <v>148</v>
      </c>
      <c r="C627" s="313" t="s">
        <v>541</v>
      </c>
      <c r="D627" s="278" t="s">
        <v>485</v>
      </c>
      <c r="E627" s="278" t="s">
        <v>537</v>
      </c>
      <c r="F627" s="279" t="s">
        <v>1600</v>
      </c>
      <c r="G627" s="339">
        <v>25.651000000000003</v>
      </c>
      <c r="H627" s="340">
        <v>4.5455300000000004E-2</v>
      </c>
      <c r="I627" s="341">
        <v>3</v>
      </c>
      <c r="J627" s="510">
        <v>3939.3853242320824</v>
      </c>
      <c r="K627" s="342"/>
      <c r="L627" s="520"/>
    </row>
    <row r="628" spans="1:12" s="305" customFormat="1" ht="15" hidden="1" customHeight="1" outlineLevel="1">
      <c r="A628" s="323"/>
      <c r="B628" s="269">
        <v>1</v>
      </c>
      <c r="C628" s="269" t="s">
        <v>1039</v>
      </c>
      <c r="D628" s="270" t="s">
        <v>1040</v>
      </c>
      <c r="E628" s="270"/>
      <c r="F628" s="271" t="s">
        <v>1600</v>
      </c>
      <c r="G628" s="335">
        <v>13.680000000000001</v>
      </c>
      <c r="H628" s="336">
        <v>2.4076800000000002E-2</v>
      </c>
      <c r="I628" s="317">
        <v>1</v>
      </c>
      <c r="J628" s="483">
        <v>0</v>
      </c>
      <c r="K628" s="338"/>
      <c r="L628" s="519"/>
    </row>
    <row r="629" spans="1:12" s="305" customFormat="1" ht="15" hidden="1" customHeight="1" outlineLevel="1">
      <c r="A629" s="323"/>
      <c r="B629" s="269">
        <v>2</v>
      </c>
      <c r="C629" s="269" t="s">
        <v>1056</v>
      </c>
      <c r="D629" s="270" t="s">
        <v>1057</v>
      </c>
      <c r="E629" s="270"/>
      <c r="F629" s="271" t="s">
        <v>1600</v>
      </c>
      <c r="G629" s="335">
        <v>2.5009999999999999</v>
      </c>
      <c r="H629" s="336">
        <v>4.6651000000000001E-3</v>
      </c>
      <c r="I629" s="317">
        <v>1</v>
      </c>
      <c r="J629" s="483">
        <v>0</v>
      </c>
      <c r="K629" s="338"/>
      <c r="L629" s="519"/>
    </row>
    <row r="630" spans="1:12" s="305" customFormat="1" ht="15" hidden="1" customHeight="1" outlineLevel="1">
      <c r="A630" s="323"/>
      <c r="B630" s="269">
        <v>3</v>
      </c>
      <c r="C630" s="269" t="s">
        <v>1058</v>
      </c>
      <c r="D630" s="270" t="s">
        <v>1059</v>
      </c>
      <c r="E630" s="270"/>
      <c r="F630" s="271" t="s">
        <v>1600</v>
      </c>
      <c r="G630" s="335">
        <v>4.5410000000000004</v>
      </c>
      <c r="H630" s="336">
        <v>8.2555000000000007E-3</v>
      </c>
      <c r="I630" s="317">
        <v>1</v>
      </c>
      <c r="J630" s="483">
        <v>0</v>
      </c>
      <c r="K630" s="338"/>
      <c r="L630" s="519"/>
    </row>
    <row r="631" spans="1:12" s="305" customFormat="1" ht="15" hidden="1" customHeight="1" outlineLevel="1">
      <c r="A631" s="323"/>
      <c r="B631" s="269">
        <v>4</v>
      </c>
      <c r="C631" s="269" t="s">
        <v>1083</v>
      </c>
      <c r="D631" s="270" t="s">
        <v>1078</v>
      </c>
      <c r="E631" s="270"/>
      <c r="F631" s="271" t="s">
        <v>1600</v>
      </c>
      <c r="G631" s="335">
        <v>6.9580000000000002</v>
      </c>
      <c r="H631" s="336">
        <v>1.2027400000000001E-2</v>
      </c>
      <c r="I631" s="317">
        <v>1</v>
      </c>
      <c r="J631" s="483">
        <v>0</v>
      </c>
      <c r="K631" s="338"/>
      <c r="L631" s="519"/>
    </row>
    <row r="632" spans="1:12" s="305" customFormat="1" ht="15" customHeight="1" collapsed="1">
      <c r="A632" s="323"/>
      <c r="B632" s="272">
        <v>149</v>
      </c>
      <c r="C632" s="313" t="s">
        <v>542</v>
      </c>
      <c r="D632" s="278" t="s">
        <v>487</v>
      </c>
      <c r="E632" s="278" t="s">
        <v>537</v>
      </c>
      <c r="F632" s="279" t="s">
        <v>1600</v>
      </c>
      <c r="G632" s="339">
        <v>27.68</v>
      </c>
      <c r="H632" s="340">
        <v>4.90248E-2</v>
      </c>
      <c r="I632" s="341">
        <v>4</v>
      </c>
      <c r="J632" s="510">
        <v>5118.2164505119454</v>
      </c>
      <c r="K632" s="342"/>
      <c r="L632" s="520"/>
    </row>
    <row r="633" spans="1:12" s="305" customFormat="1" ht="15" hidden="1" customHeight="1" outlineLevel="1">
      <c r="A633" s="323"/>
      <c r="B633" s="269">
        <v>1</v>
      </c>
      <c r="C633" s="269" t="s">
        <v>1039</v>
      </c>
      <c r="D633" s="270" t="s">
        <v>1040</v>
      </c>
      <c r="E633" s="270"/>
      <c r="F633" s="271" t="s">
        <v>1600</v>
      </c>
      <c r="G633" s="335">
        <v>13.680000000000001</v>
      </c>
      <c r="H633" s="336">
        <v>2.4076800000000002E-2</v>
      </c>
      <c r="I633" s="317">
        <v>1</v>
      </c>
      <c r="J633" s="483">
        <v>0</v>
      </c>
      <c r="K633" s="338"/>
      <c r="L633" s="519"/>
    </row>
    <row r="634" spans="1:12" s="305" customFormat="1" ht="15" hidden="1" customHeight="1" outlineLevel="1">
      <c r="A634" s="323"/>
      <c r="B634" s="269">
        <v>2</v>
      </c>
      <c r="C634" s="269" t="s">
        <v>1053</v>
      </c>
      <c r="D634" s="270" t="s">
        <v>1054</v>
      </c>
      <c r="E634" s="270"/>
      <c r="F634" s="271" t="s">
        <v>1600</v>
      </c>
      <c r="G634" s="335">
        <v>5.0129999999999999</v>
      </c>
      <c r="H634" s="336">
        <v>9.3511000000000011E-3</v>
      </c>
      <c r="I634" s="317">
        <v>1</v>
      </c>
      <c r="J634" s="483">
        <v>0</v>
      </c>
      <c r="K634" s="338"/>
      <c r="L634" s="519"/>
    </row>
    <row r="635" spans="1:12" s="305" customFormat="1" ht="15" hidden="1" customHeight="1" outlineLevel="1">
      <c r="A635" s="323"/>
      <c r="B635" s="269">
        <v>3</v>
      </c>
      <c r="C635" s="269" t="s">
        <v>1058</v>
      </c>
      <c r="D635" s="270" t="s">
        <v>1059</v>
      </c>
      <c r="E635" s="270"/>
      <c r="F635" s="271" t="s">
        <v>1600</v>
      </c>
      <c r="G635" s="335">
        <v>4.5410000000000004</v>
      </c>
      <c r="H635" s="336">
        <v>8.2555000000000007E-3</v>
      </c>
      <c r="I635" s="317">
        <v>1</v>
      </c>
      <c r="J635" s="483">
        <v>0</v>
      </c>
      <c r="K635" s="338"/>
      <c r="L635" s="519"/>
    </row>
    <row r="636" spans="1:12" s="305" customFormat="1" ht="15" hidden="1" customHeight="1" outlineLevel="1">
      <c r="A636" s="323"/>
      <c r="B636" s="269">
        <v>4</v>
      </c>
      <c r="C636" s="269" t="s">
        <v>1084</v>
      </c>
      <c r="D636" s="270" t="s">
        <v>1078</v>
      </c>
      <c r="E636" s="270"/>
      <c r="F636" s="271" t="s">
        <v>1600</v>
      </c>
      <c r="G636" s="335">
        <v>6.9580000000000002</v>
      </c>
      <c r="H636" s="336">
        <v>1.2027400000000001E-2</v>
      </c>
      <c r="I636" s="317">
        <v>1</v>
      </c>
      <c r="J636" s="483">
        <v>0</v>
      </c>
      <c r="K636" s="338"/>
      <c r="L636" s="519"/>
    </row>
    <row r="637" spans="1:12" s="305" customFormat="1" ht="15" customHeight="1" collapsed="1">
      <c r="A637" s="323"/>
      <c r="B637" s="272">
        <v>150</v>
      </c>
      <c r="C637" s="313" t="s">
        <v>543</v>
      </c>
      <c r="D637" s="278" t="s">
        <v>489</v>
      </c>
      <c r="E637" s="278" t="s">
        <v>537</v>
      </c>
      <c r="F637" s="279" t="s">
        <v>1600</v>
      </c>
      <c r="G637" s="339">
        <v>30.192</v>
      </c>
      <c r="H637" s="340">
        <v>5.3710800000000003E-2</v>
      </c>
      <c r="I637" s="341">
        <v>4</v>
      </c>
      <c r="J637" s="510">
        <v>5867.2964505119453</v>
      </c>
      <c r="K637" s="342"/>
      <c r="L637" s="520"/>
    </row>
    <row r="638" spans="1:12" s="305" customFormat="1" ht="15" hidden="1" customHeight="1" outlineLevel="1">
      <c r="A638" s="323"/>
      <c r="B638" s="269">
        <v>1</v>
      </c>
      <c r="C638" s="269" t="s">
        <v>1039</v>
      </c>
      <c r="D638" s="270" t="s">
        <v>1040</v>
      </c>
      <c r="E638" s="270"/>
      <c r="F638" s="271" t="s">
        <v>1600</v>
      </c>
      <c r="G638" s="335">
        <v>13.680000000000001</v>
      </c>
      <c r="H638" s="336">
        <v>2.4076800000000002E-2</v>
      </c>
      <c r="I638" s="317">
        <v>1</v>
      </c>
      <c r="J638" s="483">
        <v>0</v>
      </c>
      <c r="K638" s="338"/>
      <c r="L638" s="519"/>
    </row>
    <row r="639" spans="1:12" s="305" customFormat="1" ht="15" hidden="1" customHeight="1" outlineLevel="1">
      <c r="A639" s="323"/>
      <c r="B639" s="269">
        <v>2</v>
      </c>
      <c r="C639" s="269" t="s">
        <v>1060</v>
      </c>
      <c r="D639" s="270" t="s">
        <v>1061</v>
      </c>
      <c r="E639" s="270"/>
      <c r="F639" s="271" t="s">
        <v>1600</v>
      </c>
      <c r="G639" s="335">
        <v>9.0730000000000004</v>
      </c>
      <c r="H639" s="336">
        <v>1.64967E-2</v>
      </c>
      <c r="I639" s="317">
        <v>1</v>
      </c>
      <c r="J639" s="483">
        <v>0</v>
      </c>
      <c r="K639" s="338"/>
      <c r="L639" s="519"/>
    </row>
    <row r="640" spans="1:12" s="305" customFormat="1" ht="15" hidden="1" customHeight="1" outlineLevel="1">
      <c r="A640" s="323"/>
      <c r="B640" s="269">
        <v>3</v>
      </c>
      <c r="C640" s="269" t="s">
        <v>1085</v>
      </c>
      <c r="D640" s="270" t="s">
        <v>1078</v>
      </c>
      <c r="E640" s="270"/>
      <c r="F640" s="271" t="s">
        <v>1600</v>
      </c>
      <c r="G640" s="335">
        <v>6.9580000000000002</v>
      </c>
      <c r="H640" s="336">
        <v>1.2027400000000001E-2</v>
      </c>
      <c r="I640" s="317">
        <v>1</v>
      </c>
      <c r="J640" s="483">
        <v>0</v>
      </c>
      <c r="K640" s="338"/>
      <c r="L640" s="519"/>
    </row>
    <row r="641" spans="1:12" s="305" customFormat="1" ht="15" customHeight="1" collapsed="1">
      <c r="A641" s="324"/>
      <c r="B641" s="272">
        <v>151</v>
      </c>
      <c r="C641" s="313" t="s">
        <v>544</v>
      </c>
      <c r="D641" s="278" t="s">
        <v>491</v>
      </c>
      <c r="E641" s="278" t="s">
        <v>537</v>
      </c>
      <c r="F641" s="279" t="s">
        <v>1600</v>
      </c>
      <c r="G641" s="339">
        <v>29.710999999999999</v>
      </c>
      <c r="H641" s="340">
        <v>5.2600899999999999E-2</v>
      </c>
      <c r="I641" s="341">
        <v>3</v>
      </c>
      <c r="J641" s="510">
        <v>5771.1112627986349</v>
      </c>
      <c r="K641" s="342"/>
      <c r="L641" s="520"/>
    </row>
    <row r="642" spans="1:12" s="305" customFormat="1" ht="15.6">
      <c r="A642" s="321"/>
      <c r="B642" s="654" t="s">
        <v>545</v>
      </c>
      <c r="C642" s="655"/>
      <c r="D642" s="655"/>
      <c r="E642" s="655"/>
      <c r="F642" s="655"/>
      <c r="G642" s="655"/>
      <c r="H642" s="655"/>
      <c r="I642" s="655"/>
      <c r="J642" s="655"/>
      <c r="K642" s="655"/>
      <c r="L642" s="518"/>
    </row>
    <row r="643" spans="1:12" s="305" customFormat="1" ht="15.75" hidden="1" customHeight="1" outlineLevel="1">
      <c r="A643" s="664"/>
      <c r="B643" s="269">
        <v>1</v>
      </c>
      <c r="C643" s="269" t="s">
        <v>1086</v>
      </c>
      <c r="D643" s="270" t="s">
        <v>1087</v>
      </c>
      <c r="E643" s="270"/>
      <c r="F643" s="271" t="s">
        <v>1088</v>
      </c>
      <c r="G643" s="335">
        <v>17.96</v>
      </c>
      <c r="H643" s="336">
        <v>3.1609600000000002E-2</v>
      </c>
      <c r="I643" s="317">
        <v>1</v>
      </c>
      <c r="J643" s="337">
        <v>1667.609346</v>
      </c>
      <c r="K643" s="338"/>
      <c r="L643" s="519"/>
    </row>
    <row r="644" spans="1:12" s="305" customFormat="1" ht="15.75" hidden="1" customHeight="1" outlineLevel="1">
      <c r="A644" s="665"/>
      <c r="B644" s="269">
        <v>2</v>
      </c>
      <c r="C644" s="269" t="s">
        <v>1080</v>
      </c>
      <c r="D644" s="270" t="s">
        <v>1089</v>
      </c>
      <c r="E644" s="270"/>
      <c r="F644" s="271" t="s">
        <v>1090</v>
      </c>
      <c r="G644" s="335">
        <v>4.1019999999999994</v>
      </c>
      <c r="H644" s="336">
        <v>7.0905999999999999E-3</v>
      </c>
      <c r="I644" s="317">
        <v>1</v>
      </c>
      <c r="J644" s="337">
        <v>376.53349500000007</v>
      </c>
      <c r="K644" s="338"/>
      <c r="L644" s="519"/>
    </row>
    <row r="645" spans="1:12" s="305" customFormat="1" ht="15" customHeight="1" collapsed="1">
      <c r="A645" s="665"/>
      <c r="B645" s="272">
        <v>152</v>
      </c>
      <c r="C645" s="313" t="s">
        <v>546</v>
      </c>
      <c r="D645" s="277" t="s">
        <v>547</v>
      </c>
      <c r="E645" s="278"/>
      <c r="F645" s="279" t="s">
        <v>1779</v>
      </c>
      <c r="G645" s="339">
        <v>22.062000000000001</v>
      </c>
      <c r="H645" s="340">
        <v>3.8700200000000004E-2</v>
      </c>
      <c r="I645" s="341">
        <v>2</v>
      </c>
      <c r="J645" s="510">
        <v>2709.3</v>
      </c>
      <c r="K645" s="342"/>
      <c r="L645" s="520"/>
    </row>
    <row r="646" spans="1:12" s="305" customFormat="1" ht="15" hidden="1" customHeight="1" outlineLevel="1">
      <c r="A646" s="665"/>
      <c r="B646" s="269">
        <v>1</v>
      </c>
      <c r="C646" s="269" t="s">
        <v>1086</v>
      </c>
      <c r="D646" s="270" t="s">
        <v>1087</v>
      </c>
      <c r="E646" s="270"/>
      <c r="F646" s="271" t="s">
        <v>1088</v>
      </c>
      <c r="G646" s="335">
        <v>17.96</v>
      </c>
      <c r="H646" s="336">
        <v>3.1609600000000002E-2</v>
      </c>
      <c r="I646" s="317">
        <v>1</v>
      </c>
      <c r="J646" s="483">
        <v>0</v>
      </c>
      <c r="K646" s="338"/>
      <c r="L646" s="520"/>
    </row>
    <row r="647" spans="1:12" s="305" customFormat="1" ht="15" hidden="1" customHeight="1" outlineLevel="1">
      <c r="A647" s="665"/>
      <c r="B647" s="269">
        <v>2</v>
      </c>
      <c r="C647" s="269" t="s">
        <v>1045</v>
      </c>
      <c r="D647" s="270" t="s">
        <v>1046</v>
      </c>
      <c r="E647" s="270"/>
      <c r="F647" s="271" t="s">
        <v>1047</v>
      </c>
      <c r="G647" s="335">
        <v>7.5140000000000002</v>
      </c>
      <c r="H647" s="336">
        <v>1.4016200000000001E-2</v>
      </c>
      <c r="I647" s="317">
        <v>1</v>
      </c>
      <c r="J647" s="483">
        <v>0</v>
      </c>
      <c r="K647" s="338"/>
      <c r="L647" s="520"/>
    </row>
    <row r="648" spans="1:12" s="305" customFormat="1" ht="15" hidden="1" customHeight="1" outlineLevel="1">
      <c r="A648" s="665"/>
      <c r="B648" s="269">
        <v>3</v>
      </c>
      <c r="C648" s="269" t="s">
        <v>1080</v>
      </c>
      <c r="D648" s="270" t="s">
        <v>1089</v>
      </c>
      <c r="E648" s="270"/>
      <c r="F648" s="271" t="s">
        <v>1090</v>
      </c>
      <c r="G648" s="335">
        <v>4.1019999999999994</v>
      </c>
      <c r="H648" s="336">
        <v>7.0905999999999999E-3</v>
      </c>
      <c r="I648" s="317">
        <v>1</v>
      </c>
      <c r="J648" s="483">
        <v>0</v>
      </c>
      <c r="K648" s="338"/>
      <c r="L648" s="520"/>
    </row>
    <row r="649" spans="1:12" s="305" customFormat="1" ht="15" customHeight="1" collapsed="1">
      <c r="A649" s="665"/>
      <c r="B649" s="272">
        <v>153</v>
      </c>
      <c r="C649" s="313" t="s">
        <v>548</v>
      </c>
      <c r="D649" s="277" t="s">
        <v>549</v>
      </c>
      <c r="E649" s="278"/>
      <c r="F649" s="279" t="s">
        <v>1779</v>
      </c>
      <c r="G649" s="339">
        <v>29.576000000000001</v>
      </c>
      <c r="H649" s="340">
        <v>5.2716400000000004E-2</v>
      </c>
      <c r="I649" s="341">
        <v>3</v>
      </c>
      <c r="J649" s="510">
        <v>4520.25</v>
      </c>
      <c r="K649" s="342"/>
      <c r="L649" s="520"/>
    </row>
    <row r="650" spans="1:12" s="305" customFormat="1" ht="15" hidden="1" customHeight="1" outlineLevel="1">
      <c r="A650" s="665"/>
      <c r="B650" s="269">
        <v>1</v>
      </c>
      <c r="C650" s="269" t="s">
        <v>1086</v>
      </c>
      <c r="D650" s="270" t="s">
        <v>1087</v>
      </c>
      <c r="E650" s="270"/>
      <c r="F650" s="271" t="s">
        <v>1779</v>
      </c>
      <c r="G650" s="335">
        <v>17.96</v>
      </c>
      <c r="H650" s="336">
        <v>3.1609600000000002E-2</v>
      </c>
      <c r="I650" s="317">
        <v>1</v>
      </c>
      <c r="J650" s="483">
        <v>0</v>
      </c>
      <c r="K650" s="338"/>
      <c r="L650" s="520"/>
    </row>
    <row r="651" spans="1:12" s="305" customFormat="1" ht="15" hidden="1" customHeight="1" outlineLevel="1">
      <c r="A651" s="665"/>
      <c r="B651" s="269">
        <v>2</v>
      </c>
      <c r="C651" s="269" t="s">
        <v>1048</v>
      </c>
      <c r="D651" s="270" t="s">
        <v>1049</v>
      </c>
      <c r="E651" s="270"/>
      <c r="F651" s="271" t="s">
        <v>1779</v>
      </c>
      <c r="G651" s="335">
        <v>10.026</v>
      </c>
      <c r="H651" s="336">
        <v>1.8702200000000002E-2</v>
      </c>
      <c r="I651" s="317">
        <v>1</v>
      </c>
      <c r="J651" s="483">
        <v>0</v>
      </c>
      <c r="K651" s="338"/>
      <c r="L651" s="520"/>
    </row>
    <row r="652" spans="1:12" s="305" customFormat="1" ht="15" hidden="1" customHeight="1" outlineLevel="1">
      <c r="A652" s="665"/>
      <c r="B652" s="269">
        <v>3</v>
      </c>
      <c r="C652" s="269" t="s">
        <v>1080</v>
      </c>
      <c r="D652" s="270" t="s">
        <v>1089</v>
      </c>
      <c r="E652" s="270"/>
      <c r="F652" s="271" t="s">
        <v>1779</v>
      </c>
      <c r="G652" s="335">
        <v>4.1019999999999994</v>
      </c>
      <c r="H652" s="336">
        <v>7.0905999999999999E-3</v>
      </c>
      <c r="I652" s="317">
        <v>1</v>
      </c>
      <c r="J652" s="483">
        <v>0</v>
      </c>
      <c r="K652" s="338"/>
      <c r="L652" s="520"/>
    </row>
    <row r="653" spans="1:12" s="305" customFormat="1" ht="15" customHeight="1" collapsed="1">
      <c r="A653" s="665"/>
      <c r="B653" s="272">
        <v>154</v>
      </c>
      <c r="C653" s="313" t="s">
        <v>550</v>
      </c>
      <c r="D653" s="277" t="s">
        <v>551</v>
      </c>
      <c r="E653" s="278"/>
      <c r="F653" s="279" t="s">
        <v>1779</v>
      </c>
      <c r="G653" s="339">
        <v>32.088000000000001</v>
      </c>
      <c r="H653" s="340">
        <v>5.7402400000000006E-2</v>
      </c>
      <c r="I653" s="341">
        <v>3</v>
      </c>
      <c r="J653" s="510">
        <v>5164.95</v>
      </c>
      <c r="K653" s="342"/>
      <c r="L653" s="520"/>
    </row>
    <row r="654" spans="1:12" s="305" customFormat="1" ht="15" hidden="1" customHeight="1" outlineLevel="1">
      <c r="A654" s="665"/>
      <c r="B654" s="269">
        <v>1</v>
      </c>
      <c r="C654" s="269" t="s">
        <v>1086</v>
      </c>
      <c r="D654" s="270" t="s">
        <v>1087</v>
      </c>
      <c r="E654" s="270"/>
      <c r="F654" s="271" t="s">
        <v>1779</v>
      </c>
      <c r="G654" s="335">
        <v>17.96</v>
      </c>
      <c r="H654" s="336">
        <v>3.1609600000000002E-2</v>
      </c>
      <c r="I654" s="317">
        <v>1</v>
      </c>
      <c r="J654" s="483">
        <v>0</v>
      </c>
      <c r="K654" s="338"/>
      <c r="L654" s="520"/>
    </row>
    <row r="655" spans="1:12" s="305" customFormat="1" ht="15" hidden="1" customHeight="1" outlineLevel="1">
      <c r="A655" s="665"/>
      <c r="B655" s="269">
        <v>2</v>
      </c>
      <c r="C655" s="269" t="s">
        <v>1051</v>
      </c>
      <c r="D655" s="270" t="s">
        <v>1052</v>
      </c>
      <c r="E655" s="270"/>
      <c r="F655" s="271" t="s">
        <v>1779</v>
      </c>
      <c r="G655" s="335">
        <v>3.2800000000000002</v>
      </c>
      <c r="H655" s="336">
        <v>5.7728000000000007E-3</v>
      </c>
      <c r="I655" s="317">
        <v>1</v>
      </c>
      <c r="J655" s="483">
        <v>0</v>
      </c>
      <c r="K655" s="338"/>
      <c r="L655" s="520"/>
    </row>
    <row r="656" spans="1:12" s="305" customFormat="1" ht="15" hidden="1" customHeight="1" outlineLevel="1">
      <c r="A656" s="665"/>
      <c r="B656" s="269">
        <v>3</v>
      </c>
      <c r="C656" s="269" t="s">
        <v>1080</v>
      </c>
      <c r="D656" s="270" t="s">
        <v>1089</v>
      </c>
      <c r="E656" s="270"/>
      <c r="F656" s="271" t="s">
        <v>1779</v>
      </c>
      <c r="G656" s="335">
        <v>4.1019999999999994</v>
      </c>
      <c r="H656" s="336">
        <v>7.0905999999999999E-3</v>
      </c>
      <c r="I656" s="317">
        <v>1</v>
      </c>
      <c r="J656" s="483">
        <v>0</v>
      </c>
      <c r="K656" s="338"/>
      <c r="L656" s="520"/>
    </row>
    <row r="657" spans="1:12" s="305" customFormat="1" ht="15" customHeight="1" collapsed="1">
      <c r="A657" s="665"/>
      <c r="B657" s="272">
        <v>155</v>
      </c>
      <c r="C657" s="313" t="s">
        <v>552</v>
      </c>
      <c r="D657" s="277" t="s">
        <v>553</v>
      </c>
      <c r="E657" s="278"/>
      <c r="F657" s="279" t="s">
        <v>1779</v>
      </c>
      <c r="G657" s="339">
        <v>25.342000000000002</v>
      </c>
      <c r="H657" s="340">
        <v>4.4473000000000006E-2</v>
      </c>
      <c r="I657" s="341">
        <v>3</v>
      </c>
      <c r="J657" s="510">
        <v>3483.6</v>
      </c>
      <c r="K657" s="342"/>
      <c r="L657" s="520"/>
    </row>
    <row r="658" spans="1:12" s="305" customFormat="1" ht="15" hidden="1" customHeight="1" outlineLevel="1">
      <c r="A658" s="665"/>
      <c r="B658" s="269">
        <v>1</v>
      </c>
      <c r="C658" s="269" t="s">
        <v>1086</v>
      </c>
      <c r="D658" s="270" t="s">
        <v>1087</v>
      </c>
      <c r="E658" s="270"/>
      <c r="F658" s="271" t="s">
        <v>1779</v>
      </c>
      <c r="G658" s="335">
        <v>17.96</v>
      </c>
      <c r="H658" s="336">
        <v>3.1609600000000002E-2</v>
      </c>
      <c r="I658" s="317">
        <v>1</v>
      </c>
      <c r="J658" s="483">
        <v>0</v>
      </c>
      <c r="K658" s="338"/>
      <c r="L658" s="520"/>
    </row>
    <row r="659" spans="1:12" s="305" customFormat="1" ht="15" hidden="1" customHeight="1" outlineLevel="1">
      <c r="A659" s="665"/>
      <c r="B659" s="269">
        <v>2</v>
      </c>
      <c r="C659" s="269" t="s">
        <v>1053</v>
      </c>
      <c r="D659" s="270" t="s">
        <v>1054</v>
      </c>
      <c r="E659" s="270"/>
      <c r="F659" s="271" t="s">
        <v>1779</v>
      </c>
      <c r="G659" s="335">
        <v>5.0129999999999999</v>
      </c>
      <c r="H659" s="336">
        <v>9.3511000000000011E-3</v>
      </c>
      <c r="I659" s="317">
        <v>1</v>
      </c>
      <c r="J659" s="483">
        <v>0</v>
      </c>
      <c r="K659" s="338"/>
      <c r="L659" s="520"/>
    </row>
    <row r="660" spans="1:12" s="305" customFormat="1" ht="15" hidden="1" customHeight="1" outlineLevel="1">
      <c r="A660" s="665"/>
      <c r="B660" s="269">
        <v>3</v>
      </c>
      <c r="C660" s="269" t="s">
        <v>1080</v>
      </c>
      <c r="D660" s="270" t="s">
        <v>1089</v>
      </c>
      <c r="E660" s="270"/>
      <c r="F660" s="271" t="s">
        <v>1779</v>
      </c>
      <c r="G660" s="335">
        <v>4.1019999999999994</v>
      </c>
      <c r="H660" s="336">
        <v>7.0905999999999999E-3</v>
      </c>
      <c r="I660" s="317">
        <v>1</v>
      </c>
      <c r="J660" s="483">
        <v>0</v>
      </c>
      <c r="K660" s="338"/>
      <c r="L660" s="520"/>
    </row>
    <row r="661" spans="1:12" s="305" customFormat="1" ht="15" customHeight="1" collapsed="1">
      <c r="A661" s="665"/>
      <c r="B661" s="272">
        <v>156</v>
      </c>
      <c r="C661" s="313" t="s">
        <v>554</v>
      </c>
      <c r="D661" s="277" t="s">
        <v>555</v>
      </c>
      <c r="E661" s="278"/>
      <c r="F661" s="279" t="s">
        <v>1779</v>
      </c>
      <c r="G661" s="339">
        <v>27.074999999999999</v>
      </c>
      <c r="H661" s="340">
        <v>4.8051300000000005E-2</v>
      </c>
      <c r="I661" s="341">
        <v>3</v>
      </c>
      <c r="J661" s="510">
        <v>3875.55</v>
      </c>
      <c r="K661" s="342"/>
      <c r="L661" s="520"/>
    </row>
    <row r="662" spans="1:12" s="305" customFormat="1" ht="15" hidden="1" customHeight="1" outlineLevel="1">
      <c r="A662" s="665"/>
      <c r="B662" s="269">
        <v>1</v>
      </c>
      <c r="C662" s="269" t="s">
        <v>1086</v>
      </c>
      <c r="D662" s="270" t="s">
        <v>1087</v>
      </c>
      <c r="E662" s="270"/>
      <c r="F662" s="271" t="s">
        <v>1779</v>
      </c>
      <c r="G662" s="335">
        <v>17.96</v>
      </c>
      <c r="H662" s="336">
        <v>3.1609600000000002E-2</v>
      </c>
      <c r="I662" s="317">
        <v>1</v>
      </c>
      <c r="J662" s="483">
        <v>0</v>
      </c>
      <c r="K662" s="338"/>
      <c r="L662" s="520"/>
    </row>
    <row r="663" spans="1:12" s="305" customFormat="1" ht="15" hidden="1" customHeight="1" outlineLevel="1">
      <c r="A663" s="665"/>
      <c r="B663" s="269">
        <v>2</v>
      </c>
      <c r="C663" s="269" t="s">
        <v>1056</v>
      </c>
      <c r="D663" s="270" t="s">
        <v>1057</v>
      </c>
      <c r="E663" s="270"/>
      <c r="F663" s="271" t="s">
        <v>1779</v>
      </c>
      <c r="G663" s="335">
        <v>2.5009999999999999</v>
      </c>
      <c r="H663" s="336">
        <v>4.6651000000000001E-3</v>
      </c>
      <c r="I663" s="317">
        <v>1</v>
      </c>
      <c r="J663" s="483">
        <v>0</v>
      </c>
      <c r="K663" s="338"/>
      <c r="L663" s="520"/>
    </row>
    <row r="664" spans="1:12" s="305" customFormat="1" ht="15" hidden="1" customHeight="1" outlineLevel="1">
      <c r="A664" s="665"/>
      <c r="B664" s="269">
        <v>3</v>
      </c>
      <c r="C664" s="269" t="s">
        <v>1058</v>
      </c>
      <c r="D664" s="270" t="s">
        <v>1059</v>
      </c>
      <c r="E664" s="270"/>
      <c r="F664" s="271" t="s">
        <v>1779</v>
      </c>
      <c r="G664" s="335">
        <v>4.5410000000000004</v>
      </c>
      <c r="H664" s="336">
        <v>8.2555000000000007E-3</v>
      </c>
      <c r="I664" s="317">
        <v>1</v>
      </c>
      <c r="J664" s="483">
        <v>0</v>
      </c>
      <c r="K664" s="338"/>
      <c r="L664" s="520"/>
    </row>
    <row r="665" spans="1:12" s="305" customFormat="1" ht="15" hidden="1" customHeight="1" outlineLevel="1">
      <c r="A665" s="665"/>
      <c r="B665" s="269">
        <v>4</v>
      </c>
      <c r="C665" s="269" t="s">
        <v>1080</v>
      </c>
      <c r="D665" s="270" t="s">
        <v>1089</v>
      </c>
      <c r="E665" s="270"/>
      <c r="F665" s="271" t="s">
        <v>1779</v>
      </c>
      <c r="G665" s="335">
        <v>4.1019999999999994</v>
      </c>
      <c r="H665" s="336">
        <v>7.0905999999999999E-3</v>
      </c>
      <c r="I665" s="317">
        <v>1</v>
      </c>
      <c r="J665" s="483">
        <v>0</v>
      </c>
      <c r="K665" s="338"/>
      <c r="L665" s="520"/>
    </row>
    <row r="666" spans="1:12" s="305" customFormat="1" ht="15" customHeight="1" collapsed="1">
      <c r="A666" s="665"/>
      <c r="B666" s="272">
        <v>157</v>
      </c>
      <c r="C666" s="313" t="s">
        <v>556</v>
      </c>
      <c r="D666" s="277" t="s">
        <v>557</v>
      </c>
      <c r="E666" s="278"/>
      <c r="F666" s="279" t="s">
        <v>1779</v>
      </c>
      <c r="G666" s="339">
        <v>29.104000000000003</v>
      </c>
      <c r="H666" s="340">
        <v>5.1620800000000001E-2</v>
      </c>
      <c r="I666" s="341">
        <v>4</v>
      </c>
      <c r="J666" s="510">
        <v>5036.8499999999995</v>
      </c>
      <c r="K666" s="342"/>
      <c r="L666" s="520"/>
    </row>
    <row r="667" spans="1:12" s="305" customFormat="1" ht="15" hidden="1" customHeight="1" outlineLevel="1">
      <c r="A667" s="665"/>
      <c r="B667" s="269">
        <v>1</v>
      </c>
      <c r="C667" s="269" t="s">
        <v>1086</v>
      </c>
      <c r="D667" s="270" t="s">
        <v>1087</v>
      </c>
      <c r="E667" s="270"/>
      <c r="F667" s="271" t="s">
        <v>1779</v>
      </c>
      <c r="G667" s="335">
        <v>17.96</v>
      </c>
      <c r="H667" s="336">
        <v>3.1609600000000002E-2</v>
      </c>
      <c r="I667" s="317">
        <v>1</v>
      </c>
      <c r="J667" s="483">
        <v>0</v>
      </c>
      <c r="K667" s="338"/>
      <c r="L667" s="520"/>
    </row>
    <row r="668" spans="1:12" s="305" customFormat="1" ht="15" hidden="1" customHeight="1" outlineLevel="1">
      <c r="A668" s="665"/>
      <c r="B668" s="269">
        <v>2</v>
      </c>
      <c r="C668" s="269" t="s">
        <v>1053</v>
      </c>
      <c r="D668" s="270" t="s">
        <v>1054</v>
      </c>
      <c r="E668" s="270"/>
      <c r="F668" s="271" t="s">
        <v>1779</v>
      </c>
      <c r="G668" s="335">
        <v>5.0129999999999999</v>
      </c>
      <c r="H668" s="336">
        <v>9.3511000000000011E-3</v>
      </c>
      <c r="I668" s="317">
        <v>1</v>
      </c>
      <c r="J668" s="483">
        <v>0</v>
      </c>
      <c r="K668" s="338"/>
      <c r="L668" s="520"/>
    </row>
    <row r="669" spans="1:12" s="305" customFormat="1" ht="15" hidden="1" customHeight="1" outlineLevel="1">
      <c r="A669" s="665"/>
      <c r="B669" s="269">
        <v>3</v>
      </c>
      <c r="C669" s="269" t="s">
        <v>1058</v>
      </c>
      <c r="D669" s="270" t="s">
        <v>1059</v>
      </c>
      <c r="E669" s="270"/>
      <c r="F669" s="271" t="s">
        <v>1779</v>
      </c>
      <c r="G669" s="335">
        <v>4.5410000000000004</v>
      </c>
      <c r="H669" s="336">
        <v>8.2555000000000007E-3</v>
      </c>
      <c r="I669" s="317">
        <v>1</v>
      </c>
      <c r="J669" s="483">
        <v>0</v>
      </c>
      <c r="K669" s="338"/>
      <c r="L669" s="520"/>
    </row>
    <row r="670" spans="1:12" s="305" customFormat="1" ht="15" hidden="1" customHeight="1" outlineLevel="1">
      <c r="A670" s="665"/>
      <c r="B670" s="269">
        <v>4</v>
      </c>
      <c r="C670" s="269" t="s">
        <v>1080</v>
      </c>
      <c r="D670" s="270" t="s">
        <v>1089</v>
      </c>
      <c r="E670" s="270"/>
      <c r="F670" s="271" t="s">
        <v>1779</v>
      </c>
      <c r="G670" s="335">
        <v>4.1019999999999994</v>
      </c>
      <c r="H670" s="336">
        <v>7.0905999999999999E-3</v>
      </c>
      <c r="I670" s="317">
        <v>1</v>
      </c>
      <c r="J670" s="483">
        <v>0</v>
      </c>
      <c r="K670" s="338"/>
      <c r="L670" s="520"/>
    </row>
    <row r="671" spans="1:12" s="305" customFormat="1" ht="15" customHeight="1" collapsed="1">
      <c r="A671" s="665"/>
      <c r="B671" s="272">
        <v>158</v>
      </c>
      <c r="C671" s="313" t="s">
        <v>558</v>
      </c>
      <c r="D671" s="277" t="s">
        <v>559</v>
      </c>
      <c r="E671" s="278"/>
      <c r="F671" s="279" t="s">
        <v>1779</v>
      </c>
      <c r="G671" s="339">
        <v>31.616</v>
      </c>
      <c r="H671" s="340">
        <v>5.6306800000000004E-2</v>
      </c>
      <c r="I671" s="341">
        <v>4</v>
      </c>
      <c r="J671" s="510">
        <v>5755.23</v>
      </c>
      <c r="K671" s="342"/>
      <c r="L671" s="520"/>
    </row>
    <row r="672" spans="1:12" s="305" customFormat="1" ht="15" hidden="1" customHeight="1" outlineLevel="1">
      <c r="A672" s="665"/>
      <c r="B672" s="269">
        <v>1</v>
      </c>
      <c r="C672" s="269" t="s">
        <v>1086</v>
      </c>
      <c r="D672" s="270" t="s">
        <v>1087</v>
      </c>
      <c r="E672" s="270"/>
      <c r="F672" s="271" t="s">
        <v>1779</v>
      </c>
      <c r="G672" s="335">
        <v>17.96</v>
      </c>
      <c r="H672" s="336">
        <v>3.1609600000000002E-2</v>
      </c>
      <c r="I672" s="317">
        <v>1</v>
      </c>
      <c r="J672" s="483">
        <v>0</v>
      </c>
      <c r="K672" s="338"/>
      <c r="L672" s="520"/>
    </row>
    <row r="673" spans="1:12" s="305" customFormat="1" ht="15" hidden="1" customHeight="1" outlineLevel="1">
      <c r="A673" s="665"/>
      <c r="B673" s="269">
        <v>2</v>
      </c>
      <c r="C673" s="269" t="s">
        <v>1060</v>
      </c>
      <c r="D673" s="270" t="s">
        <v>1061</v>
      </c>
      <c r="E673" s="270"/>
      <c r="F673" s="271" t="s">
        <v>1779</v>
      </c>
      <c r="G673" s="335">
        <v>9.0730000000000004</v>
      </c>
      <c r="H673" s="336">
        <v>1.64967E-2</v>
      </c>
      <c r="I673" s="317">
        <v>1</v>
      </c>
      <c r="J673" s="483">
        <v>0</v>
      </c>
      <c r="K673" s="338"/>
      <c r="L673" s="520"/>
    </row>
    <row r="674" spans="1:12" s="305" customFormat="1" ht="15" hidden="1" customHeight="1" outlineLevel="1">
      <c r="A674" s="665"/>
      <c r="B674" s="269">
        <v>3</v>
      </c>
      <c r="C674" s="269" t="s">
        <v>1080</v>
      </c>
      <c r="D674" s="270" t="s">
        <v>1089</v>
      </c>
      <c r="E674" s="270"/>
      <c r="F674" s="271" t="s">
        <v>1779</v>
      </c>
      <c r="G674" s="335">
        <v>4.1019999999999994</v>
      </c>
      <c r="H674" s="336">
        <v>7.0905999999999999E-3</v>
      </c>
      <c r="I674" s="317">
        <v>1</v>
      </c>
      <c r="J674" s="483">
        <v>0</v>
      </c>
      <c r="K674" s="338"/>
      <c r="L674" s="520"/>
    </row>
    <row r="675" spans="1:12" s="305" customFormat="1" ht="15" customHeight="1" collapsed="1">
      <c r="A675" s="666"/>
      <c r="B675" s="272">
        <v>159</v>
      </c>
      <c r="C675" s="313" t="s">
        <v>560</v>
      </c>
      <c r="D675" s="277" t="s">
        <v>561</v>
      </c>
      <c r="E675" s="278"/>
      <c r="F675" s="279" t="s">
        <v>1779</v>
      </c>
      <c r="G675" s="339">
        <v>31.135000000000002</v>
      </c>
      <c r="H675" s="340">
        <v>5.5196900000000007E-2</v>
      </c>
      <c r="I675" s="341">
        <v>3</v>
      </c>
      <c r="J675" s="510">
        <v>5656.8499999999995</v>
      </c>
      <c r="K675" s="342"/>
      <c r="L675" s="520"/>
    </row>
    <row r="676" spans="1:12" s="305" customFormat="1" ht="15.6">
      <c r="A676" s="321"/>
      <c r="B676" s="654" t="s">
        <v>562</v>
      </c>
      <c r="C676" s="655"/>
      <c r="D676" s="655"/>
      <c r="E676" s="655"/>
      <c r="F676" s="655"/>
      <c r="G676" s="655"/>
      <c r="H676" s="655"/>
      <c r="I676" s="655"/>
      <c r="J676" s="655"/>
      <c r="K676" s="655"/>
      <c r="L676" s="518"/>
    </row>
    <row r="677" spans="1:12" s="305" customFormat="1" ht="15.75" hidden="1" customHeight="1" outlineLevel="1">
      <c r="A677" s="664"/>
      <c r="B677" s="269">
        <v>1</v>
      </c>
      <c r="C677" s="269" t="s">
        <v>1086</v>
      </c>
      <c r="D677" s="270" t="s">
        <v>1087</v>
      </c>
      <c r="E677" s="270"/>
      <c r="F677" s="271" t="s">
        <v>1088</v>
      </c>
      <c r="G677" s="335">
        <v>17.96</v>
      </c>
      <c r="H677" s="336">
        <v>3.1609600000000002E-2</v>
      </c>
      <c r="I677" s="317">
        <v>1</v>
      </c>
      <c r="J677" s="337">
        <v>1667.609346</v>
      </c>
      <c r="K677" s="338"/>
      <c r="L677" s="519"/>
    </row>
    <row r="678" spans="1:12" s="305" customFormat="1" ht="15.75" hidden="1" customHeight="1" outlineLevel="1">
      <c r="A678" s="665"/>
      <c r="B678" s="269">
        <v>2</v>
      </c>
      <c r="C678" s="269" t="s">
        <v>1091</v>
      </c>
      <c r="D678" s="270" t="s">
        <v>1092</v>
      </c>
      <c r="E678" s="270"/>
      <c r="F678" s="271" t="s">
        <v>1093</v>
      </c>
      <c r="G678" s="335">
        <v>4.7880000000000003</v>
      </c>
      <c r="H678" s="336">
        <v>8.2764000000000015E-3</v>
      </c>
      <c r="I678" s="317">
        <v>1</v>
      </c>
      <c r="J678" s="337">
        <v>420.76684500000016</v>
      </c>
      <c r="K678" s="338"/>
      <c r="L678" s="519"/>
    </row>
    <row r="679" spans="1:12" s="305" customFormat="1" ht="15" customHeight="1" collapsed="1">
      <c r="A679" s="665"/>
      <c r="B679" s="272">
        <v>160</v>
      </c>
      <c r="C679" s="313" t="s">
        <v>563</v>
      </c>
      <c r="D679" s="278" t="s">
        <v>547</v>
      </c>
      <c r="E679" s="278"/>
      <c r="F679" s="279" t="s">
        <v>1780</v>
      </c>
      <c r="G679" s="339">
        <v>22.748000000000001</v>
      </c>
      <c r="H679" s="340">
        <v>3.9886000000000005E-2</v>
      </c>
      <c r="I679" s="341">
        <v>2</v>
      </c>
      <c r="J679" s="510">
        <v>2764.3</v>
      </c>
      <c r="K679" s="342"/>
      <c r="L679" s="520"/>
    </row>
    <row r="680" spans="1:12" s="305" customFormat="1" ht="15" hidden="1" customHeight="1" outlineLevel="1">
      <c r="A680" s="665"/>
      <c r="B680" s="269">
        <v>1</v>
      </c>
      <c r="C680" s="269" t="s">
        <v>1086</v>
      </c>
      <c r="D680" s="270" t="s">
        <v>1087</v>
      </c>
      <c r="E680" s="270"/>
      <c r="F680" s="271" t="s">
        <v>1088</v>
      </c>
      <c r="G680" s="335">
        <v>17.96</v>
      </c>
      <c r="H680" s="336">
        <v>3.1609600000000002E-2</v>
      </c>
      <c r="I680" s="317">
        <v>1</v>
      </c>
      <c r="J680" s="483">
        <v>0</v>
      </c>
      <c r="K680" s="338"/>
      <c r="L680" s="520"/>
    </row>
    <row r="681" spans="1:12" s="305" customFormat="1" ht="15" hidden="1" customHeight="1" outlineLevel="1">
      <c r="A681" s="665"/>
      <c r="B681" s="269">
        <v>2</v>
      </c>
      <c r="C681" s="269" t="s">
        <v>1045</v>
      </c>
      <c r="D681" s="270" t="s">
        <v>1046</v>
      </c>
      <c r="E681" s="270"/>
      <c r="F681" s="271" t="s">
        <v>1047</v>
      </c>
      <c r="G681" s="335">
        <v>7.5140000000000002</v>
      </c>
      <c r="H681" s="336">
        <v>1.4016200000000001E-2</v>
      </c>
      <c r="I681" s="317">
        <v>1</v>
      </c>
      <c r="J681" s="483">
        <v>0</v>
      </c>
      <c r="K681" s="338"/>
      <c r="L681" s="520"/>
    </row>
    <row r="682" spans="1:12" s="305" customFormat="1" ht="15" hidden="1" customHeight="1" outlineLevel="1">
      <c r="A682" s="665"/>
      <c r="B682" s="269">
        <v>3</v>
      </c>
      <c r="C682" s="269" t="s">
        <v>1091</v>
      </c>
      <c r="D682" s="270" t="s">
        <v>1092</v>
      </c>
      <c r="E682" s="270"/>
      <c r="F682" s="271" t="s">
        <v>1093</v>
      </c>
      <c r="G682" s="335">
        <v>4.7880000000000003</v>
      </c>
      <c r="H682" s="336">
        <v>8.2764000000000015E-3</v>
      </c>
      <c r="I682" s="317">
        <v>1</v>
      </c>
      <c r="J682" s="483">
        <v>0</v>
      </c>
      <c r="K682" s="338"/>
      <c r="L682" s="520"/>
    </row>
    <row r="683" spans="1:12" s="305" customFormat="1" ht="15" customHeight="1" collapsed="1">
      <c r="A683" s="665"/>
      <c r="B683" s="272">
        <v>161</v>
      </c>
      <c r="C683" s="313" t="s">
        <v>564</v>
      </c>
      <c r="D683" s="278" t="s">
        <v>549</v>
      </c>
      <c r="E683" s="278"/>
      <c r="F683" s="279" t="s">
        <v>1780</v>
      </c>
      <c r="G683" s="339">
        <v>30.262</v>
      </c>
      <c r="H683" s="340">
        <v>5.3902200000000004E-2</v>
      </c>
      <c r="I683" s="341">
        <v>3</v>
      </c>
      <c r="J683" s="510">
        <v>4572.75</v>
      </c>
      <c r="K683" s="342"/>
      <c r="L683" s="520"/>
    </row>
    <row r="684" spans="1:12" s="305" customFormat="1" ht="15" hidden="1" customHeight="1" outlineLevel="1">
      <c r="A684" s="665"/>
      <c r="B684" s="269">
        <v>1</v>
      </c>
      <c r="C684" s="269" t="s">
        <v>1086</v>
      </c>
      <c r="D684" s="270" t="s">
        <v>1087</v>
      </c>
      <c r="E684" s="270"/>
      <c r="F684" s="271" t="s">
        <v>1780</v>
      </c>
      <c r="G684" s="335">
        <v>17.96</v>
      </c>
      <c r="H684" s="336">
        <v>3.1609600000000002E-2</v>
      </c>
      <c r="I684" s="317">
        <v>1</v>
      </c>
      <c r="J684" s="483">
        <v>0</v>
      </c>
      <c r="K684" s="338"/>
      <c r="L684" s="520"/>
    </row>
    <row r="685" spans="1:12" s="305" customFormat="1" ht="15" hidden="1" customHeight="1" outlineLevel="1">
      <c r="A685" s="665"/>
      <c r="B685" s="269">
        <v>2</v>
      </c>
      <c r="C685" s="269" t="s">
        <v>1048</v>
      </c>
      <c r="D685" s="270" t="s">
        <v>1049</v>
      </c>
      <c r="E685" s="270"/>
      <c r="F685" s="271" t="s">
        <v>1780</v>
      </c>
      <c r="G685" s="335">
        <v>10.026</v>
      </c>
      <c r="H685" s="336">
        <v>1.8702200000000002E-2</v>
      </c>
      <c r="I685" s="317">
        <v>1</v>
      </c>
      <c r="J685" s="483">
        <v>0</v>
      </c>
      <c r="K685" s="338"/>
      <c r="L685" s="520"/>
    </row>
    <row r="686" spans="1:12" s="305" customFormat="1" ht="15" hidden="1" customHeight="1" outlineLevel="1">
      <c r="A686" s="665"/>
      <c r="B686" s="269">
        <v>3</v>
      </c>
      <c r="C686" s="269" t="s">
        <v>1091</v>
      </c>
      <c r="D686" s="270" t="s">
        <v>1092</v>
      </c>
      <c r="E686" s="270"/>
      <c r="F686" s="271" t="s">
        <v>1780</v>
      </c>
      <c r="G686" s="335">
        <v>4.7880000000000003</v>
      </c>
      <c r="H686" s="336">
        <v>8.2764000000000015E-3</v>
      </c>
      <c r="I686" s="317">
        <v>1</v>
      </c>
      <c r="J686" s="483">
        <v>0</v>
      </c>
      <c r="K686" s="338"/>
      <c r="L686" s="520"/>
    </row>
    <row r="687" spans="1:12" s="305" customFormat="1" ht="15" customHeight="1" collapsed="1">
      <c r="A687" s="665"/>
      <c r="B687" s="272">
        <v>162</v>
      </c>
      <c r="C687" s="313" t="s">
        <v>565</v>
      </c>
      <c r="D687" s="278" t="s">
        <v>551</v>
      </c>
      <c r="E687" s="278"/>
      <c r="F687" s="279" t="s">
        <v>1780</v>
      </c>
      <c r="G687" s="339">
        <v>32.774000000000001</v>
      </c>
      <c r="H687" s="340">
        <v>5.8588200000000007E-2</v>
      </c>
      <c r="I687" s="341">
        <v>3</v>
      </c>
      <c r="J687" s="510">
        <v>5217.45</v>
      </c>
      <c r="K687" s="342"/>
      <c r="L687" s="520"/>
    </row>
    <row r="688" spans="1:12" s="305" customFormat="1" ht="15" hidden="1" customHeight="1" outlineLevel="1">
      <c r="A688" s="665"/>
      <c r="B688" s="269">
        <v>1</v>
      </c>
      <c r="C688" s="269" t="s">
        <v>1086</v>
      </c>
      <c r="D688" s="270" t="s">
        <v>1087</v>
      </c>
      <c r="E688" s="270"/>
      <c r="F688" s="271" t="s">
        <v>1780</v>
      </c>
      <c r="G688" s="335">
        <v>17.96</v>
      </c>
      <c r="H688" s="336">
        <v>3.1609600000000002E-2</v>
      </c>
      <c r="I688" s="317">
        <v>1</v>
      </c>
      <c r="J688" s="483">
        <v>0</v>
      </c>
      <c r="K688" s="338"/>
      <c r="L688" s="520"/>
    </row>
    <row r="689" spans="1:12" s="305" customFormat="1" ht="15" hidden="1" customHeight="1" outlineLevel="1">
      <c r="A689" s="665"/>
      <c r="B689" s="269">
        <v>2</v>
      </c>
      <c r="C689" s="269" t="s">
        <v>1051</v>
      </c>
      <c r="D689" s="270" t="s">
        <v>1052</v>
      </c>
      <c r="E689" s="270"/>
      <c r="F689" s="271" t="s">
        <v>1780</v>
      </c>
      <c r="G689" s="335">
        <v>3.2800000000000002</v>
      </c>
      <c r="H689" s="336">
        <v>5.7728000000000007E-3</v>
      </c>
      <c r="I689" s="317">
        <v>1</v>
      </c>
      <c r="J689" s="483">
        <v>0</v>
      </c>
      <c r="K689" s="338"/>
      <c r="L689" s="520"/>
    </row>
    <row r="690" spans="1:12" s="305" customFormat="1" ht="15" hidden="1" customHeight="1" outlineLevel="1">
      <c r="A690" s="665"/>
      <c r="B690" s="269">
        <v>3</v>
      </c>
      <c r="C690" s="269" t="s">
        <v>1091</v>
      </c>
      <c r="D690" s="270" t="s">
        <v>1092</v>
      </c>
      <c r="E690" s="270"/>
      <c r="F690" s="271" t="s">
        <v>1780</v>
      </c>
      <c r="G690" s="335">
        <v>4.7880000000000003</v>
      </c>
      <c r="H690" s="336">
        <v>8.2764000000000015E-3</v>
      </c>
      <c r="I690" s="317">
        <v>1</v>
      </c>
      <c r="J690" s="483">
        <v>0</v>
      </c>
      <c r="K690" s="338"/>
      <c r="L690" s="520"/>
    </row>
    <row r="691" spans="1:12" s="305" customFormat="1" ht="15" customHeight="1" collapsed="1">
      <c r="A691" s="665"/>
      <c r="B691" s="272">
        <v>163</v>
      </c>
      <c r="C691" s="313" t="s">
        <v>566</v>
      </c>
      <c r="D691" s="278" t="s">
        <v>553</v>
      </c>
      <c r="E691" s="278"/>
      <c r="F691" s="279" t="s">
        <v>1780</v>
      </c>
      <c r="G691" s="339">
        <v>26.028000000000002</v>
      </c>
      <c r="H691" s="340">
        <v>4.5658800000000006E-2</v>
      </c>
      <c r="I691" s="341">
        <v>3</v>
      </c>
      <c r="J691" s="510">
        <v>3543.6</v>
      </c>
      <c r="K691" s="342"/>
      <c r="L691" s="520"/>
    </row>
    <row r="692" spans="1:12" s="305" customFormat="1" ht="15" hidden="1" customHeight="1" outlineLevel="1">
      <c r="A692" s="665"/>
      <c r="B692" s="269">
        <v>1</v>
      </c>
      <c r="C692" s="269" t="s">
        <v>1086</v>
      </c>
      <c r="D692" s="270" t="s">
        <v>1087</v>
      </c>
      <c r="E692" s="270"/>
      <c r="F692" s="271" t="s">
        <v>1780</v>
      </c>
      <c r="G692" s="335">
        <v>17.96</v>
      </c>
      <c r="H692" s="336">
        <v>3.1609600000000002E-2</v>
      </c>
      <c r="I692" s="317">
        <v>1</v>
      </c>
      <c r="J692" s="483">
        <v>0</v>
      </c>
      <c r="K692" s="338"/>
      <c r="L692" s="520"/>
    </row>
    <row r="693" spans="1:12" s="305" customFormat="1" ht="15" hidden="1" customHeight="1" outlineLevel="1">
      <c r="A693" s="665"/>
      <c r="B693" s="269">
        <v>2</v>
      </c>
      <c r="C693" s="269" t="s">
        <v>1053</v>
      </c>
      <c r="D693" s="270" t="s">
        <v>1054</v>
      </c>
      <c r="E693" s="270"/>
      <c r="F693" s="271" t="s">
        <v>1780</v>
      </c>
      <c r="G693" s="335">
        <v>5.0129999999999999</v>
      </c>
      <c r="H693" s="336">
        <v>9.3511000000000011E-3</v>
      </c>
      <c r="I693" s="317">
        <v>1</v>
      </c>
      <c r="J693" s="483">
        <v>0</v>
      </c>
      <c r="K693" s="338"/>
      <c r="L693" s="520"/>
    </row>
    <row r="694" spans="1:12" s="305" customFormat="1" ht="15" hidden="1" customHeight="1" outlineLevel="1">
      <c r="A694" s="665"/>
      <c r="B694" s="269">
        <v>3</v>
      </c>
      <c r="C694" s="269" t="s">
        <v>1091</v>
      </c>
      <c r="D694" s="270" t="s">
        <v>1092</v>
      </c>
      <c r="E694" s="270"/>
      <c r="F694" s="271" t="s">
        <v>1780</v>
      </c>
      <c r="G694" s="335">
        <v>4.7880000000000003</v>
      </c>
      <c r="H694" s="336">
        <v>8.2764000000000015E-3</v>
      </c>
      <c r="I694" s="317">
        <v>1</v>
      </c>
      <c r="J694" s="483">
        <v>0</v>
      </c>
      <c r="K694" s="338"/>
      <c r="L694" s="520"/>
    </row>
    <row r="695" spans="1:12" s="305" customFormat="1" ht="15" customHeight="1" collapsed="1">
      <c r="A695" s="665"/>
      <c r="B695" s="272">
        <v>164</v>
      </c>
      <c r="C695" s="313" t="s">
        <v>567</v>
      </c>
      <c r="D695" s="278" t="s">
        <v>555</v>
      </c>
      <c r="E695" s="278"/>
      <c r="F695" s="279" t="s">
        <v>1780</v>
      </c>
      <c r="G695" s="339">
        <v>27.760999999999999</v>
      </c>
      <c r="H695" s="340">
        <v>4.9237100000000006E-2</v>
      </c>
      <c r="I695" s="341">
        <v>3</v>
      </c>
      <c r="J695" s="510">
        <v>3928.05</v>
      </c>
      <c r="K695" s="342"/>
      <c r="L695" s="520"/>
    </row>
    <row r="696" spans="1:12" s="305" customFormat="1" ht="15" hidden="1" customHeight="1" outlineLevel="1">
      <c r="A696" s="665"/>
      <c r="B696" s="269">
        <v>1</v>
      </c>
      <c r="C696" s="269" t="s">
        <v>1086</v>
      </c>
      <c r="D696" s="270" t="s">
        <v>1087</v>
      </c>
      <c r="E696" s="270"/>
      <c r="F696" s="271" t="s">
        <v>1780</v>
      </c>
      <c r="G696" s="335">
        <v>17.96</v>
      </c>
      <c r="H696" s="336">
        <v>3.1609600000000002E-2</v>
      </c>
      <c r="I696" s="317">
        <v>1</v>
      </c>
      <c r="J696" s="483">
        <v>0</v>
      </c>
      <c r="K696" s="338"/>
      <c r="L696" s="520"/>
    </row>
    <row r="697" spans="1:12" s="305" customFormat="1" ht="15" hidden="1" customHeight="1" outlineLevel="1">
      <c r="A697" s="665"/>
      <c r="B697" s="269">
        <v>2</v>
      </c>
      <c r="C697" s="269" t="s">
        <v>1056</v>
      </c>
      <c r="D697" s="270" t="s">
        <v>1057</v>
      </c>
      <c r="E697" s="270"/>
      <c r="F697" s="271" t="s">
        <v>1780</v>
      </c>
      <c r="G697" s="335">
        <v>2.5009999999999999</v>
      </c>
      <c r="H697" s="336">
        <v>4.6651000000000001E-3</v>
      </c>
      <c r="I697" s="317">
        <v>1</v>
      </c>
      <c r="J697" s="483">
        <v>0</v>
      </c>
      <c r="K697" s="338"/>
      <c r="L697" s="520"/>
    </row>
    <row r="698" spans="1:12" s="305" customFormat="1" ht="15" hidden="1" customHeight="1" outlineLevel="1">
      <c r="A698" s="665"/>
      <c r="B698" s="269">
        <v>3</v>
      </c>
      <c r="C698" s="269" t="s">
        <v>1058</v>
      </c>
      <c r="D698" s="270" t="s">
        <v>1059</v>
      </c>
      <c r="E698" s="270"/>
      <c r="F698" s="271" t="s">
        <v>1780</v>
      </c>
      <c r="G698" s="335">
        <v>4.5410000000000004</v>
      </c>
      <c r="H698" s="336">
        <v>8.2555000000000007E-3</v>
      </c>
      <c r="I698" s="317">
        <v>1</v>
      </c>
      <c r="J698" s="483">
        <v>0</v>
      </c>
      <c r="K698" s="338"/>
      <c r="L698" s="520"/>
    </row>
    <row r="699" spans="1:12" s="305" customFormat="1" ht="15" hidden="1" customHeight="1" outlineLevel="1">
      <c r="A699" s="665"/>
      <c r="B699" s="269">
        <v>4</v>
      </c>
      <c r="C699" s="269" t="s">
        <v>1091</v>
      </c>
      <c r="D699" s="270" t="s">
        <v>1092</v>
      </c>
      <c r="E699" s="270"/>
      <c r="F699" s="271" t="s">
        <v>1780</v>
      </c>
      <c r="G699" s="335">
        <v>4.7880000000000003</v>
      </c>
      <c r="H699" s="336">
        <v>8.2764000000000015E-3</v>
      </c>
      <c r="I699" s="317">
        <v>1</v>
      </c>
      <c r="J699" s="483">
        <v>0</v>
      </c>
      <c r="K699" s="338"/>
      <c r="L699" s="520"/>
    </row>
    <row r="700" spans="1:12" s="305" customFormat="1" ht="15" customHeight="1" collapsed="1">
      <c r="A700" s="665"/>
      <c r="B700" s="272">
        <v>165</v>
      </c>
      <c r="C700" s="313" t="s">
        <v>568</v>
      </c>
      <c r="D700" s="278" t="s">
        <v>557</v>
      </c>
      <c r="E700" s="278"/>
      <c r="F700" s="279" t="s">
        <v>1780</v>
      </c>
      <c r="G700" s="339">
        <v>29.790000000000003</v>
      </c>
      <c r="H700" s="340">
        <v>5.2806600000000002E-2</v>
      </c>
      <c r="I700" s="341">
        <v>4</v>
      </c>
      <c r="J700" s="510">
        <v>5095.3499999999995</v>
      </c>
      <c r="K700" s="342"/>
      <c r="L700" s="520"/>
    </row>
    <row r="701" spans="1:12" s="305" customFormat="1" ht="15" hidden="1" customHeight="1" outlineLevel="1">
      <c r="A701" s="665"/>
      <c r="B701" s="269">
        <v>1</v>
      </c>
      <c r="C701" s="269" t="s">
        <v>1086</v>
      </c>
      <c r="D701" s="270" t="s">
        <v>1087</v>
      </c>
      <c r="E701" s="270"/>
      <c r="F701" s="271" t="s">
        <v>1780</v>
      </c>
      <c r="G701" s="335">
        <v>17.96</v>
      </c>
      <c r="H701" s="336">
        <v>3.1609600000000002E-2</v>
      </c>
      <c r="I701" s="317">
        <v>1</v>
      </c>
      <c r="J701" s="483">
        <v>0</v>
      </c>
      <c r="K701" s="338"/>
      <c r="L701" s="520"/>
    </row>
    <row r="702" spans="1:12" s="305" customFormat="1" ht="15" hidden="1" customHeight="1" outlineLevel="1">
      <c r="A702" s="665"/>
      <c r="B702" s="269">
        <v>2</v>
      </c>
      <c r="C702" s="269" t="s">
        <v>1053</v>
      </c>
      <c r="D702" s="270" t="s">
        <v>1054</v>
      </c>
      <c r="E702" s="270"/>
      <c r="F702" s="271" t="s">
        <v>1780</v>
      </c>
      <c r="G702" s="335">
        <v>5.0129999999999999</v>
      </c>
      <c r="H702" s="336">
        <v>9.3511000000000011E-3</v>
      </c>
      <c r="I702" s="317">
        <v>1</v>
      </c>
      <c r="J702" s="483">
        <v>0</v>
      </c>
      <c r="K702" s="338"/>
      <c r="L702" s="520"/>
    </row>
    <row r="703" spans="1:12" s="305" customFormat="1" ht="15" hidden="1" customHeight="1" outlineLevel="1">
      <c r="A703" s="665"/>
      <c r="B703" s="269">
        <v>3</v>
      </c>
      <c r="C703" s="269" t="s">
        <v>1058</v>
      </c>
      <c r="D703" s="270" t="s">
        <v>1059</v>
      </c>
      <c r="E703" s="270"/>
      <c r="F703" s="271" t="s">
        <v>1780</v>
      </c>
      <c r="G703" s="335">
        <v>4.5410000000000004</v>
      </c>
      <c r="H703" s="336">
        <v>8.2555000000000007E-3</v>
      </c>
      <c r="I703" s="317">
        <v>1</v>
      </c>
      <c r="J703" s="483">
        <v>0</v>
      </c>
      <c r="K703" s="338"/>
      <c r="L703" s="520"/>
    </row>
    <row r="704" spans="1:12" s="305" customFormat="1" ht="15" hidden="1" customHeight="1" outlineLevel="1">
      <c r="A704" s="665"/>
      <c r="B704" s="269">
        <v>4</v>
      </c>
      <c r="C704" s="269" t="s">
        <v>1091</v>
      </c>
      <c r="D704" s="270" t="s">
        <v>1092</v>
      </c>
      <c r="E704" s="270"/>
      <c r="F704" s="271" t="s">
        <v>1780</v>
      </c>
      <c r="G704" s="335">
        <v>4.7880000000000003</v>
      </c>
      <c r="H704" s="336">
        <v>8.2764000000000015E-3</v>
      </c>
      <c r="I704" s="317">
        <v>1</v>
      </c>
      <c r="J704" s="483">
        <v>0</v>
      </c>
      <c r="K704" s="338"/>
      <c r="L704" s="520"/>
    </row>
    <row r="705" spans="1:12" s="305" customFormat="1" ht="15" customHeight="1" collapsed="1">
      <c r="A705" s="665"/>
      <c r="B705" s="272">
        <v>166</v>
      </c>
      <c r="C705" s="313" t="s">
        <v>569</v>
      </c>
      <c r="D705" s="278" t="s">
        <v>559</v>
      </c>
      <c r="E705" s="278"/>
      <c r="F705" s="279" t="s">
        <v>1780</v>
      </c>
      <c r="G705" s="339">
        <v>32.302</v>
      </c>
      <c r="H705" s="340">
        <v>5.7492600000000005E-2</v>
      </c>
      <c r="I705" s="341">
        <v>4</v>
      </c>
      <c r="J705" s="510">
        <v>5813.73</v>
      </c>
      <c r="K705" s="342"/>
      <c r="L705" s="520"/>
    </row>
    <row r="706" spans="1:12" s="305" customFormat="1" ht="15" hidden="1" customHeight="1" outlineLevel="1">
      <c r="A706" s="665"/>
      <c r="B706" s="269">
        <v>1</v>
      </c>
      <c r="C706" s="269" t="s">
        <v>1086</v>
      </c>
      <c r="D706" s="270" t="s">
        <v>1087</v>
      </c>
      <c r="E706" s="270"/>
      <c r="F706" s="271" t="s">
        <v>1780</v>
      </c>
      <c r="G706" s="335">
        <v>17.96</v>
      </c>
      <c r="H706" s="336">
        <v>3.1609600000000002E-2</v>
      </c>
      <c r="I706" s="317">
        <v>1</v>
      </c>
      <c r="J706" s="483">
        <v>0</v>
      </c>
      <c r="K706" s="338"/>
      <c r="L706" s="520"/>
    </row>
    <row r="707" spans="1:12" s="305" customFormat="1" ht="15" hidden="1" customHeight="1" outlineLevel="1">
      <c r="A707" s="665"/>
      <c r="B707" s="269">
        <v>2</v>
      </c>
      <c r="C707" s="269" t="s">
        <v>1060</v>
      </c>
      <c r="D707" s="270" t="s">
        <v>1061</v>
      </c>
      <c r="E707" s="270"/>
      <c r="F707" s="271" t="s">
        <v>1780</v>
      </c>
      <c r="G707" s="335">
        <v>9.0730000000000004</v>
      </c>
      <c r="H707" s="336">
        <v>1.64967E-2</v>
      </c>
      <c r="I707" s="317">
        <v>1</v>
      </c>
      <c r="J707" s="483">
        <v>0</v>
      </c>
      <c r="K707" s="338"/>
      <c r="L707" s="520"/>
    </row>
    <row r="708" spans="1:12" s="305" customFormat="1" ht="15" hidden="1" customHeight="1" outlineLevel="1">
      <c r="A708" s="665"/>
      <c r="B708" s="269">
        <v>3</v>
      </c>
      <c r="C708" s="269" t="s">
        <v>1091</v>
      </c>
      <c r="D708" s="270" t="s">
        <v>1092</v>
      </c>
      <c r="E708" s="270"/>
      <c r="F708" s="271" t="s">
        <v>1780</v>
      </c>
      <c r="G708" s="335">
        <v>4.7880000000000003</v>
      </c>
      <c r="H708" s="336">
        <v>8.2764000000000015E-3</v>
      </c>
      <c r="I708" s="317">
        <v>1</v>
      </c>
      <c r="J708" s="483">
        <v>0</v>
      </c>
      <c r="K708" s="338"/>
      <c r="L708" s="520"/>
    </row>
    <row r="709" spans="1:12" s="305" customFormat="1" ht="15" customHeight="1" collapsed="1">
      <c r="A709" s="666"/>
      <c r="B709" s="272">
        <v>167</v>
      </c>
      <c r="C709" s="313" t="s">
        <v>570</v>
      </c>
      <c r="D709" s="278" t="s">
        <v>561</v>
      </c>
      <c r="E709" s="278"/>
      <c r="F709" s="279" t="s">
        <v>1780</v>
      </c>
      <c r="G709" s="339">
        <v>31.821000000000002</v>
      </c>
      <c r="H709" s="340">
        <v>5.6382700000000008E-2</v>
      </c>
      <c r="I709" s="341">
        <v>3</v>
      </c>
      <c r="J709" s="510">
        <v>5714.3499999999995</v>
      </c>
      <c r="K709" s="342"/>
      <c r="L709" s="520"/>
    </row>
    <row r="710" spans="1:12" s="305" customFormat="1" ht="15.6">
      <c r="A710" s="321"/>
      <c r="B710" s="654" t="s">
        <v>571</v>
      </c>
      <c r="C710" s="655"/>
      <c r="D710" s="655"/>
      <c r="E710" s="655"/>
      <c r="F710" s="655"/>
      <c r="G710" s="655"/>
      <c r="H710" s="655"/>
      <c r="I710" s="655"/>
      <c r="J710" s="655"/>
      <c r="K710" s="655"/>
      <c r="L710" s="518"/>
    </row>
    <row r="711" spans="1:12" s="305" customFormat="1" ht="15.75" hidden="1" customHeight="1" outlineLevel="1">
      <c r="A711" s="664"/>
      <c r="B711" s="269">
        <v>1</v>
      </c>
      <c r="C711" s="269" t="s">
        <v>1086</v>
      </c>
      <c r="D711" s="270" t="s">
        <v>1087</v>
      </c>
      <c r="E711" s="270"/>
      <c r="F711" s="271" t="s">
        <v>1088</v>
      </c>
      <c r="G711" s="335">
        <v>17.96</v>
      </c>
      <c r="H711" s="336">
        <v>3.1609600000000002E-2</v>
      </c>
      <c r="I711" s="317">
        <v>1</v>
      </c>
      <c r="J711" s="337">
        <v>1667.609346</v>
      </c>
      <c r="K711" s="338"/>
      <c r="L711" s="519"/>
    </row>
    <row r="712" spans="1:12" s="305" customFormat="1" ht="15.75" hidden="1" customHeight="1" outlineLevel="1">
      <c r="A712" s="665"/>
      <c r="B712" s="269">
        <v>2</v>
      </c>
      <c r="C712" s="269" t="s">
        <v>1094</v>
      </c>
      <c r="D712" s="270" t="s">
        <v>1095</v>
      </c>
      <c r="E712" s="270"/>
      <c r="F712" s="271" t="s">
        <v>1096</v>
      </c>
      <c r="G712" s="335">
        <v>5.4880000000000004</v>
      </c>
      <c r="H712" s="336">
        <v>9.4864000000000007E-3</v>
      </c>
      <c r="I712" s="317">
        <v>1</v>
      </c>
      <c r="J712" s="337">
        <v>465.80359500000009</v>
      </c>
      <c r="K712" s="338"/>
      <c r="L712" s="519"/>
    </row>
    <row r="713" spans="1:12" s="305" customFormat="1" ht="15" customHeight="1" collapsed="1">
      <c r="A713" s="665"/>
      <c r="B713" s="272">
        <v>166</v>
      </c>
      <c r="C713" s="313" t="s">
        <v>572</v>
      </c>
      <c r="D713" s="277" t="s">
        <v>547</v>
      </c>
      <c r="E713" s="278"/>
      <c r="F713" s="279" t="s">
        <v>1781</v>
      </c>
      <c r="G713" s="339">
        <v>23.448</v>
      </c>
      <c r="H713" s="340">
        <v>4.1096000000000001E-2</v>
      </c>
      <c r="I713" s="341">
        <v>2</v>
      </c>
      <c r="J713" s="510">
        <v>2819.3</v>
      </c>
      <c r="K713" s="342"/>
      <c r="L713" s="520"/>
    </row>
    <row r="714" spans="1:12" s="305" customFormat="1" ht="15" hidden="1" customHeight="1" outlineLevel="1">
      <c r="A714" s="665"/>
      <c r="B714" s="269">
        <v>1</v>
      </c>
      <c r="C714" s="269" t="s">
        <v>1086</v>
      </c>
      <c r="D714" s="270" t="s">
        <v>1087</v>
      </c>
      <c r="E714" s="270"/>
      <c r="F714" s="271" t="s">
        <v>1088</v>
      </c>
      <c r="G714" s="335">
        <v>17.96</v>
      </c>
      <c r="H714" s="336">
        <v>3.1609600000000002E-2</v>
      </c>
      <c r="I714" s="317">
        <v>1</v>
      </c>
      <c r="J714" s="483">
        <v>0</v>
      </c>
      <c r="K714" s="338"/>
      <c r="L714" s="520"/>
    </row>
    <row r="715" spans="1:12" s="305" customFormat="1" ht="15" hidden="1" customHeight="1" outlineLevel="1">
      <c r="A715" s="665"/>
      <c r="B715" s="269">
        <v>2</v>
      </c>
      <c r="C715" s="269" t="s">
        <v>1045</v>
      </c>
      <c r="D715" s="270" t="s">
        <v>1046</v>
      </c>
      <c r="E715" s="270"/>
      <c r="F715" s="271" t="s">
        <v>1047</v>
      </c>
      <c r="G715" s="335">
        <v>7.5140000000000002</v>
      </c>
      <c r="H715" s="336">
        <v>1.4016200000000001E-2</v>
      </c>
      <c r="I715" s="317">
        <v>1</v>
      </c>
      <c r="J715" s="483">
        <v>0</v>
      </c>
      <c r="K715" s="338"/>
      <c r="L715" s="520"/>
    </row>
    <row r="716" spans="1:12" s="305" customFormat="1" ht="15" hidden="1" customHeight="1" outlineLevel="1">
      <c r="A716" s="665"/>
      <c r="B716" s="269">
        <v>3</v>
      </c>
      <c r="C716" s="269" t="s">
        <v>1094</v>
      </c>
      <c r="D716" s="270" t="s">
        <v>1095</v>
      </c>
      <c r="E716" s="270"/>
      <c r="F716" s="271" t="s">
        <v>1096</v>
      </c>
      <c r="G716" s="335">
        <v>5.4880000000000004</v>
      </c>
      <c r="H716" s="336">
        <v>9.4864000000000007E-3</v>
      </c>
      <c r="I716" s="317">
        <v>1</v>
      </c>
      <c r="J716" s="483">
        <v>0</v>
      </c>
      <c r="K716" s="338"/>
      <c r="L716" s="520"/>
    </row>
    <row r="717" spans="1:12" s="305" customFormat="1" ht="15" customHeight="1" collapsed="1">
      <c r="A717" s="665"/>
      <c r="B717" s="272">
        <v>167</v>
      </c>
      <c r="C717" s="313" t="s">
        <v>573</v>
      </c>
      <c r="D717" s="277" t="s">
        <v>549</v>
      </c>
      <c r="E717" s="278"/>
      <c r="F717" s="279" t="s">
        <v>1781</v>
      </c>
      <c r="G717" s="339">
        <v>30.962</v>
      </c>
      <c r="H717" s="340">
        <v>5.51122E-2</v>
      </c>
      <c r="I717" s="341">
        <v>3</v>
      </c>
      <c r="J717" s="510">
        <v>4625.25</v>
      </c>
      <c r="K717" s="342"/>
      <c r="L717" s="520"/>
    </row>
    <row r="718" spans="1:12" s="305" customFormat="1" ht="15" hidden="1" customHeight="1" outlineLevel="1">
      <c r="A718" s="665"/>
      <c r="B718" s="269">
        <v>1</v>
      </c>
      <c r="C718" s="269" t="s">
        <v>1086</v>
      </c>
      <c r="D718" s="270" t="s">
        <v>1087</v>
      </c>
      <c r="E718" s="270"/>
      <c r="F718" s="271" t="s">
        <v>1781</v>
      </c>
      <c r="G718" s="335">
        <v>17.96</v>
      </c>
      <c r="H718" s="336">
        <v>3.1609600000000002E-2</v>
      </c>
      <c r="I718" s="317">
        <v>1</v>
      </c>
      <c r="J718" s="483">
        <v>0</v>
      </c>
      <c r="K718" s="338"/>
      <c r="L718" s="520"/>
    </row>
    <row r="719" spans="1:12" s="305" customFormat="1" ht="15" hidden="1" customHeight="1" outlineLevel="1">
      <c r="A719" s="665"/>
      <c r="B719" s="269">
        <v>2</v>
      </c>
      <c r="C719" s="269" t="s">
        <v>1048</v>
      </c>
      <c r="D719" s="270" t="s">
        <v>1049</v>
      </c>
      <c r="E719" s="270"/>
      <c r="F719" s="271" t="s">
        <v>1781</v>
      </c>
      <c r="G719" s="335">
        <v>10.026</v>
      </c>
      <c r="H719" s="336">
        <v>1.8702200000000002E-2</v>
      </c>
      <c r="I719" s="317">
        <v>1</v>
      </c>
      <c r="J719" s="483">
        <v>0</v>
      </c>
      <c r="K719" s="338"/>
      <c r="L719" s="520"/>
    </row>
    <row r="720" spans="1:12" s="305" customFormat="1" ht="15" hidden="1" customHeight="1" outlineLevel="1">
      <c r="A720" s="665"/>
      <c r="B720" s="269">
        <v>3</v>
      </c>
      <c r="C720" s="269" t="s">
        <v>1094</v>
      </c>
      <c r="D720" s="270" t="s">
        <v>1095</v>
      </c>
      <c r="E720" s="270"/>
      <c r="F720" s="271" t="s">
        <v>1781</v>
      </c>
      <c r="G720" s="335">
        <v>5.4880000000000004</v>
      </c>
      <c r="H720" s="336">
        <v>9.4864000000000007E-3</v>
      </c>
      <c r="I720" s="317">
        <v>1</v>
      </c>
      <c r="J720" s="483">
        <v>0</v>
      </c>
      <c r="K720" s="338"/>
      <c r="L720" s="520"/>
    </row>
    <row r="721" spans="1:12" s="305" customFormat="1" ht="15" customHeight="1" collapsed="1">
      <c r="A721" s="665"/>
      <c r="B721" s="272">
        <v>168</v>
      </c>
      <c r="C721" s="313" t="s">
        <v>574</v>
      </c>
      <c r="D721" s="277" t="s">
        <v>551</v>
      </c>
      <c r="E721" s="278"/>
      <c r="F721" s="279" t="s">
        <v>1781</v>
      </c>
      <c r="G721" s="339">
        <v>33.474000000000004</v>
      </c>
      <c r="H721" s="340">
        <v>5.9798200000000003E-2</v>
      </c>
      <c r="I721" s="341">
        <v>3</v>
      </c>
      <c r="J721" s="510">
        <v>5269.95</v>
      </c>
      <c r="K721" s="342"/>
      <c r="L721" s="520"/>
    </row>
    <row r="722" spans="1:12" s="305" customFormat="1" ht="15" hidden="1" customHeight="1" outlineLevel="1">
      <c r="A722" s="665"/>
      <c r="B722" s="269">
        <v>1</v>
      </c>
      <c r="C722" s="269" t="s">
        <v>1086</v>
      </c>
      <c r="D722" s="270" t="s">
        <v>1087</v>
      </c>
      <c r="E722" s="270"/>
      <c r="F722" s="271" t="s">
        <v>1781</v>
      </c>
      <c r="G722" s="335">
        <v>17.96</v>
      </c>
      <c r="H722" s="336">
        <v>3.1609600000000002E-2</v>
      </c>
      <c r="I722" s="317">
        <v>1</v>
      </c>
      <c r="J722" s="483">
        <v>0</v>
      </c>
      <c r="K722" s="338"/>
      <c r="L722" s="520"/>
    </row>
    <row r="723" spans="1:12" s="305" customFormat="1" ht="15" hidden="1" customHeight="1" outlineLevel="1">
      <c r="A723" s="665"/>
      <c r="B723" s="269">
        <v>2</v>
      </c>
      <c r="C723" s="269" t="s">
        <v>1051</v>
      </c>
      <c r="D723" s="270" t="s">
        <v>1052</v>
      </c>
      <c r="E723" s="270"/>
      <c r="F723" s="271" t="s">
        <v>1781</v>
      </c>
      <c r="G723" s="335">
        <v>3.2800000000000002</v>
      </c>
      <c r="H723" s="336">
        <v>5.7728000000000007E-3</v>
      </c>
      <c r="I723" s="317">
        <v>1</v>
      </c>
      <c r="J723" s="483">
        <v>0</v>
      </c>
      <c r="K723" s="338"/>
      <c r="L723" s="520"/>
    </row>
    <row r="724" spans="1:12" s="305" customFormat="1" ht="15" hidden="1" customHeight="1" outlineLevel="1">
      <c r="A724" s="665"/>
      <c r="B724" s="269">
        <v>3</v>
      </c>
      <c r="C724" s="269" t="s">
        <v>1094</v>
      </c>
      <c r="D724" s="270" t="s">
        <v>1095</v>
      </c>
      <c r="E724" s="270"/>
      <c r="F724" s="271" t="s">
        <v>1781</v>
      </c>
      <c r="G724" s="335">
        <v>5.4880000000000004</v>
      </c>
      <c r="H724" s="336">
        <v>9.4864000000000007E-3</v>
      </c>
      <c r="I724" s="317">
        <v>1</v>
      </c>
      <c r="J724" s="483">
        <v>0</v>
      </c>
      <c r="K724" s="338"/>
      <c r="L724" s="520"/>
    </row>
    <row r="725" spans="1:12" s="305" customFormat="1" ht="15" customHeight="1" collapsed="1">
      <c r="A725" s="665"/>
      <c r="B725" s="272">
        <v>169</v>
      </c>
      <c r="C725" s="313" t="s">
        <v>575</v>
      </c>
      <c r="D725" s="277" t="s">
        <v>553</v>
      </c>
      <c r="E725" s="278"/>
      <c r="F725" s="279" t="s">
        <v>1781</v>
      </c>
      <c r="G725" s="339">
        <v>26.728000000000002</v>
      </c>
      <c r="H725" s="340">
        <v>4.6868800000000002E-2</v>
      </c>
      <c r="I725" s="341">
        <v>3</v>
      </c>
      <c r="J725" s="510">
        <v>3603.6</v>
      </c>
      <c r="K725" s="342"/>
      <c r="L725" s="520"/>
    </row>
    <row r="726" spans="1:12" s="305" customFormat="1" ht="15" hidden="1" customHeight="1" outlineLevel="1">
      <c r="A726" s="665"/>
      <c r="B726" s="269">
        <v>1</v>
      </c>
      <c r="C726" s="269" t="s">
        <v>1086</v>
      </c>
      <c r="D726" s="270" t="s">
        <v>1087</v>
      </c>
      <c r="E726" s="270"/>
      <c r="F726" s="271" t="s">
        <v>1781</v>
      </c>
      <c r="G726" s="335">
        <v>17.96</v>
      </c>
      <c r="H726" s="336">
        <v>3.1609600000000002E-2</v>
      </c>
      <c r="I726" s="317">
        <v>1</v>
      </c>
      <c r="J726" s="483">
        <v>0</v>
      </c>
      <c r="K726" s="338"/>
      <c r="L726" s="520"/>
    </row>
    <row r="727" spans="1:12" s="305" customFormat="1" ht="15" hidden="1" customHeight="1" outlineLevel="1">
      <c r="A727" s="665"/>
      <c r="B727" s="269">
        <v>2</v>
      </c>
      <c r="C727" s="269" t="s">
        <v>1053</v>
      </c>
      <c r="D727" s="270" t="s">
        <v>1054</v>
      </c>
      <c r="E727" s="270"/>
      <c r="F727" s="271" t="s">
        <v>1781</v>
      </c>
      <c r="G727" s="335">
        <v>5.0129999999999999</v>
      </c>
      <c r="H727" s="336">
        <v>9.3511000000000011E-3</v>
      </c>
      <c r="I727" s="317">
        <v>1</v>
      </c>
      <c r="J727" s="483">
        <v>0</v>
      </c>
      <c r="K727" s="338"/>
      <c r="L727" s="520"/>
    </row>
    <row r="728" spans="1:12" s="305" customFormat="1" ht="15" hidden="1" customHeight="1" outlineLevel="1">
      <c r="A728" s="665"/>
      <c r="B728" s="269">
        <v>3</v>
      </c>
      <c r="C728" s="269" t="s">
        <v>1094</v>
      </c>
      <c r="D728" s="270" t="s">
        <v>1095</v>
      </c>
      <c r="E728" s="270"/>
      <c r="F728" s="271" t="s">
        <v>1781</v>
      </c>
      <c r="G728" s="335">
        <v>5.4880000000000004</v>
      </c>
      <c r="H728" s="336">
        <v>9.4864000000000007E-3</v>
      </c>
      <c r="I728" s="317">
        <v>1</v>
      </c>
      <c r="J728" s="483">
        <v>0</v>
      </c>
      <c r="K728" s="338"/>
      <c r="L728" s="520"/>
    </row>
    <row r="729" spans="1:12" s="305" customFormat="1" ht="15" customHeight="1" collapsed="1">
      <c r="A729" s="665"/>
      <c r="B729" s="272">
        <v>170</v>
      </c>
      <c r="C729" s="313" t="s">
        <v>576</v>
      </c>
      <c r="D729" s="277" t="s">
        <v>555</v>
      </c>
      <c r="E729" s="278"/>
      <c r="F729" s="279" t="s">
        <v>1781</v>
      </c>
      <c r="G729" s="339">
        <v>28.460999999999999</v>
      </c>
      <c r="H729" s="340">
        <v>5.0447100000000002E-2</v>
      </c>
      <c r="I729" s="341">
        <v>3</v>
      </c>
      <c r="J729" s="510">
        <v>3980.55</v>
      </c>
      <c r="K729" s="342"/>
      <c r="L729" s="520"/>
    </row>
    <row r="730" spans="1:12" s="305" customFormat="1" ht="15" hidden="1" customHeight="1" outlineLevel="1">
      <c r="A730" s="665"/>
      <c r="B730" s="269">
        <v>1</v>
      </c>
      <c r="C730" s="269" t="s">
        <v>1086</v>
      </c>
      <c r="D730" s="270" t="s">
        <v>1087</v>
      </c>
      <c r="E730" s="270"/>
      <c r="F730" s="271" t="s">
        <v>1781</v>
      </c>
      <c r="G730" s="335">
        <v>17.96</v>
      </c>
      <c r="H730" s="336">
        <v>3.1609600000000002E-2</v>
      </c>
      <c r="I730" s="317">
        <v>1</v>
      </c>
      <c r="J730" s="483">
        <v>0</v>
      </c>
      <c r="K730" s="338"/>
      <c r="L730" s="520"/>
    </row>
    <row r="731" spans="1:12" s="305" customFormat="1" ht="15" hidden="1" customHeight="1" outlineLevel="1">
      <c r="A731" s="665"/>
      <c r="B731" s="269">
        <v>2</v>
      </c>
      <c r="C731" s="269" t="s">
        <v>1056</v>
      </c>
      <c r="D731" s="270" t="s">
        <v>1057</v>
      </c>
      <c r="E731" s="270"/>
      <c r="F731" s="271" t="s">
        <v>1781</v>
      </c>
      <c r="G731" s="335">
        <v>2.5009999999999999</v>
      </c>
      <c r="H731" s="336">
        <v>4.6651000000000001E-3</v>
      </c>
      <c r="I731" s="317">
        <v>1</v>
      </c>
      <c r="J731" s="483">
        <v>0</v>
      </c>
      <c r="K731" s="338"/>
      <c r="L731" s="520"/>
    </row>
    <row r="732" spans="1:12" s="305" customFormat="1" ht="15" hidden="1" customHeight="1" outlineLevel="1">
      <c r="A732" s="665"/>
      <c r="B732" s="269">
        <v>3</v>
      </c>
      <c r="C732" s="269" t="s">
        <v>1058</v>
      </c>
      <c r="D732" s="270" t="s">
        <v>1059</v>
      </c>
      <c r="E732" s="270"/>
      <c r="F732" s="271" t="s">
        <v>1781</v>
      </c>
      <c r="G732" s="335">
        <v>4.5410000000000004</v>
      </c>
      <c r="H732" s="336">
        <v>8.2555000000000007E-3</v>
      </c>
      <c r="I732" s="317">
        <v>1</v>
      </c>
      <c r="J732" s="483">
        <v>0</v>
      </c>
      <c r="K732" s="338"/>
      <c r="L732" s="520"/>
    </row>
    <row r="733" spans="1:12" s="305" customFormat="1" ht="15" hidden="1" customHeight="1" outlineLevel="1">
      <c r="A733" s="665"/>
      <c r="B733" s="269">
        <v>4</v>
      </c>
      <c r="C733" s="269" t="s">
        <v>1094</v>
      </c>
      <c r="D733" s="270" t="s">
        <v>1095</v>
      </c>
      <c r="E733" s="270"/>
      <c r="F733" s="271" t="s">
        <v>1781</v>
      </c>
      <c r="G733" s="335">
        <v>5.4880000000000004</v>
      </c>
      <c r="H733" s="336">
        <v>9.4864000000000007E-3</v>
      </c>
      <c r="I733" s="317">
        <v>1</v>
      </c>
      <c r="J733" s="483">
        <v>0</v>
      </c>
      <c r="K733" s="338"/>
      <c r="L733" s="520"/>
    </row>
    <row r="734" spans="1:12" s="305" customFormat="1" ht="15" customHeight="1" collapsed="1">
      <c r="A734" s="665"/>
      <c r="B734" s="272">
        <v>171</v>
      </c>
      <c r="C734" s="313" t="s">
        <v>577</v>
      </c>
      <c r="D734" s="277" t="s">
        <v>557</v>
      </c>
      <c r="E734" s="278"/>
      <c r="F734" s="279" t="s">
        <v>1781</v>
      </c>
      <c r="G734" s="339">
        <v>30.490000000000002</v>
      </c>
      <c r="H734" s="340">
        <v>5.4016599999999998E-2</v>
      </c>
      <c r="I734" s="341">
        <v>4</v>
      </c>
      <c r="J734" s="510">
        <v>5153.8499999999995</v>
      </c>
      <c r="K734" s="342"/>
      <c r="L734" s="520"/>
    </row>
    <row r="735" spans="1:12" s="305" customFormat="1" ht="15" hidden="1" customHeight="1" outlineLevel="1">
      <c r="A735" s="665"/>
      <c r="B735" s="269">
        <v>1</v>
      </c>
      <c r="C735" s="269" t="s">
        <v>1086</v>
      </c>
      <c r="D735" s="270" t="s">
        <v>1087</v>
      </c>
      <c r="E735" s="270"/>
      <c r="F735" s="271" t="s">
        <v>1781</v>
      </c>
      <c r="G735" s="335">
        <v>17.96</v>
      </c>
      <c r="H735" s="336">
        <v>3.1609600000000002E-2</v>
      </c>
      <c r="I735" s="317">
        <v>1</v>
      </c>
      <c r="J735" s="483">
        <v>0</v>
      </c>
      <c r="K735" s="338"/>
      <c r="L735" s="520"/>
    </row>
    <row r="736" spans="1:12" s="305" customFormat="1" ht="15" hidden="1" customHeight="1" outlineLevel="1">
      <c r="A736" s="665"/>
      <c r="B736" s="269">
        <v>2</v>
      </c>
      <c r="C736" s="269" t="s">
        <v>1053</v>
      </c>
      <c r="D736" s="270" t="s">
        <v>1054</v>
      </c>
      <c r="E736" s="270"/>
      <c r="F736" s="271" t="s">
        <v>1781</v>
      </c>
      <c r="G736" s="335">
        <v>5.0129999999999999</v>
      </c>
      <c r="H736" s="336">
        <v>9.3511000000000011E-3</v>
      </c>
      <c r="I736" s="317">
        <v>1</v>
      </c>
      <c r="J736" s="483">
        <v>0</v>
      </c>
      <c r="K736" s="338"/>
      <c r="L736" s="520"/>
    </row>
    <row r="737" spans="1:12" s="305" customFormat="1" ht="15" hidden="1" customHeight="1" outlineLevel="1">
      <c r="A737" s="665"/>
      <c r="B737" s="269">
        <v>3</v>
      </c>
      <c r="C737" s="269" t="s">
        <v>1058</v>
      </c>
      <c r="D737" s="270" t="s">
        <v>1059</v>
      </c>
      <c r="E737" s="270"/>
      <c r="F737" s="271" t="s">
        <v>1781</v>
      </c>
      <c r="G737" s="335">
        <v>4.5410000000000004</v>
      </c>
      <c r="H737" s="336">
        <v>8.2555000000000007E-3</v>
      </c>
      <c r="I737" s="317">
        <v>1</v>
      </c>
      <c r="J737" s="483">
        <v>0</v>
      </c>
      <c r="K737" s="338"/>
      <c r="L737" s="520"/>
    </row>
    <row r="738" spans="1:12" s="305" customFormat="1" ht="15" hidden="1" customHeight="1" outlineLevel="1">
      <c r="A738" s="665"/>
      <c r="B738" s="269">
        <v>4</v>
      </c>
      <c r="C738" s="269" t="s">
        <v>1094</v>
      </c>
      <c r="D738" s="270" t="s">
        <v>1095</v>
      </c>
      <c r="E738" s="270"/>
      <c r="F738" s="271" t="s">
        <v>1781</v>
      </c>
      <c r="G738" s="335">
        <v>5.4880000000000004</v>
      </c>
      <c r="H738" s="336">
        <v>9.4864000000000007E-3</v>
      </c>
      <c r="I738" s="317">
        <v>1</v>
      </c>
      <c r="J738" s="483">
        <v>0</v>
      </c>
      <c r="K738" s="338"/>
      <c r="L738" s="520"/>
    </row>
    <row r="739" spans="1:12" s="305" customFormat="1" ht="15" customHeight="1" collapsed="1">
      <c r="A739" s="665"/>
      <c r="B739" s="272">
        <v>172</v>
      </c>
      <c r="C739" s="313" t="s">
        <v>578</v>
      </c>
      <c r="D739" s="277" t="s">
        <v>559</v>
      </c>
      <c r="E739" s="278"/>
      <c r="F739" s="279" t="s">
        <v>1781</v>
      </c>
      <c r="G739" s="339">
        <v>33.002000000000002</v>
      </c>
      <c r="H739" s="340">
        <v>5.8702600000000001E-2</v>
      </c>
      <c r="I739" s="341">
        <v>4</v>
      </c>
      <c r="J739" s="510">
        <v>5872.23</v>
      </c>
      <c r="K739" s="342"/>
      <c r="L739" s="520"/>
    </row>
    <row r="740" spans="1:12" s="305" customFormat="1" ht="15" hidden="1" customHeight="1" outlineLevel="1">
      <c r="A740" s="665"/>
      <c r="B740" s="269">
        <v>1</v>
      </c>
      <c r="C740" s="269" t="s">
        <v>1086</v>
      </c>
      <c r="D740" s="270" t="s">
        <v>1087</v>
      </c>
      <c r="E740" s="270"/>
      <c r="F740" s="271" t="s">
        <v>1781</v>
      </c>
      <c r="G740" s="335">
        <v>17.96</v>
      </c>
      <c r="H740" s="336">
        <v>3.1609600000000002E-2</v>
      </c>
      <c r="I740" s="317">
        <v>1</v>
      </c>
      <c r="J740" s="483">
        <v>0</v>
      </c>
      <c r="K740" s="338"/>
      <c r="L740" s="520"/>
    </row>
    <row r="741" spans="1:12" s="305" customFormat="1" ht="15" hidden="1" customHeight="1" outlineLevel="1">
      <c r="A741" s="665"/>
      <c r="B741" s="269">
        <v>2</v>
      </c>
      <c r="C741" s="269" t="s">
        <v>1060</v>
      </c>
      <c r="D741" s="270" t="s">
        <v>1061</v>
      </c>
      <c r="E741" s="270"/>
      <c r="F741" s="271" t="s">
        <v>1781</v>
      </c>
      <c r="G741" s="335">
        <v>9.0730000000000004</v>
      </c>
      <c r="H741" s="336">
        <v>1.64967E-2</v>
      </c>
      <c r="I741" s="317">
        <v>1</v>
      </c>
      <c r="J741" s="483">
        <v>0</v>
      </c>
      <c r="K741" s="338"/>
      <c r="L741" s="520"/>
    </row>
    <row r="742" spans="1:12" s="305" customFormat="1" ht="15" hidden="1" customHeight="1" outlineLevel="1">
      <c r="A742" s="665"/>
      <c r="B742" s="269">
        <v>3</v>
      </c>
      <c r="C742" s="269" t="s">
        <v>1094</v>
      </c>
      <c r="D742" s="270" t="s">
        <v>1095</v>
      </c>
      <c r="E742" s="270"/>
      <c r="F742" s="271" t="s">
        <v>1781</v>
      </c>
      <c r="G742" s="335">
        <v>5.4880000000000004</v>
      </c>
      <c r="H742" s="336">
        <v>9.4864000000000007E-3</v>
      </c>
      <c r="I742" s="317">
        <v>1</v>
      </c>
      <c r="J742" s="483">
        <v>0</v>
      </c>
      <c r="K742" s="338"/>
      <c r="L742" s="520"/>
    </row>
    <row r="743" spans="1:12" s="305" customFormat="1" ht="15" customHeight="1" collapsed="1">
      <c r="A743" s="666"/>
      <c r="B743" s="272">
        <v>173</v>
      </c>
      <c r="C743" s="313" t="s">
        <v>579</v>
      </c>
      <c r="D743" s="277" t="s">
        <v>561</v>
      </c>
      <c r="E743" s="278"/>
      <c r="F743" s="279" t="s">
        <v>1781</v>
      </c>
      <c r="G743" s="339">
        <v>32.521000000000001</v>
      </c>
      <c r="H743" s="340">
        <v>5.7592700000000004E-2</v>
      </c>
      <c r="I743" s="341">
        <v>3</v>
      </c>
      <c r="J743" s="510">
        <v>5771.8499999999995</v>
      </c>
      <c r="K743" s="342"/>
      <c r="L743" s="520"/>
    </row>
    <row r="744" spans="1:12" s="305" customFormat="1" ht="15.6">
      <c r="A744" s="310"/>
      <c r="B744" s="654" t="s">
        <v>580</v>
      </c>
      <c r="C744" s="655"/>
      <c r="D744" s="655"/>
      <c r="E744" s="655"/>
      <c r="F744" s="655"/>
      <c r="G744" s="655"/>
      <c r="H744" s="655"/>
      <c r="I744" s="655"/>
      <c r="J744" s="655"/>
      <c r="K744" s="655"/>
      <c r="L744" s="518"/>
    </row>
    <row r="745" spans="1:12" s="305" customFormat="1" ht="15.75" hidden="1" customHeight="1" outlineLevel="1">
      <c r="A745" s="322"/>
      <c r="B745" s="269">
        <v>1</v>
      </c>
      <c r="C745" s="269" t="s">
        <v>1097</v>
      </c>
      <c r="D745" s="270" t="s">
        <v>1098</v>
      </c>
      <c r="E745" s="270"/>
      <c r="F745" s="271" t="s">
        <v>1099</v>
      </c>
      <c r="G745" s="335">
        <v>9.379999999999999</v>
      </c>
      <c r="H745" s="336">
        <v>1.6508800000000001E-2</v>
      </c>
      <c r="I745" s="317">
        <v>1</v>
      </c>
      <c r="J745" s="337">
        <v>904.50788999999997</v>
      </c>
      <c r="K745" s="338"/>
      <c r="L745" s="519"/>
    </row>
    <row r="746" spans="1:12" s="305" customFormat="1" ht="15.75" hidden="1" customHeight="1" outlineLevel="1">
      <c r="A746" s="323"/>
      <c r="B746" s="269">
        <v>2</v>
      </c>
      <c r="C746" s="269" t="s">
        <v>1045</v>
      </c>
      <c r="D746" s="270" t="s">
        <v>1046</v>
      </c>
      <c r="E746" s="270"/>
      <c r="F746" s="271" t="s">
        <v>1047</v>
      </c>
      <c r="G746" s="335">
        <v>7.5140000000000002</v>
      </c>
      <c r="H746" s="336">
        <v>1.4016200000000001E-2</v>
      </c>
      <c r="I746" s="317">
        <v>1</v>
      </c>
      <c r="J746" s="337">
        <v>908.97706000000005</v>
      </c>
      <c r="K746" s="338"/>
      <c r="L746" s="519"/>
    </row>
    <row r="747" spans="1:12" s="305" customFormat="1" ht="15.75" hidden="1" customHeight="1" outlineLevel="1">
      <c r="A747" s="323"/>
      <c r="B747" s="269">
        <v>3</v>
      </c>
      <c r="C747" s="269" t="s">
        <v>1100</v>
      </c>
      <c r="D747" s="270" t="s">
        <v>1101</v>
      </c>
      <c r="E747" s="270"/>
      <c r="F747" s="271" t="s">
        <v>1102</v>
      </c>
      <c r="G747" s="335">
        <v>3.1080000000000001</v>
      </c>
      <c r="H747" s="336">
        <v>5.3723999999999994E-3</v>
      </c>
      <c r="I747" s="317">
        <v>1</v>
      </c>
      <c r="J747" s="337">
        <v>269.81416500000006</v>
      </c>
      <c r="K747" s="338"/>
      <c r="L747" s="519"/>
    </row>
    <row r="748" spans="1:12" s="305" customFormat="1" ht="45" customHeight="1" collapsed="1">
      <c r="A748" s="323"/>
      <c r="B748" s="280">
        <v>174</v>
      </c>
      <c r="C748" s="325" t="s">
        <v>581</v>
      </c>
      <c r="D748" s="281" t="s">
        <v>582</v>
      </c>
      <c r="E748" s="282"/>
      <c r="F748" s="283" t="s">
        <v>1783</v>
      </c>
      <c r="G748" s="339">
        <v>20.001999999999999</v>
      </c>
      <c r="H748" s="340">
        <v>3.5897400000000003E-2</v>
      </c>
      <c r="I748" s="341">
        <v>3</v>
      </c>
      <c r="J748" s="482">
        <v>3984.7499999999995</v>
      </c>
      <c r="K748" s="345"/>
      <c r="L748" s="520"/>
    </row>
    <row r="749" spans="1:12" s="305" customFormat="1" ht="15.75" hidden="1" customHeight="1" outlineLevel="1">
      <c r="A749" s="322"/>
      <c r="B749" s="269">
        <v>1</v>
      </c>
      <c r="C749" s="269" t="s">
        <v>1097</v>
      </c>
      <c r="D749" s="270" t="s">
        <v>1098</v>
      </c>
      <c r="E749" s="270"/>
      <c r="F749" s="271" t="s">
        <v>1099</v>
      </c>
      <c r="G749" s="335">
        <v>9.379999999999999</v>
      </c>
      <c r="H749" s="336">
        <v>1.6508800000000001E-2</v>
      </c>
      <c r="I749" s="317">
        <v>1</v>
      </c>
      <c r="J749" s="483">
        <v>0</v>
      </c>
      <c r="K749" s="338"/>
      <c r="L749" s="522"/>
    </row>
    <row r="750" spans="1:12" s="305" customFormat="1" ht="15.75" hidden="1" customHeight="1" outlineLevel="1">
      <c r="A750" s="323"/>
      <c r="B750" s="269">
        <v>2</v>
      </c>
      <c r="C750" s="269" t="s">
        <v>1103</v>
      </c>
      <c r="D750" s="270" t="s">
        <v>1104</v>
      </c>
      <c r="E750" s="270"/>
      <c r="F750" s="271" t="s">
        <v>1047</v>
      </c>
      <c r="G750" s="335">
        <v>7.5140000000000002</v>
      </c>
      <c r="H750" s="336">
        <v>1.4016200000000001E-2</v>
      </c>
      <c r="I750" s="317">
        <v>1</v>
      </c>
      <c r="J750" s="483">
        <v>0</v>
      </c>
      <c r="K750" s="338"/>
      <c r="L750" s="522"/>
    </row>
    <row r="751" spans="1:12" s="305" customFormat="1" ht="15.75" hidden="1" customHeight="1" outlineLevel="1">
      <c r="A751" s="323"/>
      <c r="B751" s="269">
        <v>3</v>
      </c>
      <c r="C751" s="269" t="s">
        <v>1100</v>
      </c>
      <c r="D751" s="270" t="s">
        <v>1101</v>
      </c>
      <c r="E751" s="270"/>
      <c r="F751" s="271" t="s">
        <v>1102</v>
      </c>
      <c r="G751" s="335">
        <v>3.1080000000000001</v>
      </c>
      <c r="H751" s="336">
        <v>5.3723999999999994E-3</v>
      </c>
      <c r="I751" s="317">
        <v>1</v>
      </c>
      <c r="J751" s="483">
        <v>0</v>
      </c>
      <c r="K751" s="338"/>
      <c r="L751" s="522"/>
    </row>
    <row r="752" spans="1:12" s="305" customFormat="1" ht="45" customHeight="1" collapsed="1">
      <c r="A752" s="323"/>
      <c r="B752" s="280">
        <v>175</v>
      </c>
      <c r="C752" s="325" t="s">
        <v>583</v>
      </c>
      <c r="D752" s="281" t="s">
        <v>1782</v>
      </c>
      <c r="E752" s="282"/>
      <c r="F752" s="283" t="s">
        <v>1783</v>
      </c>
      <c r="G752" s="339">
        <v>20.001999999999999</v>
      </c>
      <c r="H752" s="340">
        <v>3.5897400000000003E-2</v>
      </c>
      <c r="I752" s="341">
        <v>3</v>
      </c>
      <c r="J752" s="482">
        <v>3984.7499999999995</v>
      </c>
      <c r="K752" s="345"/>
      <c r="L752" s="520"/>
    </row>
    <row r="753" spans="1:12" s="305" customFormat="1" ht="15" hidden="1" customHeight="1" outlineLevel="1">
      <c r="A753" s="323"/>
      <c r="B753" s="269">
        <v>1</v>
      </c>
      <c r="C753" s="269" t="s">
        <v>1105</v>
      </c>
      <c r="D753" s="270" t="s">
        <v>1106</v>
      </c>
      <c r="E753" s="270"/>
      <c r="F753" s="271" t="s">
        <v>1107</v>
      </c>
      <c r="G753" s="335">
        <v>8.67</v>
      </c>
      <c r="H753" s="336">
        <v>1.5259200000000002E-2</v>
      </c>
      <c r="I753" s="317">
        <v>1</v>
      </c>
      <c r="J753" s="483">
        <v>0</v>
      </c>
      <c r="K753" s="338"/>
      <c r="L753" s="522"/>
    </row>
    <row r="754" spans="1:12" s="305" customFormat="1" ht="15" hidden="1" customHeight="1" outlineLevel="1">
      <c r="A754" s="323"/>
      <c r="B754" s="269">
        <v>2</v>
      </c>
      <c r="C754" s="269" t="s">
        <v>1053</v>
      </c>
      <c r="D754" s="270" t="s">
        <v>1054</v>
      </c>
      <c r="E754" s="270"/>
      <c r="F754" s="271" t="s">
        <v>1055</v>
      </c>
      <c r="G754" s="335">
        <v>5.0129999999999999</v>
      </c>
      <c r="H754" s="336">
        <v>9.3511000000000011E-3</v>
      </c>
      <c r="I754" s="317">
        <v>1</v>
      </c>
      <c r="J754" s="483">
        <v>0</v>
      </c>
      <c r="K754" s="338"/>
      <c r="L754" s="522"/>
    </row>
    <row r="755" spans="1:12" s="305" customFormat="1" ht="45" customHeight="1" collapsed="1">
      <c r="A755" s="323"/>
      <c r="B755" s="280">
        <v>176</v>
      </c>
      <c r="C755" s="325" t="s">
        <v>584</v>
      </c>
      <c r="D755" s="284" t="s">
        <v>585</v>
      </c>
      <c r="E755" s="282"/>
      <c r="F755" s="283" t="s">
        <v>1784</v>
      </c>
      <c r="G755" s="339">
        <v>13.683</v>
      </c>
      <c r="H755" s="340">
        <v>2.4610300000000002E-2</v>
      </c>
      <c r="I755" s="341">
        <v>2</v>
      </c>
      <c r="J755" s="482">
        <v>2656.5</v>
      </c>
      <c r="K755" s="345"/>
      <c r="L755" s="520"/>
    </row>
    <row r="756" spans="1:12" s="305" customFormat="1" ht="15.75" hidden="1" customHeight="1" outlineLevel="1">
      <c r="A756" s="323"/>
      <c r="B756" s="269">
        <v>1</v>
      </c>
      <c r="C756" s="269" t="s">
        <v>1108</v>
      </c>
      <c r="D756" s="270" t="s">
        <v>1109</v>
      </c>
      <c r="E756" s="270"/>
      <c r="F756" s="271" t="s">
        <v>1110</v>
      </c>
      <c r="G756" s="335">
        <v>20.399999999999999</v>
      </c>
      <c r="H756" s="336">
        <v>3.5904000000000005E-2</v>
      </c>
      <c r="I756" s="317">
        <v>1</v>
      </c>
      <c r="J756" s="483"/>
      <c r="K756" s="338"/>
      <c r="L756" s="519"/>
    </row>
    <row r="757" spans="1:12" s="305" customFormat="1" ht="15.75" hidden="1" customHeight="1" outlineLevel="1">
      <c r="A757" s="323"/>
      <c r="B757" s="269">
        <v>2</v>
      </c>
      <c r="C757" s="269" t="s">
        <v>1111</v>
      </c>
      <c r="D757" s="270" t="s">
        <v>1112</v>
      </c>
      <c r="E757" s="270"/>
      <c r="F757" s="271" t="s">
        <v>1113</v>
      </c>
      <c r="G757" s="335">
        <v>3.7</v>
      </c>
      <c r="H757" s="336">
        <v>6.5120000000000004E-3</v>
      </c>
      <c r="I757" s="317">
        <v>1</v>
      </c>
      <c r="J757" s="483"/>
      <c r="K757" s="338"/>
      <c r="L757" s="519"/>
    </row>
    <row r="758" spans="1:12" s="305" customFormat="1" ht="15.75" hidden="1" customHeight="1" outlineLevel="1">
      <c r="A758" s="323"/>
      <c r="B758" s="269">
        <v>3</v>
      </c>
      <c r="C758" s="269" t="s">
        <v>1114</v>
      </c>
      <c r="D758" s="270" t="s">
        <v>1115</v>
      </c>
      <c r="E758" s="270"/>
      <c r="F758" s="271" t="s">
        <v>1116</v>
      </c>
      <c r="G758" s="335">
        <v>6.6499999999999995</v>
      </c>
      <c r="H758" s="336">
        <v>1.1495E-2</v>
      </c>
      <c r="I758" s="317">
        <v>1</v>
      </c>
      <c r="J758" s="483"/>
      <c r="K758" s="338"/>
      <c r="L758" s="519"/>
    </row>
    <row r="759" spans="1:12" s="305" customFormat="1" ht="45" customHeight="1" collapsed="1">
      <c r="A759" s="323"/>
      <c r="B759" s="280">
        <v>177</v>
      </c>
      <c r="C759" s="325" t="s">
        <v>586</v>
      </c>
      <c r="D759" s="281" t="s">
        <v>587</v>
      </c>
      <c r="E759" s="282"/>
      <c r="F759" s="283" t="s">
        <v>1785</v>
      </c>
      <c r="G759" s="339">
        <v>30.749999999999996</v>
      </c>
      <c r="H759" s="340">
        <v>5.3911000000000008E-2</v>
      </c>
      <c r="I759" s="341">
        <v>3</v>
      </c>
      <c r="J759" s="482">
        <v>3836.3999999999996</v>
      </c>
      <c r="K759" s="345"/>
      <c r="L759" s="520"/>
    </row>
    <row r="760" spans="1:12" s="305" customFormat="1" ht="15.75" hidden="1" customHeight="1" outlineLevel="1">
      <c r="A760" s="323"/>
      <c r="B760" s="269">
        <v>1</v>
      </c>
      <c r="C760" s="269" t="s">
        <v>1117</v>
      </c>
      <c r="D760" s="270" t="s">
        <v>1118</v>
      </c>
      <c r="E760" s="270"/>
      <c r="F760" s="271" t="s">
        <v>1119</v>
      </c>
      <c r="G760" s="335">
        <v>22.43</v>
      </c>
      <c r="H760" s="336">
        <v>3.9476799999999999E-2</v>
      </c>
      <c r="I760" s="317">
        <v>1</v>
      </c>
      <c r="J760" s="483">
        <v>2289.6630242999995</v>
      </c>
      <c r="K760" s="338"/>
      <c r="L760" s="522"/>
    </row>
    <row r="761" spans="1:12" s="305" customFormat="1" ht="15.75" hidden="1" customHeight="1" outlineLevel="1">
      <c r="A761" s="323"/>
      <c r="B761" s="269">
        <v>2</v>
      </c>
      <c r="C761" s="269" t="s">
        <v>1120</v>
      </c>
      <c r="D761" s="270" t="s">
        <v>1121</v>
      </c>
      <c r="E761" s="270"/>
      <c r="F761" s="271" t="s">
        <v>1122</v>
      </c>
      <c r="G761" s="335">
        <v>5.5100000000000007</v>
      </c>
      <c r="H761" s="336">
        <v>9.6976000000000024E-3</v>
      </c>
      <c r="I761" s="317">
        <v>1</v>
      </c>
      <c r="J761" s="483">
        <v>531.62600765000013</v>
      </c>
      <c r="K761" s="338"/>
      <c r="L761" s="522"/>
    </row>
    <row r="762" spans="1:12" s="305" customFormat="1" ht="15.75" hidden="1" customHeight="1" outlineLevel="1">
      <c r="A762" s="323"/>
      <c r="B762" s="269">
        <v>3</v>
      </c>
      <c r="C762" s="269" t="s">
        <v>1114</v>
      </c>
      <c r="D762" s="270" t="s">
        <v>1115</v>
      </c>
      <c r="E762" s="270"/>
      <c r="F762" s="271" t="s">
        <v>1116</v>
      </c>
      <c r="G762" s="335">
        <v>6.6499999999999995</v>
      </c>
      <c r="H762" s="336">
        <v>1.1495E-2</v>
      </c>
      <c r="I762" s="317">
        <v>1</v>
      </c>
      <c r="J762" s="483">
        <v>540.74550405000002</v>
      </c>
      <c r="K762" s="338"/>
      <c r="L762" s="522"/>
    </row>
    <row r="763" spans="1:12" s="305" customFormat="1" ht="45" customHeight="1" collapsed="1">
      <c r="A763" s="323"/>
      <c r="B763" s="280">
        <v>178</v>
      </c>
      <c r="C763" s="325" t="s">
        <v>588</v>
      </c>
      <c r="D763" s="284" t="s">
        <v>587</v>
      </c>
      <c r="E763" s="282"/>
      <c r="F763" s="283" t="s">
        <v>1786</v>
      </c>
      <c r="G763" s="339">
        <v>58.689999999999991</v>
      </c>
      <c r="H763" s="340">
        <v>6.0669399999999998E-2</v>
      </c>
      <c r="I763" s="341">
        <v>3</v>
      </c>
      <c r="J763" s="482">
        <v>4220.04</v>
      </c>
      <c r="K763" s="345"/>
      <c r="L763" s="520"/>
    </row>
    <row r="764" spans="1:12" s="305" customFormat="1" ht="15.6">
      <c r="A764" s="318"/>
      <c r="B764" s="659" t="s">
        <v>589</v>
      </c>
      <c r="C764" s="659"/>
      <c r="D764" s="659"/>
      <c r="E764" s="659"/>
      <c r="F764" s="659"/>
      <c r="G764" s="659"/>
      <c r="H764" s="659"/>
      <c r="I764" s="659"/>
      <c r="J764" s="659"/>
      <c r="K764" s="659"/>
      <c r="L764" s="517"/>
    </row>
    <row r="765" spans="1:12" s="305" customFormat="1" ht="15.6">
      <c r="A765" s="310"/>
      <c r="B765" s="660" t="s">
        <v>590</v>
      </c>
      <c r="C765" s="661"/>
      <c r="D765" s="661"/>
      <c r="E765" s="661"/>
      <c r="F765" s="661"/>
      <c r="G765" s="661"/>
      <c r="H765" s="661"/>
      <c r="I765" s="661"/>
      <c r="J765" s="661"/>
      <c r="K765" s="661"/>
      <c r="L765" s="518"/>
    </row>
    <row r="766" spans="1:12" s="305" customFormat="1" ht="15.75" hidden="1" customHeight="1" outlineLevel="1">
      <c r="A766" s="323"/>
      <c r="B766" s="269">
        <v>1</v>
      </c>
      <c r="C766" s="269" t="s">
        <v>1123</v>
      </c>
      <c r="D766" s="270" t="s">
        <v>1124</v>
      </c>
      <c r="E766" s="270"/>
      <c r="F766" s="271" t="s">
        <v>1125</v>
      </c>
      <c r="G766" s="335">
        <v>2.968</v>
      </c>
      <c r="H766" s="336">
        <v>5.1304000000000002E-3</v>
      </c>
      <c r="I766" s="317">
        <v>1</v>
      </c>
      <c r="J766" s="337">
        <v>376.92335000000003</v>
      </c>
      <c r="K766" s="338"/>
      <c r="L766" s="519"/>
    </row>
    <row r="767" spans="1:12" s="305" customFormat="1" ht="15.75" hidden="1" customHeight="1" outlineLevel="1">
      <c r="A767" s="323"/>
      <c r="B767" s="269">
        <v>2</v>
      </c>
      <c r="C767" s="269" t="s">
        <v>1126</v>
      </c>
      <c r="D767" s="270" t="s">
        <v>1127</v>
      </c>
      <c r="E767" s="270"/>
      <c r="F767" s="271" t="s">
        <v>1128</v>
      </c>
      <c r="G767" s="335">
        <v>0</v>
      </c>
      <c r="H767" s="336">
        <v>0</v>
      </c>
      <c r="I767" s="317">
        <v>1</v>
      </c>
      <c r="J767" s="337">
        <v>478.74399999999997</v>
      </c>
      <c r="K767" s="338"/>
      <c r="L767" s="519"/>
    </row>
    <row r="768" spans="1:12" s="305" customFormat="1" ht="24.9" customHeight="1" collapsed="1">
      <c r="A768" s="323"/>
      <c r="B768" s="280">
        <v>179</v>
      </c>
      <c r="C768" s="325" t="s">
        <v>591</v>
      </c>
      <c r="D768" s="284" t="s">
        <v>592</v>
      </c>
      <c r="E768" s="282"/>
      <c r="F768" s="283" t="s">
        <v>1787</v>
      </c>
      <c r="G768" s="339">
        <v>2.968</v>
      </c>
      <c r="H768" s="340">
        <v>5.1304000000000002E-3</v>
      </c>
      <c r="I768" s="341">
        <v>2</v>
      </c>
      <c r="J768" s="482">
        <v>1714.9252136752134</v>
      </c>
      <c r="K768" s="345"/>
      <c r="L768" s="520"/>
    </row>
    <row r="769" spans="1:12" s="305" customFormat="1" ht="15.75" hidden="1" customHeight="1" outlineLevel="1">
      <c r="A769" s="323"/>
      <c r="B769" s="269">
        <v>1</v>
      </c>
      <c r="C769" s="269" t="s">
        <v>1123</v>
      </c>
      <c r="D769" s="270" t="s">
        <v>1124</v>
      </c>
      <c r="E769" s="270"/>
      <c r="F769" s="271" t="s">
        <v>1125</v>
      </c>
      <c r="G769" s="335">
        <v>2.968</v>
      </c>
      <c r="H769" s="336">
        <v>5.1304000000000002E-3</v>
      </c>
      <c r="I769" s="317">
        <v>1</v>
      </c>
      <c r="J769" s="483">
        <v>0</v>
      </c>
      <c r="K769" s="338"/>
      <c r="L769" s="522"/>
    </row>
    <row r="770" spans="1:12" s="305" customFormat="1" ht="15.75" hidden="1" customHeight="1" outlineLevel="1">
      <c r="A770" s="323"/>
      <c r="B770" s="269">
        <v>2</v>
      </c>
      <c r="C770" s="269" t="s">
        <v>1129</v>
      </c>
      <c r="D770" s="270" t="s">
        <v>1130</v>
      </c>
      <c r="E770" s="270"/>
      <c r="F770" s="271" t="s">
        <v>1131</v>
      </c>
      <c r="G770" s="335">
        <v>0</v>
      </c>
      <c r="H770" s="336">
        <v>0</v>
      </c>
      <c r="I770" s="317">
        <v>1</v>
      </c>
      <c r="J770" s="483">
        <v>0</v>
      </c>
      <c r="K770" s="338"/>
      <c r="L770" s="522"/>
    </row>
    <row r="771" spans="1:12" s="305" customFormat="1" ht="24.9" customHeight="1" collapsed="1">
      <c r="A771" s="323"/>
      <c r="B771" s="280">
        <v>180</v>
      </c>
      <c r="C771" s="325" t="s">
        <v>593</v>
      </c>
      <c r="D771" s="284" t="s">
        <v>594</v>
      </c>
      <c r="E771" s="282"/>
      <c r="F771" s="283" t="s">
        <v>1787</v>
      </c>
      <c r="G771" s="339">
        <v>2.968</v>
      </c>
      <c r="H771" s="340">
        <v>5.1304000000000002E-3</v>
      </c>
      <c r="I771" s="341">
        <v>2</v>
      </c>
      <c r="J771" s="482">
        <v>1955.2752136752138</v>
      </c>
      <c r="K771" s="345"/>
      <c r="L771" s="520"/>
    </row>
    <row r="772" spans="1:12" s="305" customFormat="1" ht="15.75" hidden="1" customHeight="1" outlineLevel="1">
      <c r="A772" s="323"/>
      <c r="B772" s="269">
        <v>1</v>
      </c>
      <c r="C772" s="269" t="s">
        <v>1132</v>
      </c>
      <c r="D772" s="270" t="s">
        <v>1133</v>
      </c>
      <c r="E772" s="270"/>
      <c r="F772" s="271" t="s">
        <v>1134</v>
      </c>
      <c r="G772" s="335">
        <v>4.0459999999999994</v>
      </c>
      <c r="H772" s="336">
        <v>6.9937999999999997E-3</v>
      </c>
      <c r="I772" s="317">
        <v>1</v>
      </c>
      <c r="J772" s="483">
        <v>0</v>
      </c>
      <c r="K772" s="338"/>
      <c r="L772" s="522"/>
    </row>
    <row r="773" spans="1:12" s="305" customFormat="1" ht="15.75" hidden="1" customHeight="1" outlineLevel="1">
      <c r="A773" s="323"/>
      <c r="B773" s="269">
        <v>2</v>
      </c>
      <c r="C773" s="269" t="s">
        <v>1126</v>
      </c>
      <c r="D773" s="270" t="s">
        <v>1127</v>
      </c>
      <c r="E773" s="270"/>
      <c r="F773" s="271" t="s">
        <v>1128</v>
      </c>
      <c r="G773" s="335">
        <v>0</v>
      </c>
      <c r="H773" s="336">
        <v>0</v>
      </c>
      <c r="I773" s="317">
        <v>1</v>
      </c>
      <c r="J773" s="483">
        <v>0</v>
      </c>
      <c r="K773" s="338"/>
      <c r="L773" s="522"/>
    </row>
    <row r="774" spans="1:12" s="305" customFormat="1" ht="24.9" customHeight="1" collapsed="1">
      <c r="A774" s="323"/>
      <c r="B774" s="280">
        <v>181</v>
      </c>
      <c r="C774" s="325" t="s">
        <v>595</v>
      </c>
      <c r="D774" s="284" t="s">
        <v>596</v>
      </c>
      <c r="E774" s="282"/>
      <c r="F774" s="283" t="s">
        <v>1788</v>
      </c>
      <c r="G774" s="339">
        <v>4.0459999999999994</v>
      </c>
      <c r="H774" s="340">
        <v>6.9937999999999997E-3</v>
      </c>
      <c r="I774" s="341">
        <v>2</v>
      </c>
      <c r="J774" s="482">
        <v>1811.2499999999998</v>
      </c>
      <c r="K774" s="345"/>
      <c r="L774" s="520"/>
    </row>
    <row r="775" spans="1:12" s="305" customFormat="1" ht="15.75" hidden="1" customHeight="1" outlineLevel="1">
      <c r="A775" s="323"/>
      <c r="B775" s="269">
        <v>1</v>
      </c>
      <c r="C775" s="269" t="s">
        <v>1132</v>
      </c>
      <c r="D775" s="270" t="s">
        <v>1133</v>
      </c>
      <c r="E775" s="270"/>
      <c r="F775" s="271" t="s">
        <v>1134</v>
      </c>
      <c r="G775" s="335">
        <v>4.0459999999999994</v>
      </c>
      <c r="H775" s="336">
        <v>6.9937999999999997E-3</v>
      </c>
      <c r="I775" s="317">
        <v>1</v>
      </c>
      <c r="J775" s="483">
        <v>0</v>
      </c>
      <c r="K775" s="338"/>
      <c r="L775" s="522"/>
    </row>
    <row r="776" spans="1:12" s="305" customFormat="1" ht="15.75" hidden="1" customHeight="1" outlineLevel="1">
      <c r="A776" s="323"/>
      <c r="B776" s="269">
        <v>2</v>
      </c>
      <c r="C776" s="269" t="s">
        <v>1129</v>
      </c>
      <c r="D776" s="270" t="s">
        <v>1130</v>
      </c>
      <c r="E776" s="270"/>
      <c r="F776" s="271" t="s">
        <v>1131</v>
      </c>
      <c r="G776" s="335">
        <v>0</v>
      </c>
      <c r="H776" s="336">
        <v>0</v>
      </c>
      <c r="I776" s="317">
        <v>1</v>
      </c>
      <c r="J776" s="483">
        <v>0</v>
      </c>
      <c r="K776" s="338"/>
      <c r="L776" s="522"/>
    </row>
    <row r="777" spans="1:12" s="305" customFormat="1" ht="24.9" customHeight="1" collapsed="1">
      <c r="A777" s="323"/>
      <c r="B777" s="280">
        <v>182</v>
      </c>
      <c r="C777" s="325" t="s">
        <v>597</v>
      </c>
      <c r="D777" s="284" t="s">
        <v>598</v>
      </c>
      <c r="E777" s="282"/>
      <c r="F777" s="283" t="s">
        <v>1788</v>
      </c>
      <c r="G777" s="339">
        <v>4.0459999999999994</v>
      </c>
      <c r="H777" s="340">
        <v>6.9937999999999997E-3</v>
      </c>
      <c r="I777" s="341">
        <v>2</v>
      </c>
      <c r="J777" s="482">
        <v>2051.6</v>
      </c>
      <c r="K777" s="345"/>
      <c r="L777" s="520"/>
    </row>
    <row r="778" spans="1:12" s="305" customFormat="1" ht="15.75" hidden="1" customHeight="1" outlineLevel="1">
      <c r="A778" s="323"/>
      <c r="B778" s="269">
        <v>1</v>
      </c>
      <c r="C778" s="269" t="s">
        <v>1135</v>
      </c>
      <c r="D778" s="270" t="s">
        <v>1136</v>
      </c>
      <c r="E778" s="270"/>
      <c r="F778" s="271" t="s">
        <v>1137</v>
      </c>
      <c r="G778" s="335">
        <v>5.2919999999999998</v>
      </c>
      <c r="H778" s="336">
        <v>9.1475999999999988E-3</v>
      </c>
      <c r="I778" s="317">
        <v>1</v>
      </c>
      <c r="J778" s="483">
        <v>0</v>
      </c>
      <c r="K778" s="338"/>
      <c r="L778" s="522"/>
    </row>
    <row r="779" spans="1:12" s="305" customFormat="1" ht="15.75" hidden="1" customHeight="1" outlineLevel="1">
      <c r="A779" s="323"/>
      <c r="B779" s="269">
        <v>2</v>
      </c>
      <c r="C779" s="269" t="s">
        <v>1126</v>
      </c>
      <c r="D779" s="270" t="s">
        <v>1127</v>
      </c>
      <c r="E779" s="270"/>
      <c r="F779" s="271" t="s">
        <v>1128</v>
      </c>
      <c r="G779" s="335">
        <v>0</v>
      </c>
      <c r="H779" s="336">
        <v>0</v>
      </c>
      <c r="I779" s="317">
        <v>1</v>
      </c>
      <c r="J779" s="483">
        <v>0</v>
      </c>
      <c r="K779" s="338"/>
      <c r="L779" s="522"/>
    </row>
    <row r="780" spans="1:12" s="305" customFormat="1" ht="24.9" customHeight="1" collapsed="1">
      <c r="A780" s="323"/>
      <c r="B780" s="280">
        <v>183</v>
      </c>
      <c r="C780" s="325" t="s">
        <v>599</v>
      </c>
      <c r="D780" s="284" t="s">
        <v>600</v>
      </c>
      <c r="E780" s="282"/>
      <c r="F780" s="283" t="s">
        <v>1789</v>
      </c>
      <c r="G780" s="339">
        <v>5.2919999999999998</v>
      </c>
      <c r="H780" s="340">
        <v>9.1475999999999988E-3</v>
      </c>
      <c r="I780" s="341">
        <v>2</v>
      </c>
      <c r="J780" s="482">
        <v>1907.5747863247864</v>
      </c>
      <c r="K780" s="345"/>
      <c r="L780" s="520"/>
    </row>
    <row r="781" spans="1:12" s="305" customFormat="1" ht="15.75" hidden="1" customHeight="1" outlineLevel="1">
      <c r="A781" s="323"/>
      <c r="B781" s="269">
        <v>1</v>
      </c>
      <c r="C781" s="269" t="s">
        <v>1135</v>
      </c>
      <c r="D781" s="270" t="s">
        <v>1136</v>
      </c>
      <c r="E781" s="270"/>
      <c r="F781" s="271" t="s">
        <v>1137</v>
      </c>
      <c r="G781" s="335">
        <v>5.2919999999999998</v>
      </c>
      <c r="H781" s="336">
        <v>9.1475999999999988E-3</v>
      </c>
      <c r="I781" s="317">
        <v>1</v>
      </c>
      <c r="J781" s="483">
        <v>0</v>
      </c>
      <c r="K781" s="338"/>
      <c r="L781" s="522"/>
    </row>
    <row r="782" spans="1:12" s="305" customFormat="1" ht="15.75" hidden="1" customHeight="1" outlineLevel="1">
      <c r="A782" s="323"/>
      <c r="B782" s="269">
        <v>2</v>
      </c>
      <c r="C782" s="269" t="s">
        <v>1129</v>
      </c>
      <c r="D782" s="270" t="s">
        <v>1130</v>
      </c>
      <c r="E782" s="270"/>
      <c r="F782" s="271" t="s">
        <v>1131</v>
      </c>
      <c r="G782" s="335">
        <v>0</v>
      </c>
      <c r="H782" s="336">
        <v>0</v>
      </c>
      <c r="I782" s="317">
        <v>1</v>
      </c>
      <c r="J782" s="483">
        <v>0</v>
      </c>
      <c r="K782" s="338"/>
      <c r="L782" s="522"/>
    </row>
    <row r="783" spans="1:12" s="305" customFormat="1" ht="24.9" customHeight="1" collapsed="1">
      <c r="A783" s="323"/>
      <c r="B783" s="280">
        <v>184</v>
      </c>
      <c r="C783" s="325" t="s">
        <v>601</v>
      </c>
      <c r="D783" s="284" t="s">
        <v>602</v>
      </c>
      <c r="E783" s="282"/>
      <c r="F783" s="283" t="s">
        <v>1789</v>
      </c>
      <c r="G783" s="339">
        <v>5.2919999999999998</v>
      </c>
      <c r="H783" s="340">
        <v>9.1475999999999988E-3</v>
      </c>
      <c r="I783" s="341">
        <v>2</v>
      </c>
      <c r="J783" s="482">
        <v>2147.9247863247861</v>
      </c>
      <c r="K783" s="345"/>
      <c r="L783" s="520"/>
    </row>
    <row r="784" spans="1:12" s="305" customFormat="1" ht="15" customHeight="1">
      <c r="A784" s="310"/>
      <c r="B784" s="654" t="s">
        <v>603</v>
      </c>
      <c r="C784" s="655"/>
      <c r="D784" s="655"/>
      <c r="E784" s="655"/>
      <c r="F784" s="655"/>
      <c r="G784" s="655"/>
      <c r="H784" s="655"/>
      <c r="I784" s="655"/>
      <c r="J784" s="655"/>
      <c r="K784" s="655"/>
      <c r="L784" s="518"/>
    </row>
    <row r="785" spans="1:12" s="305" customFormat="1" ht="15.75" hidden="1" customHeight="1" outlineLevel="1">
      <c r="A785" s="323"/>
      <c r="B785" s="269">
        <v>1</v>
      </c>
      <c r="C785" s="269" t="s">
        <v>1138</v>
      </c>
      <c r="D785" s="270" t="s">
        <v>1139</v>
      </c>
      <c r="E785" s="270"/>
      <c r="F785" s="271" t="s">
        <v>1140</v>
      </c>
      <c r="G785" s="335">
        <v>9.1840000000000011</v>
      </c>
      <c r="H785" s="336">
        <v>1.5875200000000003E-2</v>
      </c>
      <c r="I785" s="317">
        <v>1</v>
      </c>
      <c r="J785" s="337">
        <v>866.37935000000016</v>
      </c>
      <c r="K785" s="338"/>
      <c r="L785" s="519"/>
    </row>
    <row r="786" spans="1:12" s="305" customFormat="1" ht="15.75" hidden="1" customHeight="1" outlineLevel="1">
      <c r="A786" s="323"/>
      <c r="B786" s="269">
        <v>2</v>
      </c>
      <c r="C786" s="269" t="s">
        <v>1126</v>
      </c>
      <c r="D786" s="270" t="s">
        <v>1127</v>
      </c>
      <c r="E786" s="270"/>
      <c r="F786" s="271" t="s">
        <v>1128</v>
      </c>
      <c r="G786" s="335">
        <v>0</v>
      </c>
      <c r="H786" s="336">
        <v>0</v>
      </c>
      <c r="I786" s="317">
        <v>1</v>
      </c>
      <c r="J786" s="337">
        <v>478.74399999999997</v>
      </c>
      <c r="K786" s="338"/>
      <c r="L786" s="519"/>
    </row>
    <row r="787" spans="1:12" s="305" customFormat="1" ht="24.9" customHeight="1" collapsed="1">
      <c r="A787" s="323"/>
      <c r="B787" s="280">
        <v>185</v>
      </c>
      <c r="C787" s="325" t="s">
        <v>604</v>
      </c>
      <c r="D787" s="284" t="s">
        <v>605</v>
      </c>
      <c r="E787" s="282"/>
      <c r="F787" s="283" t="s">
        <v>1790</v>
      </c>
      <c r="G787" s="339">
        <v>9.1840000000000011</v>
      </c>
      <c r="H787" s="340">
        <v>1.5875200000000003E-2</v>
      </c>
      <c r="I787" s="341">
        <v>2</v>
      </c>
      <c r="J787" s="482">
        <v>2293.1</v>
      </c>
      <c r="K787" s="345"/>
      <c r="L787" s="520"/>
    </row>
    <row r="788" spans="1:12" s="305" customFormat="1" ht="15.75" hidden="1" customHeight="1" outlineLevel="1">
      <c r="A788" s="323"/>
      <c r="B788" s="269">
        <v>1</v>
      </c>
      <c r="C788" s="269" t="s">
        <v>1138</v>
      </c>
      <c r="D788" s="270" t="s">
        <v>1139</v>
      </c>
      <c r="E788" s="270"/>
      <c r="F788" s="271" t="s">
        <v>1140</v>
      </c>
      <c r="G788" s="335">
        <v>9.1840000000000011</v>
      </c>
      <c r="H788" s="336">
        <v>1.5875200000000003E-2</v>
      </c>
      <c r="I788" s="317">
        <v>1</v>
      </c>
      <c r="J788" s="483">
        <v>0</v>
      </c>
      <c r="K788" s="481"/>
      <c r="L788" s="522"/>
    </row>
    <row r="789" spans="1:12" s="305" customFormat="1" ht="15.75" hidden="1" customHeight="1" outlineLevel="1">
      <c r="A789" s="323"/>
      <c r="B789" s="269">
        <v>2</v>
      </c>
      <c r="C789" s="269" t="s">
        <v>1129</v>
      </c>
      <c r="D789" s="270" t="s">
        <v>1130</v>
      </c>
      <c r="E789" s="270"/>
      <c r="F789" s="271" t="s">
        <v>1131</v>
      </c>
      <c r="G789" s="335">
        <v>0</v>
      </c>
      <c r="H789" s="336">
        <v>0</v>
      </c>
      <c r="I789" s="317">
        <v>1</v>
      </c>
      <c r="J789" s="483">
        <v>0</v>
      </c>
      <c r="K789" s="481"/>
      <c r="L789" s="522"/>
    </row>
    <row r="790" spans="1:12" s="305" customFormat="1" ht="24.9" customHeight="1" collapsed="1">
      <c r="A790" s="323"/>
      <c r="B790" s="280">
        <v>186</v>
      </c>
      <c r="C790" s="325" t="s">
        <v>606</v>
      </c>
      <c r="D790" s="284" t="s">
        <v>607</v>
      </c>
      <c r="E790" s="282"/>
      <c r="F790" s="283" t="s">
        <v>1790</v>
      </c>
      <c r="G790" s="339">
        <v>9.1840000000000011</v>
      </c>
      <c r="H790" s="340">
        <v>1.5875200000000003E-2</v>
      </c>
      <c r="I790" s="341">
        <v>2</v>
      </c>
      <c r="J790" s="482">
        <v>2533.4499999999998</v>
      </c>
      <c r="K790" s="345"/>
      <c r="L790" s="520"/>
    </row>
    <row r="791" spans="1:12" s="305" customFormat="1" ht="15.75" hidden="1" customHeight="1" outlineLevel="1">
      <c r="A791" s="323"/>
      <c r="B791" s="269">
        <v>1</v>
      </c>
      <c r="C791" s="269" t="s">
        <v>1141</v>
      </c>
      <c r="D791" s="270" t="s">
        <v>1142</v>
      </c>
      <c r="E791" s="270"/>
      <c r="F791" s="271" t="s">
        <v>1143</v>
      </c>
      <c r="G791" s="335">
        <v>9.94</v>
      </c>
      <c r="H791" s="336">
        <v>1.7181999999999999E-2</v>
      </c>
      <c r="I791" s="317">
        <v>1</v>
      </c>
      <c r="J791" s="483">
        <v>0</v>
      </c>
      <c r="K791" s="338"/>
      <c r="L791" s="522"/>
    </row>
    <row r="792" spans="1:12" s="305" customFormat="1" ht="15.75" hidden="1" customHeight="1" outlineLevel="1">
      <c r="A792" s="323"/>
      <c r="B792" s="269">
        <v>2</v>
      </c>
      <c r="C792" s="269" t="s">
        <v>1126</v>
      </c>
      <c r="D792" s="270" t="s">
        <v>1127</v>
      </c>
      <c r="E792" s="270"/>
      <c r="F792" s="271" t="s">
        <v>1128</v>
      </c>
      <c r="G792" s="335">
        <v>0</v>
      </c>
      <c r="H792" s="336">
        <v>0</v>
      </c>
      <c r="I792" s="317">
        <v>1</v>
      </c>
      <c r="J792" s="483">
        <v>0</v>
      </c>
      <c r="K792" s="338"/>
      <c r="L792" s="522"/>
    </row>
    <row r="793" spans="1:12" s="305" customFormat="1" ht="24.9" customHeight="1" collapsed="1">
      <c r="A793" s="323"/>
      <c r="B793" s="280">
        <v>187</v>
      </c>
      <c r="C793" s="325" t="s">
        <v>608</v>
      </c>
      <c r="D793" s="284" t="s">
        <v>609</v>
      </c>
      <c r="E793" s="282"/>
      <c r="F793" s="283" t="s">
        <v>1791</v>
      </c>
      <c r="G793" s="339">
        <v>9.94</v>
      </c>
      <c r="H793" s="340">
        <v>1.7181999999999999E-2</v>
      </c>
      <c r="I793" s="341">
        <v>2</v>
      </c>
      <c r="J793" s="482">
        <v>2357.5</v>
      </c>
      <c r="K793" s="345"/>
      <c r="L793" s="520"/>
    </row>
    <row r="794" spans="1:12" s="305" customFormat="1" ht="15.75" hidden="1" customHeight="1" outlineLevel="1">
      <c r="A794" s="323"/>
      <c r="B794" s="269">
        <v>1</v>
      </c>
      <c r="C794" s="269" t="s">
        <v>1141</v>
      </c>
      <c r="D794" s="270" t="s">
        <v>1142</v>
      </c>
      <c r="E794" s="270"/>
      <c r="F794" s="271" t="s">
        <v>1143</v>
      </c>
      <c r="G794" s="335">
        <v>9.94</v>
      </c>
      <c r="H794" s="336">
        <v>1.7181999999999999E-2</v>
      </c>
      <c r="I794" s="317">
        <v>1</v>
      </c>
      <c r="J794" s="483">
        <v>0</v>
      </c>
      <c r="K794" s="338"/>
      <c r="L794" s="522"/>
    </row>
    <row r="795" spans="1:12" s="305" customFormat="1" ht="15.75" hidden="1" customHeight="1" outlineLevel="1">
      <c r="A795" s="323"/>
      <c r="B795" s="269">
        <v>2</v>
      </c>
      <c r="C795" s="269" t="s">
        <v>1129</v>
      </c>
      <c r="D795" s="270" t="s">
        <v>1130</v>
      </c>
      <c r="E795" s="270"/>
      <c r="F795" s="271" t="s">
        <v>1131</v>
      </c>
      <c r="G795" s="335">
        <v>0</v>
      </c>
      <c r="H795" s="336">
        <v>0</v>
      </c>
      <c r="I795" s="317">
        <v>1</v>
      </c>
      <c r="J795" s="483">
        <v>0</v>
      </c>
      <c r="K795" s="338"/>
      <c r="L795" s="522"/>
    </row>
    <row r="796" spans="1:12" s="305" customFormat="1" ht="24.9" customHeight="1" collapsed="1">
      <c r="A796" s="323"/>
      <c r="B796" s="280">
        <v>188</v>
      </c>
      <c r="C796" s="325" t="s">
        <v>610</v>
      </c>
      <c r="D796" s="284" t="s">
        <v>611</v>
      </c>
      <c r="E796" s="282"/>
      <c r="F796" s="283" t="s">
        <v>1791</v>
      </c>
      <c r="G796" s="339">
        <v>9.94</v>
      </c>
      <c r="H796" s="340">
        <v>1.7181999999999999E-2</v>
      </c>
      <c r="I796" s="341">
        <v>2</v>
      </c>
      <c r="J796" s="482">
        <v>2597.85</v>
      </c>
      <c r="K796" s="345"/>
      <c r="L796" s="520"/>
    </row>
    <row r="797" spans="1:12" s="305" customFormat="1" ht="15.75" hidden="1" customHeight="1" outlineLevel="1">
      <c r="A797" s="323"/>
      <c r="B797" s="269">
        <v>1</v>
      </c>
      <c r="C797" s="269" t="s">
        <v>1144</v>
      </c>
      <c r="D797" s="270" t="s">
        <v>1145</v>
      </c>
      <c r="E797" s="270"/>
      <c r="F797" s="271" t="s">
        <v>1146</v>
      </c>
      <c r="G797" s="335">
        <v>10.682</v>
      </c>
      <c r="H797" s="336">
        <v>1.8464600000000001E-2</v>
      </c>
      <c r="I797" s="317">
        <v>1</v>
      </c>
      <c r="J797" s="483">
        <v>0</v>
      </c>
      <c r="K797" s="338"/>
      <c r="L797" s="522"/>
    </row>
    <row r="798" spans="1:12" s="305" customFormat="1" ht="15.75" hidden="1" customHeight="1" outlineLevel="1">
      <c r="A798" s="323"/>
      <c r="B798" s="269">
        <v>2</v>
      </c>
      <c r="C798" s="269" t="s">
        <v>1126</v>
      </c>
      <c r="D798" s="270" t="s">
        <v>1127</v>
      </c>
      <c r="E798" s="270"/>
      <c r="F798" s="271" t="s">
        <v>1128</v>
      </c>
      <c r="G798" s="335">
        <v>0</v>
      </c>
      <c r="H798" s="336">
        <v>0</v>
      </c>
      <c r="I798" s="317">
        <v>1</v>
      </c>
      <c r="J798" s="483">
        <v>0</v>
      </c>
      <c r="K798" s="338"/>
      <c r="L798" s="522"/>
    </row>
    <row r="799" spans="1:12" s="305" customFormat="1" ht="24.9" customHeight="1" collapsed="1">
      <c r="A799" s="323"/>
      <c r="B799" s="280">
        <v>189</v>
      </c>
      <c r="C799" s="325" t="s">
        <v>612</v>
      </c>
      <c r="D799" s="284" t="s">
        <v>613</v>
      </c>
      <c r="E799" s="282"/>
      <c r="F799" s="283" t="s">
        <v>1792</v>
      </c>
      <c r="G799" s="339">
        <v>10.682</v>
      </c>
      <c r="H799" s="340">
        <v>1.8464600000000001E-2</v>
      </c>
      <c r="I799" s="341">
        <v>2</v>
      </c>
      <c r="J799" s="482">
        <v>2421.8999999999996</v>
      </c>
      <c r="K799" s="345"/>
      <c r="L799" s="520"/>
    </row>
    <row r="800" spans="1:12" s="305" customFormat="1" ht="15.75" hidden="1" customHeight="1" outlineLevel="1">
      <c r="A800" s="323"/>
      <c r="B800" s="269">
        <v>1</v>
      </c>
      <c r="C800" s="269" t="s">
        <v>1144</v>
      </c>
      <c r="D800" s="270" t="s">
        <v>1145</v>
      </c>
      <c r="E800" s="270"/>
      <c r="F800" s="271" t="s">
        <v>1146</v>
      </c>
      <c r="G800" s="335">
        <v>10.682</v>
      </c>
      <c r="H800" s="336">
        <v>1.8464600000000001E-2</v>
      </c>
      <c r="I800" s="317">
        <v>1</v>
      </c>
      <c r="J800" s="483">
        <v>0</v>
      </c>
      <c r="K800" s="338"/>
      <c r="L800" s="522"/>
    </row>
    <row r="801" spans="1:12" s="305" customFormat="1" ht="15.75" hidden="1" customHeight="1" outlineLevel="1">
      <c r="A801" s="323"/>
      <c r="B801" s="269">
        <v>2</v>
      </c>
      <c r="C801" s="269" t="s">
        <v>1129</v>
      </c>
      <c r="D801" s="270" t="s">
        <v>1130</v>
      </c>
      <c r="E801" s="270"/>
      <c r="F801" s="271" t="s">
        <v>1131</v>
      </c>
      <c r="G801" s="335">
        <v>0</v>
      </c>
      <c r="H801" s="336">
        <v>0</v>
      </c>
      <c r="I801" s="317">
        <v>1</v>
      </c>
      <c r="J801" s="483">
        <v>0</v>
      </c>
      <c r="K801" s="338"/>
      <c r="L801" s="522"/>
    </row>
    <row r="802" spans="1:12" s="305" customFormat="1" ht="24.9" customHeight="1" collapsed="1">
      <c r="A802" s="323"/>
      <c r="B802" s="280">
        <v>190</v>
      </c>
      <c r="C802" s="325" t="s">
        <v>614</v>
      </c>
      <c r="D802" s="284" t="s">
        <v>615</v>
      </c>
      <c r="E802" s="282"/>
      <c r="F802" s="283" t="s">
        <v>1792</v>
      </c>
      <c r="G802" s="339">
        <v>10.682</v>
      </c>
      <c r="H802" s="340">
        <v>1.8464600000000001E-2</v>
      </c>
      <c r="I802" s="341">
        <v>2</v>
      </c>
      <c r="J802" s="482">
        <v>2662.25</v>
      </c>
      <c r="K802" s="345"/>
      <c r="L802" s="520"/>
    </row>
    <row r="803" spans="1:12" s="305" customFormat="1" ht="15.75" hidden="1" customHeight="1" outlineLevel="1">
      <c r="A803" s="323"/>
      <c r="B803" s="269">
        <v>1</v>
      </c>
      <c r="C803" s="269" t="s">
        <v>1147</v>
      </c>
      <c r="D803" s="270" t="s">
        <v>1148</v>
      </c>
      <c r="E803" s="270"/>
      <c r="F803" s="271" t="s">
        <v>1149</v>
      </c>
      <c r="G803" s="335">
        <v>11.437999999999999</v>
      </c>
      <c r="H803" s="336">
        <v>1.9771399999999998E-2</v>
      </c>
      <c r="I803" s="317">
        <v>1</v>
      </c>
      <c r="J803" s="483">
        <v>0</v>
      </c>
      <c r="K803" s="338"/>
      <c r="L803" s="522"/>
    </row>
    <row r="804" spans="1:12" s="305" customFormat="1" ht="15.75" hidden="1" customHeight="1" outlineLevel="1">
      <c r="A804" s="323"/>
      <c r="B804" s="269">
        <v>2</v>
      </c>
      <c r="C804" s="269" t="s">
        <v>1126</v>
      </c>
      <c r="D804" s="270" t="s">
        <v>1127</v>
      </c>
      <c r="E804" s="270"/>
      <c r="F804" s="271" t="s">
        <v>1128</v>
      </c>
      <c r="G804" s="335">
        <v>0</v>
      </c>
      <c r="H804" s="336">
        <v>0</v>
      </c>
      <c r="I804" s="317">
        <v>1</v>
      </c>
      <c r="J804" s="483">
        <v>0</v>
      </c>
      <c r="K804" s="338"/>
      <c r="L804" s="522"/>
    </row>
    <row r="805" spans="1:12" s="305" customFormat="1" ht="24.9" customHeight="1" collapsed="1">
      <c r="A805" s="323"/>
      <c r="B805" s="280">
        <v>191</v>
      </c>
      <c r="C805" s="325" t="s">
        <v>616</v>
      </c>
      <c r="D805" s="284" t="s">
        <v>617</v>
      </c>
      <c r="E805" s="282"/>
      <c r="F805" s="283" t="s">
        <v>1793</v>
      </c>
      <c r="G805" s="339">
        <v>11.437999999999999</v>
      </c>
      <c r="H805" s="340">
        <v>1.9771399999999998E-2</v>
      </c>
      <c r="I805" s="341">
        <v>2</v>
      </c>
      <c r="J805" s="482">
        <v>2486.2999999999997</v>
      </c>
      <c r="K805" s="345"/>
      <c r="L805" s="520"/>
    </row>
    <row r="806" spans="1:12" s="305" customFormat="1" ht="15.75" hidden="1" customHeight="1" outlineLevel="1">
      <c r="A806" s="323"/>
      <c r="B806" s="269">
        <v>1</v>
      </c>
      <c r="C806" s="269" t="s">
        <v>1147</v>
      </c>
      <c r="D806" s="270" t="s">
        <v>1148</v>
      </c>
      <c r="E806" s="270"/>
      <c r="F806" s="271" t="s">
        <v>1149</v>
      </c>
      <c r="G806" s="335">
        <v>11.437999999999999</v>
      </c>
      <c r="H806" s="336">
        <v>1.9771399999999998E-2</v>
      </c>
      <c r="I806" s="317">
        <v>1</v>
      </c>
      <c r="J806" s="483">
        <v>0</v>
      </c>
      <c r="K806" s="338"/>
      <c r="L806" s="522"/>
    </row>
    <row r="807" spans="1:12" s="305" customFormat="1" ht="15.75" hidden="1" customHeight="1" outlineLevel="1">
      <c r="A807" s="323"/>
      <c r="B807" s="269">
        <v>2</v>
      </c>
      <c r="C807" s="269" t="s">
        <v>1129</v>
      </c>
      <c r="D807" s="270" t="s">
        <v>1130</v>
      </c>
      <c r="E807" s="270"/>
      <c r="F807" s="271" t="s">
        <v>1131</v>
      </c>
      <c r="G807" s="335">
        <v>0</v>
      </c>
      <c r="H807" s="336">
        <v>0</v>
      </c>
      <c r="I807" s="317">
        <v>1</v>
      </c>
      <c r="J807" s="483">
        <v>0</v>
      </c>
      <c r="K807" s="338"/>
      <c r="L807" s="522"/>
    </row>
    <row r="808" spans="1:12" s="305" customFormat="1" ht="24.9" customHeight="1" collapsed="1">
      <c r="A808" s="323"/>
      <c r="B808" s="280">
        <v>192</v>
      </c>
      <c r="C808" s="325" t="s">
        <v>618</v>
      </c>
      <c r="D808" s="284" t="s">
        <v>619</v>
      </c>
      <c r="E808" s="282"/>
      <c r="F808" s="283" t="s">
        <v>1793</v>
      </c>
      <c r="G808" s="339">
        <v>11.437999999999999</v>
      </c>
      <c r="H808" s="340">
        <v>1.9771399999999998E-2</v>
      </c>
      <c r="I808" s="341">
        <v>2</v>
      </c>
      <c r="J808" s="482">
        <v>2726.6499999999996</v>
      </c>
      <c r="K808" s="345"/>
      <c r="L808" s="520"/>
    </row>
    <row r="809" spans="1:12" s="305" customFormat="1" ht="15.75" hidden="1" customHeight="1" outlineLevel="1">
      <c r="A809" s="323"/>
      <c r="B809" s="269">
        <v>1</v>
      </c>
      <c r="C809" s="269" t="s">
        <v>1150</v>
      </c>
      <c r="D809" s="270" t="s">
        <v>1151</v>
      </c>
      <c r="E809" s="270"/>
      <c r="F809" s="271" t="s">
        <v>1152</v>
      </c>
      <c r="G809" s="335">
        <v>12.193999999999999</v>
      </c>
      <c r="H809" s="336">
        <v>2.1078199999999998E-2</v>
      </c>
      <c r="I809" s="317">
        <v>1</v>
      </c>
      <c r="J809" s="483">
        <v>0</v>
      </c>
      <c r="K809" s="338"/>
      <c r="L809" s="522"/>
    </row>
    <row r="810" spans="1:12" s="305" customFormat="1" ht="15.75" hidden="1" customHeight="1" outlineLevel="1">
      <c r="A810" s="323"/>
      <c r="B810" s="269">
        <v>2</v>
      </c>
      <c r="C810" s="269" t="s">
        <v>1126</v>
      </c>
      <c r="D810" s="270" t="s">
        <v>1127</v>
      </c>
      <c r="E810" s="270"/>
      <c r="F810" s="271" t="s">
        <v>1128</v>
      </c>
      <c r="G810" s="335">
        <v>0</v>
      </c>
      <c r="H810" s="336">
        <v>0</v>
      </c>
      <c r="I810" s="317">
        <v>1</v>
      </c>
      <c r="J810" s="483">
        <v>0</v>
      </c>
      <c r="K810" s="338"/>
      <c r="L810" s="522"/>
    </row>
    <row r="811" spans="1:12" s="305" customFormat="1" ht="24.9" customHeight="1" collapsed="1">
      <c r="A811" s="323"/>
      <c r="B811" s="280">
        <v>193</v>
      </c>
      <c r="C811" s="325" t="s">
        <v>620</v>
      </c>
      <c r="D811" s="284" t="s">
        <v>621</v>
      </c>
      <c r="E811" s="282"/>
      <c r="F811" s="283" t="s">
        <v>1794</v>
      </c>
      <c r="G811" s="339">
        <v>12.193999999999999</v>
      </c>
      <c r="H811" s="340">
        <v>2.1078199999999998E-2</v>
      </c>
      <c r="I811" s="341">
        <v>2</v>
      </c>
      <c r="J811" s="482">
        <v>2550.6999999999998</v>
      </c>
      <c r="K811" s="345"/>
      <c r="L811" s="520"/>
    </row>
    <row r="812" spans="1:12" s="305" customFormat="1" ht="15.75" hidden="1" customHeight="1" outlineLevel="1">
      <c r="A812" s="323"/>
      <c r="B812" s="269">
        <v>1</v>
      </c>
      <c r="C812" s="269" t="s">
        <v>1150</v>
      </c>
      <c r="D812" s="270" t="s">
        <v>1151</v>
      </c>
      <c r="E812" s="270"/>
      <c r="F812" s="271" t="s">
        <v>1152</v>
      </c>
      <c r="G812" s="335">
        <v>12.193999999999999</v>
      </c>
      <c r="H812" s="336">
        <v>2.1078199999999998E-2</v>
      </c>
      <c r="I812" s="317">
        <v>1</v>
      </c>
      <c r="J812" s="483">
        <v>0</v>
      </c>
      <c r="K812" s="338"/>
      <c r="L812" s="522"/>
    </row>
    <row r="813" spans="1:12" s="305" customFormat="1" ht="15.75" hidden="1" customHeight="1" outlineLevel="1">
      <c r="A813" s="323"/>
      <c r="B813" s="269">
        <v>2</v>
      </c>
      <c r="C813" s="269" t="s">
        <v>1129</v>
      </c>
      <c r="D813" s="270" t="s">
        <v>1130</v>
      </c>
      <c r="E813" s="270"/>
      <c r="F813" s="271" t="s">
        <v>1131</v>
      </c>
      <c r="G813" s="335">
        <v>0</v>
      </c>
      <c r="H813" s="336">
        <v>0</v>
      </c>
      <c r="I813" s="317">
        <v>1</v>
      </c>
      <c r="J813" s="483">
        <v>0</v>
      </c>
      <c r="K813" s="338"/>
      <c r="L813" s="522"/>
    </row>
    <row r="814" spans="1:12" s="305" customFormat="1" ht="24.9" customHeight="1" collapsed="1">
      <c r="A814" s="323"/>
      <c r="B814" s="280">
        <v>194</v>
      </c>
      <c r="C814" s="325" t="s">
        <v>622</v>
      </c>
      <c r="D814" s="284" t="s">
        <v>623</v>
      </c>
      <c r="E814" s="282"/>
      <c r="F814" s="283" t="s">
        <v>1794</v>
      </c>
      <c r="G814" s="339">
        <v>12.193999999999999</v>
      </c>
      <c r="H814" s="340">
        <v>2.1078199999999998E-2</v>
      </c>
      <c r="I814" s="341">
        <v>2</v>
      </c>
      <c r="J814" s="482">
        <v>2791.0499999999997</v>
      </c>
      <c r="K814" s="345"/>
      <c r="L814" s="520"/>
    </row>
    <row r="815" spans="1:12" s="305" customFormat="1" ht="15" customHeight="1">
      <c r="A815" s="310"/>
      <c r="B815" s="654" t="s">
        <v>624</v>
      </c>
      <c r="C815" s="655"/>
      <c r="D815" s="655"/>
      <c r="E815" s="655"/>
      <c r="F815" s="655"/>
      <c r="G815" s="655"/>
      <c r="H815" s="655"/>
      <c r="I815" s="655"/>
      <c r="J815" s="655"/>
      <c r="K815" s="655"/>
      <c r="L815" s="518"/>
    </row>
    <row r="816" spans="1:12" s="305" customFormat="1" ht="15.75" hidden="1" customHeight="1" outlineLevel="1">
      <c r="A816" s="323"/>
      <c r="B816" s="269">
        <v>1</v>
      </c>
      <c r="C816" s="269" t="s">
        <v>1153</v>
      </c>
      <c r="D816" s="270" t="s">
        <v>1154</v>
      </c>
      <c r="E816" s="270"/>
      <c r="F816" s="271" t="s">
        <v>1155</v>
      </c>
      <c r="G816" s="335">
        <v>5.9639999999999995</v>
      </c>
      <c r="H816" s="336">
        <v>1.0309199999999999E-2</v>
      </c>
      <c r="I816" s="317">
        <v>1</v>
      </c>
      <c r="J816" s="337">
        <v>540.50022500000011</v>
      </c>
      <c r="K816" s="338"/>
      <c r="L816" s="519"/>
    </row>
    <row r="817" spans="1:12" s="305" customFormat="1" ht="15.75" hidden="1" customHeight="1" outlineLevel="1">
      <c r="A817" s="323"/>
      <c r="B817" s="269">
        <v>2</v>
      </c>
      <c r="C817" s="269" t="s">
        <v>1126</v>
      </c>
      <c r="D817" s="270" t="s">
        <v>1127</v>
      </c>
      <c r="E817" s="270"/>
      <c r="F817" s="271" t="s">
        <v>1128</v>
      </c>
      <c r="G817" s="335">
        <v>0</v>
      </c>
      <c r="H817" s="336">
        <v>0</v>
      </c>
      <c r="I817" s="317">
        <v>1</v>
      </c>
      <c r="J817" s="337">
        <v>478.74399999999997</v>
      </c>
      <c r="K817" s="338"/>
      <c r="L817" s="519"/>
    </row>
    <row r="818" spans="1:12" s="305" customFormat="1" ht="24.9" customHeight="1" collapsed="1">
      <c r="A818" s="323"/>
      <c r="B818" s="280">
        <v>195</v>
      </c>
      <c r="C818" s="325" t="s">
        <v>625</v>
      </c>
      <c r="D818" s="284" t="s">
        <v>626</v>
      </c>
      <c r="E818" s="282"/>
      <c r="F818" s="283" t="s">
        <v>1795</v>
      </c>
      <c r="G818" s="339">
        <v>9</v>
      </c>
      <c r="H818" s="340">
        <v>0.02</v>
      </c>
      <c r="I818" s="341">
        <v>2</v>
      </c>
      <c r="J818" s="482">
        <v>2071.1499999999996</v>
      </c>
      <c r="K818" s="345"/>
      <c r="L818" s="520"/>
    </row>
    <row r="819" spans="1:12" s="305" customFormat="1" ht="15.75" hidden="1" customHeight="1" outlineLevel="1">
      <c r="A819" s="323"/>
      <c r="B819" s="269">
        <v>1</v>
      </c>
      <c r="C819" s="269" t="s">
        <v>1153</v>
      </c>
      <c r="D819" s="270" t="s">
        <v>1154</v>
      </c>
      <c r="E819" s="270"/>
      <c r="F819" s="271" t="s">
        <v>1155</v>
      </c>
      <c r="G819" s="335">
        <v>5.9639999999999995</v>
      </c>
      <c r="H819" s="336">
        <v>1.0309199999999999E-2</v>
      </c>
      <c r="I819" s="317">
        <v>1</v>
      </c>
      <c r="J819" s="483">
        <v>0</v>
      </c>
      <c r="K819" s="338"/>
      <c r="L819" s="522"/>
    </row>
    <row r="820" spans="1:12" s="305" customFormat="1" ht="15.75" hidden="1" customHeight="1" outlineLevel="1">
      <c r="A820" s="323"/>
      <c r="B820" s="269">
        <v>2</v>
      </c>
      <c r="C820" s="269" t="s">
        <v>1129</v>
      </c>
      <c r="D820" s="270" t="s">
        <v>1130</v>
      </c>
      <c r="E820" s="270"/>
      <c r="F820" s="271" t="s">
        <v>1131</v>
      </c>
      <c r="G820" s="335">
        <v>0</v>
      </c>
      <c r="H820" s="336">
        <v>0</v>
      </c>
      <c r="I820" s="317">
        <v>1</v>
      </c>
      <c r="J820" s="483">
        <v>0</v>
      </c>
      <c r="K820" s="338"/>
      <c r="L820" s="522"/>
    </row>
    <row r="821" spans="1:12" s="305" customFormat="1" ht="24.9" customHeight="1" collapsed="1">
      <c r="A821" s="323"/>
      <c r="B821" s="280">
        <v>196</v>
      </c>
      <c r="C821" s="325" t="s">
        <v>627</v>
      </c>
      <c r="D821" s="284" t="s">
        <v>628</v>
      </c>
      <c r="E821" s="282"/>
      <c r="F821" s="283" t="s">
        <v>1795</v>
      </c>
      <c r="G821" s="339">
        <v>9</v>
      </c>
      <c r="H821" s="340">
        <v>0.02</v>
      </c>
      <c r="I821" s="341">
        <v>2</v>
      </c>
      <c r="J821" s="482">
        <v>2311.5</v>
      </c>
      <c r="K821" s="345"/>
      <c r="L821" s="520"/>
    </row>
    <row r="822" spans="1:12" s="305" customFormat="1" ht="15.75" hidden="1" customHeight="1" outlineLevel="1">
      <c r="A822" s="323"/>
      <c r="B822" s="269">
        <v>1</v>
      </c>
      <c r="C822" s="269" t="s">
        <v>1156</v>
      </c>
      <c r="D822" s="270" t="s">
        <v>1157</v>
      </c>
      <c r="E822" s="270"/>
      <c r="F822" s="271" t="s">
        <v>1158</v>
      </c>
      <c r="G822" s="335">
        <v>6.9719999999999995</v>
      </c>
      <c r="H822" s="336">
        <v>1.2051599999999999E-2</v>
      </c>
      <c r="I822" s="317">
        <v>1</v>
      </c>
      <c r="J822" s="483">
        <v>0</v>
      </c>
      <c r="K822" s="338"/>
      <c r="L822" s="522"/>
    </row>
    <row r="823" spans="1:12" s="305" customFormat="1" ht="15.75" hidden="1" customHeight="1" outlineLevel="1">
      <c r="A823" s="323"/>
      <c r="B823" s="269">
        <v>2</v>
      </c>
      <c r="C823" s="269" t="s">
        <v>1126</v>
      </c>
      <c r="D823" s="270" t="s">
        <v>1127</v>
      </c>
      <c r="E823" s="270"/>
      <c r="F823" s="271" t="s">
        <v>1128</v>
      </c>
      <c r="G823" s="335">
        <v>0</v>
      </c>
      <c r="H823" s="336">
        <v>0</v>
      </c>
      <c r="I823" s="317">
        <v>1</v>
      </c>
      <c r="J823" s="483">
        <v>0</v>
      </c>
      <c r="K823" s="338"/>
      <c r="L823" s="522"/>
    </row>
    <row r="824" spans="1:12" s="305" customFormat="1" ht="24.9" customHeight="1" collapsed="1">
      <c r="A824" s="323"/>
      <c r="B824" s="280">
        <v>197</v>
      </c>
      <c r="C824" s="325" t="s">
        <v>629</v>
      </c>
      <c r="D824" s="284" t="s">
        <v>630</v>
      </c>
      <c r="E824" s="282"/>
      <c r="F824" s="283" t="s">
        <v>1796</v>
      </c>
      <c r="G824" s="339">
        <v>9</v>
      </c>
      <c r="H824" s="340">
        <v>0.02</v>
      </c>
      <c r="I824" s="341">
        <v>2</v>
      </c>
      <c r="J824" s="482">
        <v>2135.5499999999997</v>
      </c>
      <c r="K824" s="345"/>
      <c r="L824" s="520"/>
    </row>
    <row r="825" spans="1:12" s="305" customFormat="1" ht="15.75" hidden="1" customHeight="1" outlineLevel="1">
      <c r="A825" s="323"/>
      <c r="B825" s="269">
        <v>1</v>
      </c>
      <c r="C825" s="269" t="s">
        <v>1156</v>
      </c>
      <c r="D825" s="270" t="s">
        <v>1157</v>
      </c>
      <c r="E825" s="270"/>
      <c r="F825" s="271" t="s">
        <v>1158</v>
      </c>
      <c r="G825" s="335">
        <v>6.9719999999999995</v>
      </c>
      <c r="H825" s="336">
        <v>1.2051599999999999E-2</v>
      </c>
      <c r="I825" s="317">
        <v>1</v>
      </c>
      <c r="J825" s="483">
        <v>0</v>
      </c>
      <c r="K825" s="338"/>
      <c r="L825" s="522"/>
    </row>
    <row r="826" spans="1:12" s="305" customFormat="1" ht="15.75" hidden="1" customHeight="1" outlineLevel="1">
      <c r="A826" s="323"/>
      <c r="B826" s="269">
        <v>2</v>
      </c>
      <c r="C826" s="269" t="s">
        <v>1129</v>
      </c>
      <c r="D826" s="270" t="s">
        <v>1130</v>
      </c>
      <c r="E826" s="270"/>
      <c r="F826" s="271" t="s">
        <v>1131</v>
      </c>
      <c r="G826" s="335">
        <v>0</v>
      </c>
      <c r="H826" s="336">
        <v>0</v>
      </c>
      <c r="I826" s="317">
        <v>1</v>
      </c>
      <c r="J826" s="483">
        <v>0</v>
      </c>
      <c r="K826" s="338"/>
      <c r="L826" s="522"/>
    </row>
    <row r="827" spans="1:12" s="305" customFormat="1" ht="24.9" customHeight="1" collapsed="1">
      <c r="A827" s="323"/>
      <c r="B827" s="280">
        <v>198</v>
      </c>
      <c r="C827" s="325" t="s">
        <v>631</v>
      </c>
      <c r="D827" s="284" t="s">
        <v>632</v>
      </c>
      <c r="E827" s="282"/>
      <c r="F827" s="283" t="s">
        <v>1796</v>
      </c>
      <c r="G827" s="339">
        <v>9</v>
      </c>
      <c r="H827" s="340">
        <v>0.02</v>
      </c>
      <c r="I827" s="341">
        <v>2</v>
      </c>
      <c r="J827" s="482">
        <v>2375.8999999999996</v>
      </c>
      <c r="K827" s="345"/>
      <c r="L827" s="520"/>
    </row>
    <row r="828" spans="1:12" s="305" customFormat="1" ht="15.75" hidden="1" customHeight="1" outlineLevel="1">
      <c r="A828" s="323"/>
      <c r="B828" s="269">
        <v>1</v>
      </c>
      <c r="C828" s="269" t="s">
        <v>1159</v>
      </c>
      <c r="D828" s="270" t="s">
        <v>1160</v>
      </c>
      <c r="E828" s="270"/>
      <c r="F828" s="271" t="s">
        <v>1161</v>
      </c>
      <c r="G828" s="335">
        <v>7.9659999999999993</v>
      </c>
      <c r="H828" s="336">
        <v>1.3769799999999999E-2</v>
      </c>
      <c r="I828" s="317">
        <v>1</v>
      </c>
      <c r="J828" s="483">
        <v>0</v>
      </c>
      <c r="K828" s="338"/>
      <c r="L828" s="522"/>
    </row>
    <row r="829" spans="1:12" s="305" customFormat="1" ht="15.75" hidden="1" customHeight="1" outlineLevel="1">
      <c r="A829" s="323"/>
      <c r="B829" s="269">
        <v>2</v>
      </c>
      <c r="C829" s="269" t="s">
        <v>1126</v>
      </c>
      <c r="D829" s="270" t="s">
        <v>1127</v>
      </c>
      <c r="E829" s="270"/>
      <c r="F829" s="271" t="s">
        <v>1128</v>
      </c>
      <c r="G829" s="335">
        <v>0</v>
      </c>
      <c r="H829" s="336">
        <v>0</v>
      </c>
      <c r="I829" s="317">
        <v>1</v>
      </c>
      <c r="J829" s="483">
        <v>0</v>
      </c>
      <c r="K829" s="338"/>
      <c r="L829" s="522"/>
    </row>
    <row r="830" spans="1:12" s="305" customFormat="1" ht="24.9" customHeight="1" collapsed="1">
      <c r="A830" s="323"/>
      <c r="B830" s="280">
        <v>199</v>
      </c>
      <c r="C830" s="325" t="s">
        <v>633</v>
      </c>
      <c r="D830" s="284" t="s">
        <v>634</v>
      </c>
      <c r="E830" s="282"/>
      <c r="F830" s="283" t="s">
        <v>1797</v>
      </c>
      <c r="G830" s="339">
        <v>9</v>
      </c>
      <c r="H830" s="340">
        <v>0.02</v>
      </c>
      <c r="I830" s="341">
        <v>2</v>
      </c>
      <c r="J830" s="482">
        <v>2199.9499999999998</v>
      </c>
      <c r="K830" s="345"/>
      <c r="L830" s="520"/>
    </row>
    <row r="831" spans="1:12" s="305" customFormat="1" ht="15.75" hidden="1" customHeight="1" outlineLevel="1">
      <c r="A831" s="323"/>
      <c r="B831" s="269">
        <v>1</v>
      </c>
      <c r="C831" s="269" t="s">
        <v>1159</v>
      </c>
      <c r="D831" s="270" t="s">
        <v>1160</v>
      </c>
      <c r="E831" s="270"/>
      <c r="F831" s="271" t="s">
        <v>1161</v>
      </c>
      <c r="G831" s="335">
        <v>7.9659999999999993</v>
      </c>
      <c r="H831" s="336">
        <v>1.3769799999999999E-2</v>
      </c>
      <c r="I831" s="317">
        <v>1</v>
      </c>
      <c r="J831" s="483">
        <v>0</v>
      </c>
      <c r="K831" s="338"/>
      <c r="L831" s="522"/>
    </row>
    <row r="832" spans="1:12" s="305" customFormat="1" ht="15.75" hidden="1" customHeight="1" outlineLevel="1">
      <c r="A832" s="323"/>
      <c r="B832" s="269">
        <v>2</v>
      </c>
      <c r="C832" s="269" t="s">
        <v>1129</v>
      </c>
      <c r="D832" s="270" t="s">
        <v>1130</v>
      </c>
      <c r="E832" s="270"/>
      <c r="F832" s="271" t="s">
        <v>1131</v>
      </c>
      <c r="G832" s="335">
        <v>0</v>
      </c>
      <c r="H832" s="336">
        <v>0</v>
      </c>
      <c r="I832" s="317">
        <v>1</v>
      </c>
      <c r="J832" s="483">
        <v>0</v>
      </c>
      <c r="K832" s="338"/>
      <c r="L832" s="522"/>
    </row>
    <row r="833" spans="1:12" s="305" customFormat="1" ht="24.9" customHeight="1" collapsed="1">
      <c r="A833" s="323"/>
      <c r="B833" s="280">
        <v>200</v>
      </c>
      <c r="C833" s="325" t="s">
        <v>635</v>
      </c>
      <c r="D833" s="284" t="s">
        <v>636</v>
      </c>
      <c r="E833" s="282"/>
      <c r="F833" s="283" t="s">
        <v>1797</v>
      </c>
      <c r="G833" s="339">
        <v>9</v>
      </c>
      <c r="H833" s="340">
        <v>0.02</v>
      </c>
      <c r="I833" s="341">
        <v>2</v>
      </c>
      <c r="J833" s="482">
        <v>2440.2999999999997</v>
      </c>
      <c r="K833" s="345"/>
      <c r="L833" s="520"/>
    </row>
    <row r="834" spans="1:12" s="305" customFormat="1" ht="15.75" hidden="1" customHeight="1" outlineLevel="1">
      <c r="A834" s="323"/>
      <c r="B834" s="269">
        <v>1</v>
      </c>
      <c r="C834" s="269" t="s">
        <v>1162</v>
      </c>
      <c r="D834" s="270" t="s">
        <v>1163</v>
      </c>
      <c r="E834" s="270"/>
      <c r="F834" s="271" t="s">
        <v>995</v>
      </c>
      <c r="G834" s="335">
        <v>8.1340000000000003</v>
      </c>
      <c r="H834" s="336">
        <v>1.4060199999999998E-2</v>
      </c>
      <c r="I834" s="317">
        <v>1</v>
      </c>
      <c r="J834" s="483">
        <v>0</v>
      </c>
      <c r="K834" s="338"/>
      <c r="L834" s="522"/>
    </row>
    <row r="835" spans="1:12" s="305" customFormat="1" ht="15.75" hidden="1" customHeight="1" outlineLevel="1">
      <c r="A835" s="323"/>
      <c r="B835" s="269">
        <v>2</v>
      </c>
      <c r="C835" s="269" t="s">
        <v>1126</v>
      </c>
      <c r="D835" s="270" t="s">
        <v>1127</v>
      </c>
      <c r="E835" s="270"/>
      <c r="F835" s="271" t="s">
        <v>1128</v>
      </c>
      <c r="G835" s="335">
        <v>0</v>
      </c>
      <c r="H835" s="336">
        <v>0</v>
      </c>
      <c r="I835" s="317">
        <v>1</v>
      </c>
      <c r="J835" s="483">
        <v>0</v>
      </c>
      <c r="K835" s="338"/>
      <c r="L835" s="522"/>
    </row>
    <row r="836" spans="1:12" s="305" customFormat="1" ht="24.9" customHeight="1" collapsed="1">
      <c r="A836" s="323"/>
      <c r="B836" s="280">
        <v>201</v>
      </c>
      <c r="C836" s="325" t="s">
        <v>637</v>
      </c>
      <c r="D836" s="284" t="s">
        <v>638</v>
      </c>
      <c r="E836" s="282"/>
      <c r="F836" s="283" t="s">
        <v>1652</v>
      </c>
      <c r="G836" s="339">
        <v>9</v>
      </c>
      <c r="H836" s="340">
        <v>0.02</v>
      </c>
      <c r="I836" s="341">
        <v>2</v>
      </c>
      <c r="J836" s="482">
        <v>2199.9499999999998</v>
      </c>
      <c r="K836" s="345"/>
      <c r="L836" s="520"/>
    </row>
    <row r="837" spans="1:12" s="305" customFormat="1" ht="15.75" hidden="1" customHeight="1" outlineLevel="1">
      <c r="A837" s="323"/>
      <c r="B837" s="269">
        <v>1</v>
      </c>
      <c r="C837" s="269" t="s">
        <v>1162</v>
      </c>
      <c r="D837" s="270" t="s">
        <v>1163</v>
      </c>
      <c r="E837" s="270"/>
      <c r="F837" s="271" t="s">
        <v>995</v>
      </c>
      <c r="G837" s="335">
        <v>8.1340000000000003</v>
      </c>
      <c r="H837" s="336">
        <v>1.4060199999999998E-2</v>
      </c>
      <c r="I837" s="317">
        <v>1</v>
      </c>
      <c r="J837" s="483">
        <v>0</v>
      </c>
      <c r="K837" s="338"/>
      <c r="L837" s="522"/>
    </row>
    <row r="838" spans="1:12" s="305" customFormat="1" ht="15.75" hidden="1" customHeight="1" outlineLevel="1">
      <c r="A838" s="323"/>
      <c r="B838" s="269">
        <v>2</v>
      </c>
      <c r="C838" s="269" t="s">
        <v>1129</v>
      </c>
      <c r="D838" s="270" t="s">
        <v>1130</v>
      </c>
      <c r="E838" s="270"/>
      <c r="F838" s="271" t="s">
        <v>1131</v>
      </c>
      <c r="G838" s="335">
        <v>0</v>
      </c>
      <c r="H838" s="336">
        <v>0</v>
      </c>
      <c r="I838" s="317">
        <v>1</v>
      </c>
      <c r="J838" s="483">
        <v>0</v>
      </c>
      <c r="K838" s="338"/>
      <c r="L838" s="522"/>
    </row>
    <row r="839" spans="1:12" s="305" customFormat="1" ht="24.9" customHeight="1" collapsed="1">
      <c r="A839" s="323"/>
      <c r="B839" s="280">
        <v>202</v>
      </c>
      <c r="C839" s="325" t="s">
        <v>639</v>
      </c>
      <c r="D839" s="284" t="s">
        <v>640</v>
      </c>
      <c r="E839" s="282"/>
      <c r="F839" s="283" t="s">
        <v>1652</v>
      </c>
      <c r="G839" s="339">
        <v>9</v>
      </c>
      <c r="H839" s="340">
        <v>0.02</v>
      </c>
      <c r="I839" s="341">
        <v>2</v>
      </c>
      <c r="J839" s="482">
        <v>2440.2999999999997</v>
      </c>
      <c r="K839" s="345"/>
      <c r="L839" s="520"/>
    </row>
    <row r="840" spans="1:12" s="305" customFormat="1" ht="15.75" hidden="1" customHeight="1" outlineLevel="1">
      <c r="A840" s="323"/>
      <c r="B840" s="269">
        <v>1</v>
      </c>
      <c r="C840" s="269" t="s">
        <v>1164</v>
      </c>
      <c r="D840" s="270" t="s">
        <v>1165</v>
      </c>
      <c r="E840" s="270"/>
      <c r="F840" s="271" t="s">
        <v>1004</v>
      </c>
      <c r="G840" s="335">
        <v>9.31</v>
      </c>
      <c r="H840" s="336">
        <v>1.6093000000000003E-2</v>
      </c>
      <c r="I840" s="317">
        <v>1</v>
      </c>
      <c r="J840" s="483">
        <v>0</v>
      </c>
      <c r="K840" s="338"/>
      <c r="L840" s="522"/>
    </row>
    <row r="841" spans="1:12" s="305" customFormat="1" ht="15.75" hidden="1" customHeight="1" outlineLevel="1">
      <c r="A841" s="323"/>
      <c r="B841" s="269">
        <v>2</v>
      </c>
      <c r="C841" s="269" t="s">
        <v>1126</v>
      </c>
      <c r="D841" s="270" t="s">
        <v>1127</v>
      </c>
      <c r="E841" s="270"/>
      <c r="F841" s="271" t="s">
        <v>1128</v>
      </c>
      <c r="G841" s="335">
        <v>0</v>
      </c>
      <c r="H841" s="336">
        <v>0</v>
      </c>
      <c r="I841" s="317">
        <v>1</v>
      </c>
      <c r="J841" s="483">
        <v>0</v>
      </c>
      <c r="K841" s="338"/>
      <c r="L841" s="522"/>
    </row>
    <row r="842" spans="1:12" s="305" customFormat="1" ht="24.9" customHeight="1" collapsed="1">
      <c r="A842" s="323"/>
      <c r="B842" s="280">
        <v>203</v>
      </c>
      <c r="C842" s="325" t="s">
        <v>641</v>
      </c>
      <c r="D842" s="284" t="s">
        <v>642</v>
      </c>
      <c r="E842" s="282"/>
      <c r="F842" s="283" t="s">
        <v>1690</v>
      </c>
      <c r="G842" s="339">
        <v>9</v>
      </c>
      <c r="H842" s="340">
        <v>0.02</v>
      </c>
      <c r="I842" s="341">
        <v>2</v>
      </c>
      <c r="J842" s="482">
        <v>2264.35</v>
      </c>
      <c r="K842" s="345"/>
      <c r="L842" s="520"/>
    </row>
    <row r="843" spans="1:12" s="305" customFormat="1" ht="15.75" hidden="1" customHeight="1" outlineLevel="1">
      <c r="A843" s="323"/>
      <c r="B843" s="269">
        <v>1</v>
      </c>
      <c r="C843" s="269" t="s">
        <v>1164</v>
      </c>
      <c r="D843" s="270" t="s">
        <v>1165</v>
      </c>
      <c r="E843" s="270"/>
      <c r="F843" s="271" t="s">
        <v>1004</v>
      </c>
      <c r="G843" s="335">
        <v>9.31</v>
      </c>
      <c r="H843" s="336">
        <v>1.6093000000000003E-2</v>
      </c>
      <c r="I843" s="317">
        <v>1</v>
      </c>
      <c r="J843" s="483">
        <v>0</v>
      </c>
      <c r="K843" s="338"/>
      <c r="L843" s="522"/>
    </row>
    <row r="844" spans="1:12" s="305" customFormat="1" ht="15.75" hidden="1" customHeight="1" outlineLevel="1">
      <c r="A844" s="323"/>
      <c r="B844" s="269">
        <v>2</v>
      </c>
      <c r="C844" s="269" t="s">
        <v>1129</v>
      </c>
      <c r="D844" s="270" t="s">
        <v>1130</v>
      </c>
      <c r="E844" s="270"/>
      <c r="F844" s="271" t="s">
        <v>1131</v>
      </c>
      <c r="G844" s="335">
        <v>0</v>
      </c>
      <c r="H844" s="336">
        <v>0</v>
      </c>
      <c r="I844" s="317">
        <v>1</v>
      </c>
      <c r="J844" s="483">
        <v>0</v>
      </c>
      <c r="K844" s="338"/>
      <c r="L844" s="522"/>
    </row>
    <row r="845" spans="1:12" s="305" customFormat="1" ht="24.9" customHeight="1" collapsed="1">
      <c r="A845" s="323"/>
      <c r="B845" s="280">
        <v>204</v>
      </c>
      <c r="C845" s="325" t="s">
        <v>643</v>
      </c>
      <c r="D845" s="284" t="s">
        <v>644</v>
      </c>
      <c r="E845" s="282"/>
      <c r="F845" s="283" t="s">
        <v>1690</v>
      </c>
      <c r="G845" s="339">
        <v>9</v>
      </c>
      <c r="H845" s="340">
        <v>0.02</v>
      </c>
      <c r="I845" s="341">
        <v>2</v>
      </c>
      <c r="J845" s="482">
        <v>2504.6999999999998</v>
      </c>
      <c r="K845" s="345"/>
      <c r="L845" s="520"/>
    </row>
    <row r="846" spans="1:12" s="305" customFormat="1" ht="15.75" hidden="1" customHeight="1" outlineLevel="1">
      <c r="A846" s="323"/>
      <c r="B846" s="269">
        <v>1</v>
      </c>
      <c r="C846" s="269" t="s">
        <v>1166</v>
      </c>
      <c r="D846" s="270" t="s">
        <v>1167</v>
      </c>
      <c r="E846" s="270"/>
      <c r="F846" s="271" t="s">
        <v>1168</v>
      </c>
      <c r="G846" s="335">
        <v>10.64</v>
      </c>
      <c r="H846" s="336">
        <v>1.8391999999999999E-2</v>
      </c>
      <c r="I846" s="317">
        <v>1</v>
      </c>
      <c r="J846" s="483">
        <v>0</v>
      </c>
      <c r="K846" s="338"/>
      <c r="L846" s="522"/>
    </row>
    <row r="847" spans="1:12" s="305" customFormat="1" ht="15.75" hidden="1" customHeight="1" outlineLevel="1">
      <c r="A847" s="323"/>
      <c r="B847" s="269">
        <v>2</v>
      </c>
      <c r="C847" s="269" t="s">
        <v>1126</v>
      </c>
      <c r="D847" s="270" t="s">
        <v>1127</v>
      </c>
      <c r="E847" s="270"/>
      <c r="F847" s="271" t="s">
        <v>1128</v>
      </c>
      <c r="G847" s="335">
        <v>0</v>
      </c>
      <c r="H847" s="336">
        <v>0</v>
      </c>
      <c r="I847" s="317">
        <v>1</v>
      </c>
      <c r="J847" s="483">
        <v>0</v>
      </c>
      <c r="K847" s="338"/>
      <c r="L847" s="522"/>
    </row>
    <row r="848" spans="1:12" s="305" customFormat="1" ht="24.9" customHeight="1" collapsed="1">
      <c r="A848" s="323"/>
      <c r="B848" s="280">
        <v>205</v>
      </c>
      <c r="C848" s="325" t="s">
        <v>645</v>
      </c>
      <c r="D848" s="284" t="s">
        <v>646</v>
      </c>
      <c r="E848" s="282"/>
      <c r="F848" s="283" t="s">
        <v>1798</v>
      </c>
      <c r="G848" s="339">
        <v>9</v>
      </c>
      <c r="H848" s="340">
        <v>0.02</v>
      </c>
      <c r="I848" s="341">
        <v>2</v>
      </c>
      <c r="J848" s="482">
        <v>2328.75</v>
      </c>
      <c r="K848" s="345"/>
      <c r="L848" s="520"/>
    </row>
    <row r="849" spans="1:12" s="305" customFormat="1" ht="15.75" hidden="1" customHeight="1" outlineLevel="1">
      <c r="A849" s="323"/>
      <c r="B849" s="269">
        <v>1</v>
      </c>
      <c r="C849" s="269" t="s">
        <v>1166</v>
      </c>
      <c r="D849" s="270" t="s">
        <v>1167</v>
      </c>
      <c r="E849" s="270"/>
      <c r="F849" s="271" t="s">
        <v>1168</v>
      </c>
      <c r="G849" s="335">
        <v>10.64</v>
      </c>
      <c r="H849" s="336">
        <v>1.8391999999999999E-2</v>
      </c>
      <c r="I849" s="317">
        <v>1</v>
      </c>
      <c r="J849" s="483">
        <v>0</v>
      </c>
      <c r="K849" s="338"/>
      <c r="L849" s="522"/>
    </row>
    <row r="850" spans="1:12" s="305" customFormat="1" ht="15.75" hidden="1" customHeight="1" outlineLevel="1">
      <c r="A850" s="323"/>
      <c r="B850" s="269">
        <v>2</v>
      </c>
      <c r="C850" s="269" t="s">
        <v>1129</v>
      </c>
      <c r="D850" s="270" t="s">
        <v>1130</v>
      </c>
      <c r="E850" s="270"/>
      <c r="F850" s="271" t="s">
        <v>1131</v>
      </c>
      <c r="G850" s="335">
        <v>0</v>
      </c>
      <c r="H850" s="336">
        <v>0</v>
      </c>
      <c r="I850" s="317">
        <v>1</v>
      </c>
      <c r="J850" s="483">
        <v>0</v>
      </c>
      <c r="K850" s="338"/>
      <c r="L850" s="522"/>
    </row>
    <row r="851" spans="1:12" s="305" customFormat="1" ht="24.9" customHeight="1" collapsed="1">
      <c r="A851" s="323"/>
      <c r="B851" s="280">
        <v>206</v>
      </c>
      <c r="C851" s="325" t="s">
        <v>647</v>
      </c>
      <c r="D851" s="284" t="s">
        <v>648</v>
      </c>
      <c r="E851" s="282"/>
      <c r="F851" s="283" t="s">
        <v>1798</v>
      </c>
      <c r="G851" s="339">
        <v>9</v>
      </c>
      <c r="H851" s="340">
        <v>0.02</v>
      </c>
      <c r="I851" s="341">
        <v>2</v>
      </c>
      <c r="J851" s="482">
        <v>2569.1</v>
      </c>
      <c r="K851" s="345"/>
      <c r="L851" s="520"/>
    </row>
    <row r="852" spans="1:12" s="305" customFormat="1" ht="15" customHeight="1">
      <c r="A852" s="310"/>
      <c r="B852" s="654" t="s">
        <v>649</v>
      </c>
      <c r="C852" s="655"/>
      <c r="D852" s="655"/>
      <c r="E852" s="655"/>
      <c r="F852" s="655"/>
      <c r="G852" s="655"/>
      <c r="H852" s="655"/>
      <c r="I852" s="655"/>
      <c r="J852" s="655"/>
      <c r="K852" s="655"/>
      <c r="L852" s="518"/>
    </row>
    <row r="853" spans="1:12" s="305" customFormat="1" ht="15.75" hidden="1" customHeight="1" outlineLevel="1">
      <c r="A853" s="323"/>
      <c r="B853" s="269">
        <v>1</v>
      </c>
      <c r="C853" s="269" t="s">
        <v>1169</v>
      </c>
      <c r="D853" s="270" t="s">
        <v>1170</v>
      </c>
      <c r="E853" s="270"/>
      <c r="F853" s="271" t="s">
        <v>1171</v>
      </c>
      <c r="G853" s="335">
        <v>8.5259999999999998</v>
      </c>
      <c r="H853" s="336">
        <v>1.4737799999999999E-2</v>
      </c>
      <c r="I853" s="317">
        <v>1</v>
      </c>
      <c r="J853" s="337">
        <v>916.98582499999998</v>
      </c>
      <c r="K853" s="338"/>
      <c r="L853" s="519"/>
    </row>
    <row r="854" spans="1:12" s="305" customFormat="1" ht="15.75" hidden="1" customHeight="1" outlineLevel="1">
      <c r="A854" s="323"/>
      <c r="B854" s="269">
        <v>2</v>
      </c>
      <c r="C854" s="269" t="s">
        <v>1126</v>
      </c>
      <c r="D854" s="270" t="s">
        <v>1127</v>
      </c>
      <c r="E854" s="270"/>
      <c r="F854" s="271" t="s">
        <v>1128</v>
      </c>
      <c r="G854" s="335">
        <v>0</v>
      </c>
      <c r="H854" s="336">
        <v>0</v>
      </c>
      <c r="I854" s="317">
        <v>1</v>
      </c>
      <c r="J854" s="337">
        <v>478.74399999999997</v>
      </c>
      <c r="K854" s="338"/>
      <c r="L854" s="519"/>
    </row>
    <row r="855" spans="1:12" s="305" customFormat="1" ht="24.9" customHeight="1" collapsed="1">
      <c r="A855" s="323"/>
      <c r="B855" s="280">
        <v>207</v>
      </c>
      <c r="C855" s="325" t="s">
        <v>650</v>
      </c>
      <c r="D855" s="281" t="s">
        <v>651</v>
      </c>
      <c r="E855" s="282"/>
      <c r="F855" s="283" t="s">
        <v>1799</v>
      </c>
      <c r="G855" s="339">
        <v>10</v>
      </c>
      <c r="H855" s="340">
        <v>0.04</v>
      </c>
      <c r="I855" s="341">
        <v>2</v>
      </c>
      <c r="J855" s="482">
        <v>2172.35</v>
      </c>
      <c r="K855" s="345"/>
      <c r="L855" s="520"/>
    </row>
    <row r="856" spans="1:12" s="305" customFormat="1" ht="15.75" hidden="1" customHeight="1" outlineLevel="1">
      <c r="A856" s="323"/>
      <c r="B856" s="269">
        <v>1</v>
      </c>
      <c r="C856" s="269" t="s">
        <v>1169</v>
      </c>
      <c r="D856" s="270" t="s">
        <v>1170</v>
      </c>
      <c r="E856" s="270"/>
      <c r="F856" s="271" t="s">
        <v>1171</v>
      </c>
      <c r="G856" s="335">
        <v>8.5259999999999998</v>
      </c>
      <c r="H856" s="336">
        <v>1.4737799999999999E-2</v>
      </c>
      <c r="I856" s="317">
        <v>1</v>
      </c>
      <c r="J856" s="483">
        <v>0</v>
      </c>
      <c r="K856" s="338"/>
      <c r="L856" s="522"/>
    </row>
    <row r="857" spans="1:12" s="305" customFormat="1" ht="15.75" hidden="1" customHeight="1" outlineLevel="1">
      <c r="A857" s="323"/>
      <c r="B857" s="269">
        <v>2</v>
      </c>
      <c r="C857" s="269" t="s">
        <v>1129</v>
      </c>
      <c r="D857" s="270" t="s">
        <v>1130</v>
      </c>
      <c r="E857" s="270"/>
      <c r="F857" s="271" t="s">
        <v>1131</v>
      </c>
      <c r="G857" s="335">
        <v>0</v>
      </c>
      <c r="H857" s="336">
        <v>0</v>
      </c>
      <c r="I857" s="317">
        <v>1</v>
      </c>
      <c r="J857" s="483">
        <v>0</v>
      </c>
      <c r="K857" s="338"/>
      <c r="L857" s="522"/>
    </row>
    <row r="858" spans="1:12" s="305" customFormat="1" ht="24.9" customHeight="1" collapsed="1">
      <c r="A858" s="323"/>
      <c r="B858" s="280">
        <v>208</v>
      </c>
      <c r="C858" s="325" t="s">
        <v>652</v>
      </c>
      <c r="D858" s="284" t="s">
        <v>653</v>
      </c>
      <c r="E858" s="282"/>
      <c r="F858" s="283" t="s">
        <v>1799</v>
      </c>
      <c r="G858" s="339">
        <v>10</v>
      </c>
      <c r="H858" s="340">
        <v>0.04</v>
      </c>
      <c r="I858" s="341">
        <v>2</v>
      </c>
      <c r="J858" s="482">
        <v>2412.6999999999998</v>
      </c>
      <c r="K858" s="345"/>
      <c r="L858" s="520"/>
    </row>
    <row r="859" spans="1:12" s="305" customFormat="1" ht="15.75" hidden="1" customHeight="1" outlineLevel="1">
      <c r="A859" s="323"/>
      <c r="B859" s="269">
        <v>1</v>
      </c>
      <c r="C859" s="269" t="s">
        <v>1172</v>
      </c>
      <c r="D859" s="270" t="s">
        <v>1173</v>
      </c>
      <c r="E859" s="270"/>
      <c r="F859" s="271" t="s">
        <v>1023</v>
      </c>
      <c r="G859" s="335">
        <v>18.004000000000001</v>
      </c>
      <c r="H859" s="336">
        <v>3.1121200000000002E-2</v>
      </c>
      <c r="I859" s="317">
        <v>1</v>
      </c>
      <c r="J859" s="483">
        <v>0</v>
      </c>
      <c r="K859" s="338"/>
      <c r="L859" s="522"/>
    </row>
    <row r="860" spans="1:12" s="305" customFormat="1" ht="15.75" hidden="1" customHeight="1" outlineLevel="1">
      <c r="A860" s="323"/>
      <c r="B860" s="269">
        <v>2</v>
      </c>
      <c r="C860" s="269" t="s">
        <v>1126</v>
      </c>
      <c r="D860" s="270" t="s">
        <v>1127</v>
      </c>
      <c r="E860" s="270"/>
      <c r="F860" s="271" t="s">
        <v>1128</v>
      </c>
      <c r="G860" s="335">
        <v>0</v>
      </c>
      <c r="H860" s="336">
        <v>0</v>
      </c>
      <c r="I860" s="317">
        <v>1</v>
      </c>
      <c r="J860" s="483">
        <v>0</v>
      </c>
      <c r="K860" s="338"/>
      <c r="L860" s="522"/>
    </row>
    <row r="861" spans="1:12" s="305" customFormat="1" ht="24.9" customHeight="1" collapsed="1">
      <c r="A861" s="323"/>
      <c r="B861" s="280">
        <v>209</v>
      </c>
      <c r="C861" s="325" t="s">
        <v>654</v>
      </c>
      <c r="D861" s="284" t="s">
        <v>655</v>
      </c>
      <c r="E861" s="282"/>
      <c r="F861" s="285" t="s">
        <v>1800</v>
      </c>
      <c r="G861" s="339">
        <v>10</v>
      </c>
      <c r="H861" s="340">
        <v>0.04</v>
      </c>
      <c r="I861" s="341">
        <v>2</v>
      </c>
      <c r="J861" s="482">
        <v>3658.1499999999996</v>
      </c>
      <c r="K861" s="345"/>
      <c r="L861" s="520"/>
    </row>
    <row r="862" spans="1:12" s="305" customFormat="1" ht="15.75" hidden="1" customHeight="1" outlineLevel="1">
      <c r="A862" s="323"/>
      <c r="B862" s="269">
        <v>1</v>
      </c>
      <c r="C862" s="269" t="s">
        <v>1172</v>
      </c>
      <c r="D862" s="270" t="s">
        <v>1173</v>
      </c>
      <c r="E862" s="270"/>
      <c r="F862" s="271" t="s">
        <v>1023</v>
      </c>
      <c r="G862" s="335">
        <v>18.004000000000001</v>
      </c>
      <c r="H862" s="336">
        <v>3.1121200000000002E-2</v>
      </c>
      <c r="I862" s="317">
        <v>1</v>
      </c>
      <c r="J862" s="483">
        <v>0</v>
      </c>
      <c r="K862" s="338"/>
      <c r="L862" s="522"/>
    </row>
    <row r="863" spans="1:12" s="305" customFormat="1" ht="15.75" hidden="1" customHeight="1" outlineLevel="1">
      <c r="A863" s="323"/>
      <c r="B863" s="269">
        <v>2</v>
      </c>
      <c r="C863" s="269" t="s">
        <v>1129</v>
      </c>
      <c r="D863" s="270" t="s">
        <v>1130</v>
      </c>
      <c r="E863" s="270"/>
      <c r="F863" s="271" t="s">
        <v>1131</v>
      </c>
      <c r="G863" s="335">
        <v>0</v>
      </c>
      <c r="H863" s="336">
        <v>0</v>
      </c>
      <c r="I863" s="317">
        <v>2</v>
      </c>
      <c r="J863" s="483">
        <v>0</v>
      </c>
      <c r="K863" s="338"/>
      <c r="L863" s="522"/>
    </row>
    <row r="864" spans="1:12" s="305" customFormat="1" ht="24.9" customHeight="1" collapsed="1">
      <c r="A864" s="323"/>
      <c r="B864" s="280">
        <v>210</v>
      </c>
      <c r="C864" s="325" t="s">
        <v>656</v>
      </c>
      <c r="D864" s="284" t="s">
        <v>657</v>
      </c>
      <c r="E864" s="282"/>
      <c r="F864" s="285" t="s">
        <v>1800</v>
      </c>
      <c r="G864" s="339">
        <v>10</v>
      </c>
      <c r="H864" s="340">
        <v>0.04</v>
      </c>
      <c r="I864" s="341">
        <v>2</v>
      </c>
      <c r="J864" s="482">
        <v>4138.8499999999995</v>
      </c>
      <c r="K864" s="345"/>
      <c r="L864" s="520"/>
    </row>
    <row r="865" spans="1:12" s="305" customFormat="1" ht="15.6">
      <c r="A865" s="310"/>
      <c r="B865" s="654" t="s">
        <v>658</v>
      </c>
      <c r="C865" s="655"/>
      <c r="D865" s="655"/>
      <c r="E865" s="655"/>
      <c r="F865" s="655"/>
      <c r="G865" s="655"/>
      <c r="H865" s="655"/>
      <c r="I865" s="655"/>
      <c r="J865" s="655"/>
      <c r="K865" s="655"/>
      <c r="L865" s="518"/>
    </row>
    <row r="866" spans="1:12" s="305" customFormat="1" ht="15.75" hidden="1" customHeight="1" outlineLevel="1">
      <c r="A866" s="664"/>
      <c r="B866" s="269">
        <v>1</v>
      </c>
      <c r="C866" s="269" t="s">
        <v>1174</v>
      </c>
      <c r="D866" s="270" t="s">
        <v>1175</v>
      </c>
      <c r="E866" s="270"/>
      <c r="F866" s="271" t="s">
        <v>661</v>
      </c>
      <c r="G866" s="335">
        <v>4.0179999999999998</v>
      </c>
      <c r="H866" s="336">
        <v>6.9454E-3</v>
      </c>
      <c r="I866" s="317">
        <v>1</v>
      </c>
      <c r="J866" s="337">
        <v>376.75957999999997</v>
      </c>
      <c r="K866" s="338"/>
      <c r="L866" s="519"/>
    </row>
    <row r="867" spans="1:12" s="305" customFormat="1" ht="45" customHeight="1" collapsed="1">
      <c r="A867" s="665"/>
      <c r="B867" s="280">
        <v>211</v>
      </c>
      <c r="C867" s="325" t="s">
        <v>659</v>
      </c>
      <c r="D867" s="284" t="s">
        <v>660</v>
      </c>
      <c r="E867" s="282"/>
      <c r="F867" s="283" t="s">
        <v>1847</v>
      </c>
      <c r="G867" s="339">
        <v>4.0179999999999998</v>
      </c>
      <c r="H867" s="340">
        <v>6.9454E-3</v>
      </c>
      <c r="I867" s="341">
        <v>1</v>
      </c>
      <c r="J867" s="482">
        <v>851.55000000000007</v>
      </c>
      <c r="K867" s="512"/>
      <c r="L867" s="520"/>
    </row>
    <row r="868" spans="1:12" s="305" customFormat="1" ht="14.4" hidden="1" customHeight="1" outlineLevel="1">
      <c r="A868" s="665"/>
      <c r="B868" s="269">
        <v>1</v>
      </c>
      <c r="C868" s="269" t="s">
        <v>1176</v>
      </c>
      <c r="D868" s="270" t="s">
        <v>1177</v>
      </c>
      <c r="E868" s="270"/>
      <c r="F868" s="271" t="s">
        <v>664</v>
      </c>
      <c r="G868" s="335">
        <v>5.16</v>
      </c>
      <c r="H868" s="336">
        <v>8.9517999999999993E-3</v>
      </c>
      <c r="I868" s="317">
        <v>1</v>
      </c>
      <c r="J868" s="483"/>
      <c r="K868" s="338"/>
      <c r="L868" s="519"/>
    </row>
    <row r="869" spans="1:12" s="305" customFormat="1" ht="45" customHeight="1" collapsed="1">
      <c r="A869" s="665"/>
      <c r="B869" s="280">
        <v>212</v>
      </c>
      <c r="C869" s="325" t="s">
        <v>662</v>
      </c>
      <c r="D869" s="284" t="s">
        <v>663</v>
      </c>
      <c r="E869" s="282"/>
      <c r="F869" s="283" t="s">
        <v>1801</v>
      </c>
      <c r="G869" s="339">
        <v>5.16</v>
      </c>
      <c r="H869" s="340">
        <v>8.9517999999999993E-3</v>
      </c>
      <c r="I869" s="341">
        <v>1</v>
      </c>
      <c r="J869" s="482">
        <v>895.84999999999991</v>
      </c>
      <c r="K869" s="345"/>
      <c r="L869" s="520"/>
    </row>
    <row r="870" spans="1:12" s="305" customFormat="1" ht="14.4" hidden="1" customHeight="1" outlineLevel="1">
      <c r="A870" s="665"/>
      <c r="B870" s="269">
        <v>1</v>
      </c>
      <c r="C870" s="269" t="s">
        <v>1178</v>
      </c>
      <c r="D870" s="270" t="s">
        <v>1179</v>
      </c>
      <c r="E870" s="270"/>
      <c r="F870" s="271" t="s">
        <v>667</v>
      </c>
      <c r="G870" s="335">
        <v>3.12</v>
      </c>
      <c r="H870" s="336">
        <v>5.4912000000000008E-3</v>
      </c>
      <c r="I870" s="317">
        <v>1</v>
      </c>
      <c r="J870" s="483"/>
      <c r="K870" s="338"/>
      <c r="L870" s="519"/>
    </row>
    <row r="871" spans="1:12" s="305" customFormat="1" ht="45" customHeight="1" collapsed="1">
      <c r="A871" s="665"/>
      <c r="B871" s="280">
        <v>213</v>
      </c>
      <c r="C871" s="325" t="s">
        <v>665</v>
      </c>
      <c r="D871" s="284" t="s">
        <v>666</v>
      </c>
      <c r="E871" s="282"/>
      <c r="F871" s="283" t="s">
        <v>1848</v>
      </c>
      <c r="G871" s="339">
        <v>3.12</v>
      </c>
      <c r="H871" s="340">
        <v>5.4912000000000008E-3</v>
      </c>
      <c r="I871" s="341">
        <v>1</v>
      </c>
      <c r="J871" s="482">
        <v>721.05</v>
      </c>
      <c r="K871" s="345"/>
      <c r="L871" s="520"/>
    </row>
    <row r="872" spans="1:12" s="305" customFormat="1" ht="15.6">
      <c r="A872" s="326"/>
      <c r="B872" s="655" t="s">
        <v>668</v>
      </c>
      <c r="C872" s="655"/>
      <c r="D872" s="655"/>
      <c r="E872" s="655"/>
      <c r="F872" s="655"/>
      <c r="G872" s="655"/>
      <c r="H872" s="655"/>
      <c r="I872" s="655"/>
      <c r="J872" s="655"/>
      <c r="K872" s="655"/>
      <c r="L872" s="518"/>
    </row>
    <row r="873" spans="1:12" s="305" customFormat="1" ht="15" hidden="1" customHeight="1" outlineLevel="1">
      <c r="A873" s="327"/>
      <c r="B873" s="269">
        <v>1</v>
      </c>
      <c r="C873" s="269" t="s">
        <v>1180</v>
      </c>
      <c r="D873" s="270" t="s">
        <v>1181</v>
      </c>
      <c r="E873" s="270"/>
      <c r="F873" s="271" t="s">
        <v>671</v>
      </c>
      <c r="G873" s="335">
        <v>17.77</v>
      </c>
      <c r="H873" s="336">
        <v>3.0940800000000004E-2</v>
      </c>
      <c r="I873" s="317">
        <v>1</v>
      </c>
      <c r="J873" s="337">
        <v>1939.4405599999996</v>
      </c>
      <c r="K873" s="338"/>
      <c r="L873" s="519"/>
    </row>
    <row r="874" spans="1:12" s="305" customFormat="1" ht="45" customHeight="1" collapsed="1">
      <c r="A874" s="327"/>
      <c r="B874" s="280">
        <v>214</v>
      </c>
      <c r="C874" s="325" t="s">
        <v>669</v>
      </c>
      <c r="D874" s="284" t="s">
        <v>670</v>
      </c>
      <c r="E874" s="282"/>
      <c r="F874" s="283" t="s">
        <v>1802</v>
      </c>
      <c r="G874" s="339">
        <v>17.77</v>
      </c>
      <c r="H874" s="340">
        <v>3.0940800000000004E-2</v>
      </c>
      <c r="I874" s="341">
        <v>1</v>
      </c>
      <c r="J874" s="482">
        <v>2270.4</v>
      </c>
      <c r="K874" s="345"/>
      <c r="L874" s="520"/>
    </row>
    <row r="875" spans="1:12" s="305" customFormat="1" ht="15.6" hidden="1" customHeight="1" outlineLevel="1">
      <c r="A875" s="328"/>
      <c r="B875" s="269">
        <v>1</v>
      </c>
      <c r="C875" s="269" t="s">
        <v>1182</v>
      </c>
      <c r="D875" s="270" t="s">
        <v>1183</v>
      </c>
      <c r="E875" s="270"/>
      <c r="F875" s="271" t="s">
        <v>674</v>
      </c>
      <c r="G875" s="335">
        <v>25.546000000000003</v>
      </c>
      <c r="H875" s="336">
        <v>4.4208999999999998E-2</v>
      </c>
      <c r="I875" s="317">
        <v>1</v>
      </c>
      <c r="J875" s="483">
        <v>0</v>
      </c>
      <c r="K875" s="338"/>
      <c r="L875" s="522"/>
    </row>
    <row r="876" spans="1:12" s="305" customFormat="1" ht="45" customHeight="1" collapsed="1">
      <c r="A876" s="328"/>
      <c r="B876" s="280">
        <v>215</v>
      </c>
      <c r="C876" s="325" t="s">
        <v>672</v>
      </c>
      <c r="D876" s="284" t="s">
        <v>673</v>
      </c>
      <c r="E876" s="286"/>
      <c r="F876" s="283" t="s">
        <v>1803</v>
      </c>
      <c r="G876" s="339">
        <v>25.546000000000003</v>
      </c>
      <c r="H876" s="340">
        <v>4.4208999999999998E-2</v>
      </c>
      <c r="I876" s="341">
        <v>1</v>
      </c>
      <c r="J876" s="482">
        <v>2315.808</v>
      </c>
      <c r="K876" s="345"/>
      <c r="L876" s="520"/>
    </row>
    <row r="877" spans="1:12" s="305" customFormat="1" ht="15.6">
      <c r="A877" s="310"/>
      <c r="B877" s="654" t="s">
        <v>675</v>
      </c>
      <c r="C877" s="655"/>
      <c r="D877" s="655"/>
      <c r="E877" s="655"/>
      <c r="F877" s="655"/>
      <c r="G877" s="655"/>
      <c r="H877" s="655"/>
      <c r="I877" s="655"/>
      <c r="J877" s="655"/>
      <c r="K877" s="655"/>
      <c r="L877" s="518"/>
    </row>
    <row r="878" spans="1:12" s="305" customFormat="1" ht="15.75" hidden="1" customHeight="1" outlineLevel="1">
      <c r="A878" s="664"/>
      <c r="B878" s="269">
        <v>1</v>
      </c>
      <c r="C878" s="269" t="s">
        <v>1184</v>
      </c>
      <c r="D878" s="270" t="s">
        <v>1185</v>
      </c>
      <c r="E878" s="270"/>
      <c r="F878" s="271" t="s">
        <v>1186</v>
      </c>
      <c r="G878" s="335">
        <v>3.19</v>
      </c>
      <c r="H878" s="336">
        <v>5.6144000000000003E-3</v>
      </c>
      <c r="I878" s="317">
        <v>1</v>
      </c>
      <c r="J878" s="337">
        <v>355.93401000000006</v>
      </c>
      <c r="K878" s="338"/>
      <c r="L878" s="519"/>
    </row>
    <row r="879" spans="1:12" s="305" customFormat="1" ht="15.75" hidden="1" customHeight="1" outlineLevel="1">
      <c r="A879" s="665"/>
      <c r="B879" s="269">
        <v>2</v>
      </c>
      <c r="C879" s="269" t="s">
        <v>1187</v>
      </c>
      <c r="D879" s="270" t="s">
        <v>1188</v>
      </c>
      <c r="E879" s="270"/>
      <c r="F879" s="271">
        <v>0</v>
      </c>
      <c r="G879" s="335">
        <v>0</v>
      </c>
      <c r="H879" s="336">
        <v>0</v>
      </c>
      <c r="I879" s="317">
        <v>1</v>
      </c>
      <c r="J879" s="337">
        <v>432.6</v>
      </c>
      <c r="K879" s="338"/>
      <c r="L879" s="519"/>
    </row>
    <row r="880" spans="1:12" s="305" customFormat="1" ht="15.75" customHeight="1" collapsed="1">
      <c r="A880" s="665"/>
      <c r="B880" s="272">
        <v>216</v>
      </c>
      <c r="C880" s="313" t="s">
        <v>676</v>
      </c>
      <c r="D880" s="277" t="s">
        <v>677</v>
      </c>
      <c r="E880" s="278"/>
      <c r="F880" s="279" t="s">
        <v>1804</v>
      </c>
      <c r="G880" s="339">
        <v>3.19</v>
      </c>
      <c r="H880" s="340">
        <v>5.6144000000000003E-3</v>
      </c>
      <c r="I880" s="341">
        <v>2</v>
      </c>
      <c r="J880" s="482">
        <v>978.65</v>
      </c>
      <c r="K880" s="511"/>
      <c r="L880" s="520"/>
    </row>
    <row r="881" spans="1:12" s="305" customFormat="1" ht="15.75" hidden="1" customHeight="1" outlineLevel="1">
      <c r="A881" s="665"/>
      <c r="B881" s="269">
        <v>1</v>
      </c>
      <c r="C881" s="269" t="s">
        <v>1189</v>
      </c>
      <c r="D881" s="270" t="s">
        <v>1190</v>
      </c>
      <c r="E881" s="270"/>
      <c r="F881" s="271" t="s">
        <v>1191</v>
      </c>
      <c r="G881" s="335">
        <v>4.0999999999999996</v>
      </c>
      <c r="H881" s="336">
        <v>7.2160000000000002E-3</v>
      </c>
      <c r="I881" s="317">
        <v>1</v>
      </c>
      <c r="J881" s="483">
        <v>0</v>
      </c>
      <c r="K881" s="338"/>
      <c r="L881" s="520"/>
    </row>
    <row r="882" spans="1:12" s="305" customFormat="1" ht="15.75" hidden="1" customHeight="1" outlineLevel="1">
      <c r="A882" s="665"/>
      <c r="B882" s="269">
        <v>2</v>
      </c>
      <c r="C882" s="269" t="s">
        <v>1187</v>
      </c>
      <c r="D882" s="270" t="s">
        <v>1188</v>
      </c>
      <c r="E882" s="270"/>
      <c r="F882" s="271">
        <v>0</v>
      </c>
      <c r="G882" s="335">
        <v>0</v>
      </c>
      <c r="H882" s="336">
        <v>0</v>
      </c>
      <c r="I882" s="317">
        <v>1</v>
      </c>
      <c r="J882" s="483">
        <v>0</v>
      </c>
      <c r="K882" s="338"/>
      <c r="L882" s="520"/>
    </row>
    <row r="883" spans="1:12" s="305" customFormat="1" ht="15.75" customHeight="1" collapsed="1">
      <c r="A883" s="665"/>
      <c r="B883" s="272">
        <v>217</v>
      </c>
      <c r="C883" s="313" t="s">
        <v>678</v>
      </c>
      <c r="D883" s="277" t="s">
        <v>679</v>
      </c>
      <c r="E883" s="278"/>
      <c r="F883" s="279" t="s">
        <v>1805</v>
      </c>
      <c r="G883" s="339">
        <v>4.0999999999999996</v>
      </c>
      <c r="H883" s="340">
        <v>7.2160000000000002E-3</v>
      </c>
      <c r="I883" s="341">
        <v>2</v>
      </c>
      <c r="J883" s="482">
        <v>1094.0681818181818</v>
      </c>
      <c r="K883" s="342"/>
      <c r="L883" s="520"/>
    </row>
    <row r="884" spans="1:12" s="305" customFormat="1" ht="15.75" hidden="1" customHeight="1" outlineLevel="1">
      <c r="A884" s="665"/>
      <c r="B884" s="269">
        <v>1</v>
      </c>
      <c r="C884" s="269" t="s">
        <v>1192</v>
      </c>
      <c r="D884" s="270" t="s">
        <v>1193</v>
      </c>
      <c r="E884" s="270"/>
      <c r="F884" s="271" t="s">
        <v>1194</v>
      </c>
      <c r="G884" s="335">
        <v>5.4700000000000006</v>
      </c>
      <c r="H884" s="336">
        <v>9.6272000000000024E-3</v>
      </c>
      <c r="I884" s="317">
        <v>1</v>
      </c>
      <c r="J884" s="483">
        <v>0</v>
      </c>
      <c r="K884" s="338"/>
      <c r="L884" s="520"/>
    </row>
    <row r="885" spans="1:12" s="305" customFormat="1" ht="15.75" hidden="1" customHeight="1" outlineLevel="1">
      <c r="A885" s="665"/>
      <c r="B885" s="269">
        <v>2</v>
      </c>
      <c r="C885" s="269" t="s">
        <v>1187</v>
      </c>
      <c r="D885" s="270" t="s">
        <v>1188</v>
      </c>
      <c r="E885" s="270"/>
      <c r="F885" s="271">
        <v>0</v>
      </c>
      <c r="G885" s="335">
        <v>0</v>
      </c>
      <c r="H885" s="336">
        <v>0</v>
      </c>
      <c r="I885" s="317">
        <v>1</v>
      </c>
      <c r="J885" s="483">
        <v>0</v>
      </c>
      <c r="K885" s="338"/>
      <c r="L885" s="520"/>
    </row>
    <row r="886" spans="1:12" s="305" customFormat="1" ht="15" customHeight="1" collapsed="1">
      <c r="A886" s="665"/>
      <c r="B886" s="272">
        <v>218</v>
      </c>
      <c r="C886" s="313" t="s">
        <v>680</v>
      </c>
      <c r="D886" s="277" t="s">
        <v>681</v>
      </c>
      <c r="E886" s="278"/>
      <c r="F886" s="279" t="s">
        <v>1806</v>
      </c>
      <c r="G886" s="339">
        <v>5.4700000000000006</v>
      </c>
      <c r="H886" s="340">
        <v>9.6272000000000024E-3</v>
      </c>
      <c r="I886" s="341">
        <v>2</v>
      </c>
      <c r="J886" s="482">
        <v>1267.1954545454546</v>
      </c>
      <c r="K886" s="342"/>
      <c r="L886" s="520"/>
    </row>
    <row r="887" spans="1:12" s="305" customFormat="1" ht="15" hidden="1" customHeight="1" outlineLevel="1">
      <c r="A887" s="665"/>
      <c r="B887" s="269">
        <v>1</v>
      </c>
      <c r="C887" s="269" t="s">
        <v>1195</v>
      </c>
      <c r="D887" s="270" t="s">
        <v>1196</v>
      </c>
      <c r="E887" s="270"/>
      <c r="F887" s="271" t="s">
        <v>1804</v>
      </c>
      <c r="G887" s="335">
        <v>5.93</v>
      </c>
      <c r="H887" s="336">
        <v>1.0436800000000001E-2</v>
      </c>
      <c r="I887" s="317">
        <v>1</v>
      </c>
      <c r="J887" s="483">
        <v>0</v>
      </c>
      <c r="K887" s="338"/>
      <c r="L887" s="520"/>
    </row>
    <row r="888" spans="1:12" s="305" customFormat="1" ht="15" hidden="1" customHeight="1" outlineLevel="1">
      <c r="A888" s="665"/>
      <c r="B888" s="269">
        <v>2</v>
      </c>
      <c r="C888" s="269" t="s">
        <v>1187</v>
      </c>
      <c r="D888" s="270" t="s">
        <v>1188</v>
      </c>
      <c r="E888" s="270"/>
      <c r="F888" s="271" t="s">
        <v>1804</v>
      </c>
      <c r="G888" s="335">
        <v>0</v>
      </c>
      <c r="H888" s="336">
        <v>0</v>
      </c>
      <c r="I888" s="317">
        <v>1</v>
      </c>
      <c r="J888" s="483">
        <v>0</v>
      </c>
      <c r="K888" s="338"/>
      <c r="L888" s="520"/>
    </row>
    <row r="889" spans="1:12" s="305" customFormat="1" ht="15" customHeight="1" collapsed="1">
      <c r="A889" s="665"/>
      <c r="B889" s="272">
        <v>219</v>
      </c>
      <c r="C889" s="313" t="s">
        <v>682</v>
      </c>
      <c r="D889" s="277" t="s">
        <v>683</v>
      </c>
      <c r="E889" s="278"/>
      <c r="F889" s="279" t="s">
        <v>1807</v>
      </c>
      <c r="G889" s="339">
        <v>5.93</v>
      </c>
      <c r="H889" s="340">
        <v>1.0436800000000001E-2</v>
      </c>
      <c r="I889" s="341">
        <v>2</v>
      </c>
      <c r="J889" s="482">
        <v>1324.9045454545453</v>
      </c>
      <c r="K889" s="342"/>
      <c r="L889" s="520"/>
    </row>
    <row r="890" spans="1:12" s="305" customFormat="1" ht="15" hidden="1" customHeight="1" outlineLevel="1">
      <c r="A890" s="665"/>
      <c r="B890" s="269">
        <v>1</v>
      </c>
      <c r="C890" s="269" t="s">
        <v>1197</v>
      </c>
      <c r="D890" s="270" t="s">
        <v>1198</v>
      </c>
      <c r="E890" s="270"/>
      <c r="F890" s="271" t="s">
        <v>1804</v>
      </c>
      <c r="G890" s="335">
        <v>6.3900000000000006</v>
      </c>
      <c r="H890" s="336">
        <v>1.1246400000000002E-2</v>
      </c>
      <c r="I890" s="317">
        <v>1</v>
      </c>
      <c r="J890" s="483">
        <v>0</v>
      </c>
      <c r="K890" s="338"/>
      <c r="L890" s="520"/>
    </row>
    <row r="891" spans="1:12" s="305" customFormat="1" ht="15" hidden="1" customHeight="1" outlineLevel="1">
      <c r="A891" s="665"/>
      <c r="B891" s="269">
        <v>2</v>
      </c>
      <c r="C891" s="269" t="s">
        <v>1187</v>
      </c>
      <c r="D891" s="270" t="s">
        <v>1188</v>
      </c>
      <c r="E891" s="270"/>
      <c r="F891" s="271" t="s">
        <v>1804</v>
      </c>
      <c r="G891" s="335">
        <v>0</v>
      </c>
      <c r="H891" s="336">
        <v>0</v>
      </c>
      <c r="I891" s="317">
        <v>1</v>
      </c>
      <c r="J891" s="483">
        <v>0</v>
      </c>
      <c r="K891" s="338"/>
      <c r="L891" s="520"/>
    </row>
    <row r="892" spans="1:12" s="305" customFormat="1" ht="15" customHeight="1" collapsed="1">
      <c r="A892" s="665"/>
      <c r="B892" s="272">
        <v>220</v>
      </c>
      <c r="C892" s="313" t="s">
        <v>684</v>
      </c>
      <c r="D892" s="277" t="s">
        <v>685</v>
      </c>
      <c r="E892" s="278"/>
      <c r="F892" s="279" t="s">
        <v>1808</v>
      </c>
      <c r="G892" s="339">
        <v>6.3900000000000006</v>
      </c>
      <c r="H892" s="340">
        <v>1.1246400000000002E-2</v>
      </c>
      <c r="I892" s="341">
        <v>2</v>
      </c>
      <c r="J892" s="482">
        <v>1382.6136363636363</v>
      </c>
      <c r="K892" s="342"/>
      <c r="L892" s="520"/>
    </row>
    <row r="893" spans="1:12" s="305" customFormat="1" ht="15" hidden="1" customHeight="1" outlineLevel="1">
      <c r="A893" s="665"/>
      <c r="B893" s="269">
        <v>1</v>
      </c>
      <c r="C893" s="269" t="s">
        <v>1199</v>
      </c>
      <c r="D893" s="270" t="s">
        <v>1200</v>
      </c>
      <c r="E893" s="270"/>
      <c r="F893" s="271" t="s">
        <v>1804</v>
      </c>
      <c r="G893" s="335">
        <v>6.8500000000000005</v>
      </c>
      <c r="H893" s="336">
        <v>1.2056000000000002E-2</v>
      </c>
      <c r="I893" s="317">
        <v>1</v>
      </c>
      <c r="J893" s="483"/>
      <c r="K893" s="338"/>
      <c r="L893" s="519"/>
    </row>
    <row r="894" spans="1:12" s="305" customFormat="1" ht="15" hidden="1" customHeight="1" outlineLevel="1">
      <c r="A894" s="665"/>
      <c r="B894" s="269">
        <v>2</v>
      </c>
      <c r="C894" s="269" t="s">
        <v>1187</v>
      </c>
      <c r="D894" s="270" t="s">
        <v>1188</v>
      </c>
      <c r="E894" s="270"/>
      <c r="F894" s="271" t="s">
        <v>1804</v>
      </c>
      <c r="G894" s="335">
        <v>0</v>
      </c>
      <c r="H894" s="336">
        <v>0</v>
      </c>
      <c r="I894" s="317">
        <v>1</v>
      </c>
      <c r="J894" s="483"/>
      <c r="K894" s="338"/>
      <c r="L894" s="519"/>
    </row>
    <row r="895" spans="1:12" s="305" customFormat="1" ht="15" customHeight="1" collapsed="1">
      <c r="A895" s="665"/>
      <c r="B895" s="272">
        <v>221</v>
      </c>
      <c r="C895" s="313" t="s">
        <v>686</v>
      </c>
      <c r="D895" s="277" t="s">
        <v>687</v>
      </c>
      <c r="E895" s="278"/>
      <c r="F895" s="279" t="s">
        <v>1809</v>
      </c>
      <c r="G895" s="339">
        <v>6.8500000000000005</v>
      </c>
      <c r="H895" s="340">
        <v>1.2056000000000002E-2</v>
      </c>
      <c r="I895" s="341">
        <v>2</v>
      </c>
      <c r="J895" s="482">
        <v>1440.3227272727272</v>
      </c>
      <c r="K895" s="342"/>
      <c r="L895" s="520"/>
    </row>
    <row r="896" spans="1:12" s="305" customFormat="1" ht="15" hidden="1" customHeight="1" outlineLevel="1">
      <c r="A896" s="665"/>
      <c r="B896" s="269">
        <v>1</v>
      </c>
      <c r="C896" s="269" t="s">
        <v>1201</v>
      </c>
      <c r="D896" s="270" t="s">
        <v>1202</v>
      </c>
      <c r="E896" s="270"/>
      <c r="F896" s="271" t="s">
        <v>1804</v>
      </c>
      <c r="G896" s="335">
        <v>7.31</v>
      </c>
      <c r="H896" s="336">
        <v>1.2865600000000001E-2</v>
      </c>
      <c r="I896" s="317">
        <v>1</v>
      </c>
      <c r="J896" s="483"/>
      <c r="K896" s="338"/>
      <c r="L896" s="519"/>
    </row>
    <row r="897" spans="1:12" s="305" customFormat="1" ht="15" hidden="1" customHeight="1" outlineLevel="1">
      <c r="A897" s="665"/>
      <c r="B897" s="269">
        <v>2</v>
      </c>
      <c r="C897" s="269" t="s">
        <v>1187</v>
      </c>
      <c r="D897" s="270" t="s">
        <v>1188</v>
      </c>
      <c r="E897" s="270"/>
      <c r="F897" s="271" t="s">
        <v>1804</v>
      </c>
      <c r="G897" s="335">
        <v>0</v>
      </c>
      <c r="H897" s="336">
        <v>0</v>
      </c>
      <c r="I897" s="317">
        <v>1</v>
      </c>
      <c r="J897" s="483"/>
      <c r="K897" s="338"/>
      <c r="L897" s="519"/>
    </row>
    <row r="898" spans="1:12" s="305" customFormat="1" ht="15" customHeight="1" collapsed="1">
      <c r="A898" s="665"/>
      <c r="B898" s="272">
        <v>222</v>
      </c>
      <c r="C898" s="313" t="s">
        <v>688</v>
      </c>
      <c r="D898" s="277" t="s">
        <v>689</v>
      </c>
      <c r="E898" s="278"/>
      <c r="F898" s="279" t="s">
        <v>1810</v>
      </c>
      <c r="G898" s="339">
        <v>7.31</v>
      </c>
      <c r="H898" s="340">
        <v>1.2865600000000001E-2</v>
      </c>
      <c r="I898" s="341">
        <v>2</v>
      </c>
      <c r="J898" s="482">
        <v>1498.0318181818179</v>
      </c>
      <c r="K898" s="342"/>
      <c r="L898" s="520"/>
    </row>
    <row r="899" spans="1:12" s="305" customFormat="1" ht="15" hidden="1" customHeight="1" outlineLevel="1">
      <c r="A899" s="665"/>
      <c r="B899" s="269">
        <v>1</v>
      </c>
      <c r="C899" s="269" t="s">
        <v>1203</v>
      </c>
      <c r="D899" s="270" t="s">
        <v>1204</v>
      </c>
      <c r="E899" s="270"/>
      <c r="F899" s="271" t="s">
        <v>1804</v>
      </c>
      <c r="G899" s="335">
        <v>8.23</v>
      </c>
      <c r="H899" s="336">
        <v>1.4484800000000001E-2</v>
      </c>
      <c r="I899" s="317">
        <v>1</v>
      </c>
      <c r="J899" s="483"/>
      <c r="K899" s="338"/>
      <c r="L899" s="519"/>
    </row>
    <row r="900" spans="1:12" s="305" customFormat="1" ht="15" hidden="1" customHeight="1" outlineLevel="1">
      <c r="A900" s="665"/>
      <c r="B900" s="269">
        <v>2</v>
      </c>
      <c r="C900" s="269" t="s">
        <v>1187</v>
      </c>
      <c r="D900" s="270" t="s">
        <v>1188</v>
      </c>
      <c r="E900" s="270"/>
      <c r="F900" s="271" t="s">
        <v>1804</v>
      </c>
      <c r="G900" s="335">
        <v>0</v>
      </c>
      <c r="H900" s="336">
        <v>0</v>
      </c>
      <c r="I900" s="317">
        <v>1</v>
      </c>
      <c r="J900" s="483"/>
      <c r="K900" s="338"/>
      <c r="L900" s="519"/>
    </row>
    <row r="901" spans="1:12" s="305" customFormat="1" ht="15" customHeight="1" collapsed="1">
      <c r="A901" s="666"/>
      <c r="B901" s="272">
        <v>223</v>
      </c>
      <c r="C901" s="313" t="s">
        <v>690</v>
      </c>
      <c r="D901" s="277" t="s">
        <v>691</v>
      </c>
      <c r="E901" s="278"/>
      <c r="F901" s="279" t="s">
        <v>1811</v>
      </c>
      <c r="G901" s="339">
        <v>8.23</v>
      </c>
      <c r="H901" s="340">
        <v>1.4484800000000001E-2</v>
      </c>
      <c r="I901" s="341">
        <v>2</v>
      </c>
      <c r="J901" s="482">
        <v>1613.4499999999998</v>
      </c>
      <c r="K901" s="342"/>
      <c r="L901" s="520"/>
    </row>
    <row r="902" spans="1:12" s="305" customFormat="1" ht="15.6">
      <c r="A902" s="310"/>
      <c r="B902" s="654" t="s">
        <v>692</v>
      </c>
      <c r="C902" s="655"/>
      <c r="D902" s="655"/>
      <c r="E902" s="655"/>
      <c r="F902" s="655"/>
      <c r="G902" s="655"/>
      <c r="H902" s="655"/>
      <c r="I902" s="655"/>
      <c r="J902" s="655"/>
      <c r="K902" s="655"/>
      <c r="L902" s="518"/>
    </row>
    <row r="903" spans="1:12" s="305" customFormat="1" ht="15.75" hidden="1" customHeight="1" outlineLevel="1">
      <c r="A903" s="664"/>
      <c r="B903" s="269">
        <v>1</v>
      </c>
      <c r="C903" s="269" t="s">
        <v>1205</v>
      </c>
      <c r="D903" s="270" t="s">
        <v>1206</v>
      </c>
      <c r="E903" s="270"/>
      <c r="F903" s="271" t="s">
        <v>1186</v>
      </c>
      <c r="G903" s="335">
        <v>3.19</v>
      </c>
      <c r="H903" s="336">
        <v>5.6144000000000003E-3</v>
      </c>
      <c r="I903" s="317">
        <v>1</v>
      </c>
      <c r="J903" s="337">
        <v>421.64801</v>
      </c>
      <c r="K903" s="338"/>
      <c r="L903" s="519"/>
    </row>
    <row r="904" spans="1:12" s="305" customFormat="1" ht="15.75" hidden="1" customHeight="1" outlineLevel="1">
      <c r="A904" s="665"/>
      <c r="B904" s="269">
        <v>2</v>
      </c>
      <c r="C904" s="269" t="s">
        <v>1187</v>
      </c>
      <c r="D904" s="270" t="s">
        <v>1188</v>
      </c>
      <c r="E904" s="270"/>
      <c r="F904" s="271">
        <v>0</v>
      </c>
      <c r="G904" s="335">
        <v>0</v>
      </c>
      <c r="H904" s="336">
        <v>0</v>
      </c>
      <c r="I904" s="317">
        <v>1</v>
      </c>
      <c r="J904" s="337">
        <v>432.6</v>
      </c>
      <c r="K904" s="338"/>
      <c r="L904" s="519"/>
    </row>
    <row r="905" spans="1:12" s="305" customFormat="1" ht="15.75" customHeight="1" collapsed="1">
      <c r="A905" s="665"/>
      <c r="B905" s="272">
        <v>224</v>
      </c>
      <c r="C905" s="313" t="s">
        <v>693</v>
      </c>
      <c r="D905" s="277" t="s">
        <v>694</v>
      </c>
      <c r="E905" s="278"/>
      <c r="F905" s="279" t="s">
        <v>1804</v>
      </c>
      <c r="G905" s="339">
        <v>3.19</v>
      </c>
      <c r="H905" s="340">
        <v>5.6144000000000003E-3</v>
      </c>
      <c r="I905" s="341">
        <v>2</v>
      </c>
      <c r="J905" s="482">
        <v>1138.8</v>
      </c>
      <c r="K905" s="342"/>
      <c r="L905" s="520"/>
    </row>
    <row r="906" spans="1:12" s="305" customFormat="1" ht="15.75" hidden="1" customHeight="1" outlineLevel="1">
      <c r="A906" s="665"/>
      <c r="B906" s="269">
        <v>1</v>
      </c>
      <c r="C906" s="269" t="s">
        <v>1207</v>
      </c>
      <c r="D906" s="270" t="s">
        <v>1208</v>
      </c>
      <c r="E906" s="270"/>
      <c r="F906" s="271" t="s">
        <v>1191</v>
      </c>
      <c r="G906" s="335">
        <v>4.0999999999999996</v>
      </c>
      <c r="H906" s="336">
        <v>7.2160000000000002E-3</v>
      </c>
      <c r="I906" s="317">
        <v>1</v>
      </c>
      <c r="J906" s="483">
        <v>0</v>
      </c>
      <c r="K906" s="338"/>
      <c r="L906" s="520"/>
    </row>
    <row r="907" spans="1:12" s="305" customFormat="1" ht="15.75" hidden="1" customHeight="1" outlineLevel="1">
      <c r="A907" s="665"/>
      <c r="B907" s="269">
        <v>2</v>
      </c>
      <c r="C907" s="269" t="s">
        <v>1187</v>
      </c>
      <c r="D907" s="270" t="s">
        <v>1188</v>
      </c>
      <c r="E907" s="270"/>
      <c r="F907" s="271">
        <v>0</v>
      </c>
      <c r="G907" s="335">
        <v>0</v>
      </c>
      <c r="H907" s="336">
        <v>0</v>
      </c>
      <c r="I907" s="317">
        <v>1</v>
      </c>
      <c r="J907" s="483">
        <v>0</v>
      </c>
      <c r="K907" s="338"/>
      <c r="L907" s="520"/>
    </row>
    <row r="908" spans="1:12" s="305" customFormat="1" ht="15.75" customHeight="1" collapsed="1">
      <c r="A908" s="665"/>
      <c r="B908" s="272">
        <v>225</v>
      </c>
      <c r="C908" s="313" t="s">
        <v>695</v>
      </c>
      <c r="D908" s="277" t="s">
        <v>696</v>
      </c>
      <c r="E908" s="278"/>
      <c r="F908" s="279" t="s">
        <v>1805</v>
      </c>
      <c r="G908" s="339">
        <v>4.0999999999999996</v>
      </c>
      <c r="H908" s="340">
        <v>7.2160000000000002E-3</v>
      </c>
      <c r="I908" s="341">
        <v>2</v>
      </c>
      <c r="J908" s="482">
        <v>1271.0181818181818</v>
      </c>
      <c r="K908" s="342"/>
      <c r="L908" s="520"/>
    </row>
    <row r="909" spans="1:12" s="305" customFormat="1" ht="15.75" hidden="1" customHeight="1" outlineLevel="1">
      <c r="A909" s="665"/>
      <c r="B909" s="269">
        <v>1</v>
      </c>
      <c r="C909" s="269" t="s">
        <v>1209</v>
      </c>
      <c r="D909" s="270" t="s">
        <v>1210</v>
      </c>
      <c r="E909" s="270"/>
      <c r="F909" s="271" t="s">
        <v>1194</v>
      </c>
      <c r="G909" s="335">
        <v>5.4700000000000006</v>
      </c>
      <c r="H909" s="336">
        <v>9.6272000000000024E-3</v>
      </c>
      <c r="I909" s="317">
        <v>1</v>
      </c>
      <c r="J909" s="483">
        <v>0</v>
      </c>
      <c r="K909" s="338"/>
      <c r="L909" s="520"/>
    </row>
    <row r="910" spans="1:12" s="305" customFormat="1" ht="15.75" hidden="1" customHeight="1" outlineLevel="1">
      <c r="A910" s="665"/>
      <c r="B910" s="269">
        <v>2</v>
      </c>
      <c r="C910" s="269" t="s">
        <v>1187</v>
      </c>
      <c r="D910" s="270" t="s">
        <v>1188</v>
      </c>
      <c r="E910" s="270"/>
      <c r="F910" s="271">
        <v>0</v>
      </c>
      <c r="G910" s="335">
        <v>0</v>
      </c>
      <c r="H910" s="336">
        <v>0</v>
      </c>
      <c r="I910" s="317">
        <v>1</v>
      </c>
      <c r="J910" s="483">
        <v>0</v>
      </c>
      <c r="K910" s="338"/>
      <c r="L910" s="520"/>
    </row>
    <row r="911" spans="1:12" s="305" customFormat="1" ht="15" customHeight="1" collapsed="1">
      <c r="A911" s="665"/>
      <c r="B911" s="272">
        <v>226</v>
      </c>
      <c r="C911" s="313" t="s">
        <v>697</v>
      </c>
      <c r="D911" s="277" t="s">
        <v>698</v>
      </c>
      <c r="E911" s="278"/>
      <c r="F911" s="279" t="s">
        <v>1806</v>
      </c>
      <c r="G911" s="339">
        <v>5.4700000000000006</v>
      </c>
      <c r="H911" s="340">
        <v>9.6272000000000024E-3</v>
      </c>
      <c r="I911" s="341">
        <v>2</v>
      </c>
      <c r="J911" s="482">
        <v>1469.3454545454545</v>
      </c>
      <c r="K911" s="342"/>
      <c r="L911" s="520"/>
    </row>
    <row r="912" spans="1:12" s="305" customFormat="1" ht="15" hidden="1" customHeight="1" outlineLevel="1">
      <c r="A912" s="665"/>
      <c r="B912" s="269">
        <v>1</v>
      </c>
      <c r="C912" s="269" t="s">
        <v>1211</v>
      </c>
      <c r="D912" s="270" t="s">
        <v>1212</v>
      </c>
      <c r="E912" s="270"/>
      <c r="F912" s="271" t="s">
        <v>1804</v>
      </c>
      <c r="G912" s="335">
        <v>5.93</v>
      </c>
      <c r="H912" s="336">
        <v>1.0436800000000001E-2</v>
      </c>
      <c r="I912" s="317">
        <v>1</v>
      </c>
      <c r="J912" s="483">
        <v>0</v>
      </c>
      <c r="K912" s="338"/>
      <c r="L912" s="520"/>
    </row>
    <row r="913" spans="1:12" s="305" customFormat="1" ht="15" hidden="1" customHeight="1" outlineLevel="1">
      <c r="A913" s="665"/>
      <c r="B913" s="269">
        <v>2</v>
      </c>
      <c r="C913" s="269" t="s">
        <v>1187</v>
      </c>
      <c r="D913" s="270" t="s">
        <v>1188</v>
      </c>
      <c r="E913" s="270"/>
      <c r="F913" s="271" t="s">
        <v>1804</v>
      </c>
      <c r="G913" s="335">
        <v>0</v>
      </c>
      <c r="H913" s="336">
        <v>0</v>
      </c>
      <c r="I913" s="317">
        <v>1</v>
      </c>
      <c r="J913" s="483">
        <v>0</v>
      </c>
      <c r="K913" s="338"/>
      <c r="L913" s="520"/>
    </row>
    <row r="914" spans="1:12" s="305" customFormat="1" ht="15" customHeight="1" collapsed="1">
      <c r="A914" s="665"/>
      <c r="B914" s="272">
        <v>227</v>
      </c>
      <c r="C914" s="313" t="s">
        <v>699</v>
      </c>
      <c r="D914" s="277" t="s">
        <v>700</v>
      </c>
      <c r="E914" s="278"/>
      <c r="F914" s="279" t="s">
        <v>1807</v>
      </c>
      <c r="G914" s="339">
        <v>5.93</v>
      </c>
      <c r="H914" s="340">
        <v>1.0436800000000001E-2</v>
      </c>
      <c r="I914" s="341">
        <v>2</v>
      </c>
      <c r="J914" s="482">
        <v>1535.4545454545453</v>
      </c>
      <c r="K914" s="342"/>
      <c r="L914" s="520"/>
    </row>
    <row r="915" spans="1:12" s="305" customFormat="1" ht="15" hidden="1" customHeight="1" outlineLevel="1">
      <c r="A915" s="665"/>
      <c r="B915" s="269">
        <v>1</v>
      </c>
      <c r="C915" s="269" t="s">
        <v>1213</v>
      </c>
      <c r="D915" s="270" t="s">
        <v>1214</v>
      </c>
      <c r="E915" s="270"/>
      <c r="F915" s="271" t="s">
        <v>1804</v>
      </c>
      <c r="G915" s="335">
        <v>6.3900000000000006</v>
      </c>
      <c r="H915" s="336">
        <v>1.1246400000000002E-2</v>
      </c>
      <c r="I915" s="317">
        <v>1</v>
      </c>
      <c r="J915" s="483">
        <v>0</v>
      </c>
      <c r="K915" s="338"/>
      <c r="L915" s="520"/>
    </row>
    <row r="916" spans="1:12" s="305" customFormat="1" ht="15" hidden="1" customHeight="1" outlineLevel="1">
      <c r="A916" s="665"/>
      <c r="B916" s="269">
        <v>2</v>
      </c>
      <c r="C916" s="269" t="s">
        <v>1187</v>
      </c>
      <c r="D916" s="270" t="s">
        <v>1188</v>
      </c>
      <c r="E916" s="270"/>
      <c r="F916" s="271" t="s">
        <v>1804</v>
      </c>
      <c r="G916" s="335">
        <v>0</v>
      </c>
      <c r="H916" s="336">
        <v>0</v>
      </c>
      <c r="I916" s="317">
        <v>1</v>
      </c>
      <c r="J916" s="483">
        <v>0</v>
      </c>
      <c r="K916" s="338"/>
      <c r="L916" s="520"/>
    </row>
    <row r="917" spans="1:12" s="305" customFormat="1" ht="15" customHeight="1" collapsed="1">
      <c r="A917" s="665"/>
      <c r="B917" s="272">
        <v>228</v>
      </c>
      <c r="C917" s="313" t="s">
        <v>701</v>
      </c>
      <c r="D917" s="277" t="s">
        <v>702</v>
      </c>
      <c r="E917" s="278"/>
      <c r="F917" s="279" t="s">
        <v>1808</v>
      </c>
      <c r="G917" s="339">
        <v>6.3900000000000006</v>
      </c>
      <c r="H917" s="340">
        <v>1.1246400000000002E-2</v>
      </c>
      <c r="I917" s="341">
        <v>2</v>
      </c>
      <c r="J917" s="482">
        <v>1601.5636363636361</v>
      </c>
      <c r="K917" s="342"/>
      <c r="L917" s="520"/>
    </row>
    <row r="918" spans="1:12" s="305" customFormat="1" ht="15" hidden="1" customHeight="1" outlineLevel="1">
      <c r="A918" s="665"/>
      <c r="B918" s="269">
        <v>1</v>
      </c>
      <c r="C918" s="269" t="s">
        <v>1215</v>
      </c>
      <c r="D918" s="270" t="s">
        <v>1216</v>
      </c>
      <c r="E918" s="270"/>
      <c r="F918" s="271" t="s">
        <v>1804</v>
      </c>
      <c r="G918" s="335">
        <v>6.8500000000000005</v>
      </c>
      <c r="H918" s="336">
        <v>1.2056000000000002E-2</v>
      </c>
      <c r="I918" s="317">
        <v>1</v>
      </c>
      <c r="J918" s="483">
        <v>0</v>
      </c>
      <c r="K918" s="338"/>
      <c r="L918" s="520"/>
    </row>
    <row r="919" spans="1:12" s="305" customFormat="1" ht="15" hidden="1" customHeight="1" outlineLevel="1">
      <c r="A919" s="665"/>
      <c r="B919" s="269">
        <v>2</v>
      </c>
      <c r="C919" s="269" t="s">
        <v>1187</v>
      </c>
      <c r="D919" s="270" t="s">
        <v>1188</v>
      </c>
      <c r="E919" s="270"/>
      <c r="F919" s="271" t="s">
        <v>1804</v>
      </c>
      <c r="G919" s="335">
        <v>0</v>
      </c>
      <c r="H919" s="336">
        <v>0</v>
      </c>
      <c r="I919" s="317">
        <v>1</v>
      </c>
      <c r="J919" s="483">
        <v>0</v>
      </c>
      <c r="K919" s="338"/>
      <c r="L919" s="520"/>
    </row>
    <row r="920" spans="1:12" s="305" customFormat="1" ht="15" customHeight="1" collapsed="1">
      <c r="A920" s="665"/>
      <c r="B920" s="272">
        <v>229</v>
      </c>
      <c r="C920" s="313" t="s">
        <v>703</v>
      </c>
      <c r="D920" s="277" t="s">
        <v>704</v>
      </c>
      <c r="E920" s="278"/>
      <c r="F920" s="279" t="s">
        <v>1809</v>
      </c>
      <c r="G920" s="339">
        <v>6.8500000000000005</v>
      </c>
      <c r="H920" s="340">
        <v>1.2056000000000002E-2</v>
      </c>
      <c r="I920" s="341">
        <v>2</v>
      </c>
      <c r="J920" s="482">
        <v>1667.6727272727273</v>
      </c>
      <c r="K920" s="342"/>
      <c r="L920" s="520"/>
    </row>
    <row r="921" spans="1:12" s="305" customFormat="1" ht="15" hidden="1" customHeight="1" outlineLevel="1">
      <c r="A921" s="665"/>
      <c r="B921" s="269">
        <v>1</v>
      </c>
      <c r="C921" s="269" t="s">
        <v>1217</v>
      </c>
      <c r="D921" s="270" t="s">
        <v>1218</v>
      </c>
      <c r="E921" s="270"/>
      <c r="F921" s="271" t="s">
        <v>1804</v>
      </c>
      <c r="G921" s="335">
        <v>7.31</v>
      </c>
      <c r="H921" s="336">
        <v>1.2865600000000001E-2</v>
      </c>
      <c r="I921" s="317">
        <v>1</v>
      </c>
      <c r="J921" s="483"/>
      <c r="K921" s="338"/>
      <c r="L921" s="519"/>
    </row>
    <row r="922" spans="1:12" s="305" customFormat="1" ht="15" hidden="1" customHeight="1" outlineLevel="1">
      <c r="A922" s="665"/>
      <c r="B922" s="269">
        <v>2</v>
      </c>
      <c r="C922" s="269" t="s">
        <v>1187</v>
      </c>
      <c r="D922" s="270" t="s">
        <v>1188</v>
      </c>
      <c r="E922" s="270"/>
      <c r="F922" s="271" t="s">
        <v>1804</v>
      </c>
      <c r="G922" s="335">
        <v>0</v>
      </c>
      <c r="H922" s="336">
        <v>0</v>
      </c>
      <c r="I922" s="317">
        <v>1</v>
      </c>
      <c r="J922" s="483"/>
      <c r="K922" s="338"/>
      <c r="L922" s="519"/>
    </row>
    <row r="923" spans="1:12" s="305" customFormat="1" ht="15" customHeight="1" collapsed="1">
      <c r="A923" s="665"/>
      <c r="B923" s="272">
        <v>230</v>
      </c>
      <c r="C923" s="313" t="s">
        <v>705</v>
      </c>
      <c r="D923" s="277" t="s">
        <v>706</v>
      </c>
      <c r="E923" s="278"/>
      <c r="F923" s="279" t="s">
        <v>1810</v>
      </c>
      <c r="G923" s="339">
        <v>7.31</v>
      </c>
      <c r="H923" s="340">
        <v>1.2865600000000001E-2</v>
      </c>
      <c r="I923" s="341">
        <v>2</v>
      </c>
      <c r="J923" s="482">
        <v>1733.7818181818182</v>
      </c>
      <c r="K923" s="342"/>
      <c r="L923" s="520"/>
    </row>
    <row r="924" spans="1:12" s="305" customFormat="1" ht="15" hidden="1" customHeight="1" outlineLevel="1">
      <c r="A924" s="665"/>
      <c r="B924" s="269">
        <v>1</v>
      </c>
      <c r="C924" s="269" t="s">
        <v>1219</v>
      </c>
      <c r="D924" s="270" t="s">
        <v>1220</v>
      </c>
      <c r="E924" s="270"/>
      <c r="F924" s="271" t="s">
        <v>1804</v>
      </c>
      <c r="G924" s="335">
        <v>8.23</v>
      </c>
      <c r="H924" s="336">
        <v>1.4484800000000001E-2</v>
      </c>
      <c r="I924" s="317">
        <v>1</v>
      </c>
      <c r="J924" s="483"/>
      <c r="K924" s="338"/>
      <c r="L924" s="519"/>
    </row>
    <row r="925" spans="1:12" s="305" customFormat="1" ht="15" hidden="1" customHeight="1" outlineLevel="1">
      <c r="A925" s="665"/>
      <c r="B925" s="269">
        <v>2</v>
      </c>
      <c r="C925" s="269" t="s">
        <v>1187</v>
      </c>
      <c r="D925" s="270" t="s">
        <v>1188</v>
      </c>
      <c r="E925" s="270"/>
      <c r="F925" s="271" t="s">
        <v>1804</v>
      </c>
      <c r="G925" s="335">
        <v>0</v>
      </c>
      <c r="H925" s="336">
        <v>0</v>
      </c>
      <c r="I925" s="317">
        <v>1</v>
      </c>
      <c r="J925" s="483"/>
      <c r="K925" s="338"/>
      <c r="L925" s="519"/>
    </row>
    <row r="926" spans="1:12" s="305" customFormat="1" ht="15" customHeight="1" collapsed="1">
      <c r="A926" s="666"/>
      <c r="B926" s="272">
        <v>231</v>
      </c>
      <c r="C926" s="313" t="s">
        <v>707</v>
      </c>
      <c r="D926" s="277" t="s">
        <v>708</v>
      </c>
      <c r="E926" s="278"/>
      <c r="F926" s="279" t="s">
        <v>1811</v>
      </c>
      <c r="G926" s="339">
        <v>8.23</v>
      </c>
      <c r="H926" s="340">
        <v>1.4484800000000001E-2</v>
      </c>
      <c r="I926" s="341">
        <v>2</v>
      </c>
      <c r="J926" s="482">
        <v>1866</v>
      </c>
      <c r="K926" s="342"/>
      <c r="L926" s="520"/>
    </row>
    <row r="927" spans="1:12" s="305" customFormat="1" ht="15.6">
      <c r="A927" s="310"/>
      <c r="B927" s="654" t="s">
        <v>709</v>
      </c>
      <c r="C927" s="655"/>
      <c r="D927" s="655"/>
      <c r="E927" s="655"/>
      <c r="F927" s="655"/>
      <c r="G927" s="655"/>
      <c r="H927" s="655"/>
      <c r="I927" s="655"/>
      <c r="J927" s="655"/>
      <c r="K927" s="655"/>
      <c r="L927" s="518"/>
    </row>
    <row r="928" spans="1:12" s="305" customFormat="1" ht="15.75" hidden="1" customHeight="1" outlineLevel="1">
      <c r="A928" s="664"/>
      <c r="B928" s="269">
        <v>1</v>
      </c>
      <c r="C928" s="269" t="s">
        <v>1221</v>
      </c>
      <c r="D928" s="270" t="s">
        <v>1222</v>
      </c>
      <c r="E928" s="270"/>
      <c r="F928" s="271" t="s">
        <v>1223</v>
      </c>
      <c r="G928" s="335">
        <v>14.91</v>
      </c>
      <c r="H928" s="336">
        <v>2.6241600000000004E-2</v>
      </c>
      <c r="I928" s="317">
        <v>1</v>
      </c>
      <c r="J928" s="337">
        <v>1365.8325300000001</v>
      </c>
      <c r="K928" s="338"/>
      <c r="L928" s="519"/>
    </row>
    <row r="929" spans="1:12" s="305" customFormat="1" ht="15.75" hidden="1" customHeight="1" outlineLevel="1">
      <c r="A929" s="665"/>
      <c r="B929" s="269">
        <v>2</v>
      </c>
      <c r="C929" s="269" t="s">
        <v>1224</v>
      </c>
      <c r="D929" s="270" t="s">
        <v>1225</v>
      </c>
      <c r="E929" s="270"/>
      <c r="F929" s="271" t="s">
        <v>1226</v>
      </c>
      <c r="G929" s="335">
        <v>6.41</v>
      </c>
      <c r="H929" s="336">
        <v>1.1281600000000003E-2</v>
      </c>
      <c r="I929" s="317">
        <v>1</v>
      </c>
      <c r="J929" s="337">
        <v>619.06708000000003</v>
      </c>
      <c r="K929" s="338"/>
      <c r="L929" s="519"/>
    </row>
    <row r="930" spans="1:12" s="305" customFormat="1" ht="15.75" hidden="1" customHeight="1" outlineLevel="1">
      <c r="A930" s="665"/>
      <c r="B930" s="269">
        <v>3</v>
      </c>
      <c r="C930" s="269" t="s">
        <v>1227</v>
      </c>
      <c r="D930" s="270" t="s">
        <v>1228</v>
      </c>
      <c r="E930" s="270"/>
      <c r="F930" s="271" t="s">
        <v>1229</v>
      </c>
      <c r="G930" s="335">
        <v>2.5</v>
      </c>
      <c r="H930" s="336">
        <v>4.4000000000000003E-3</v>
      </c>
      <c r="I930" s="317">
        <v>1</v>
      </c>
      <c r="J930" s="337">
        <v>573.23517000000004</v>
      </c>
      <c r="K930" s="338"/>
      <c r="L930" s="519"/>
    </row>
    <row r="931" spans="1:12" s="305" customFormat="1" ht="15.75" hidden="1" customHeight="1" outlineLevel="1">
      <c r="A931" s="665"/>
      <c r="B931" s="269">
        <v>4</v>
      </c>
      <c r="C931" s="269" t="s">
        <v>1230</v>
      </c>
      <c r="D931" s="270" t="s">
        <v>1231</v>
      </c>
      <c r="E931" s="270"/>
      <c r="F931" s="271" t="s">
        <v>1232</v>
      </c>
      <c r="G931" s="335">
        <v>6.8999999999999995</v>
      </c>
      <c r="H931" s="336">
        <v>1.2144E-2</v>
      </c>
      <c r="I931" s="317">
        <v>1</v>
      </c>
      <c r="J931" s="337">
        <v>762.89731000000006</v>
      </c>
      <c r="K931" s="338"/>
      <c r="L931" s="519"/>
    </row>
    <row r="932" spans="1:12" s="305" customFormat="1" ht="14.4" customHeight="1" collapsed="1">
      <c r="A932" s="665"/>
      <c r="B932" s="272">
        <v>232</v>
      </c>
      <c r="C932" s="313" t="s">
        <v>710</v>
      </c>
      <c r="D932" s="277" t="s">
        <v>711</v>
      </c>
      <c r="E932" s="278"/>
      <c r="F932" s="279" t="s">
        <v>1812</v>
      </c>
      <c r="G932" s="339">
        <v>23.82</v>
      </c>
      <c r="H932" s="340">
        <v>4.1923200000000008E-2</v>
      </c>
      <c r="I932" s="341">
        <v>4</v>
      </c>
      <c r="J932" s="482">
        <v>4373.45</v>
      </c>
      <c r="K932" s="342"/>
      <c r="L932" s="520"/>
    </row>
    <row r="933" spans="1:12" s="305" customFormat="1" ht="14.4" hidden="1" customHeight="1" outlineLevel="1">
      <c r="A933" s="665"/>
      <c r="B933" s="269">
        <v>1</v>
      </c>
      <c r="C933" s="269" t="s">
        <v>1233</v>
      </c>
      <c r="D933" s="270" t="s">
        <v>1234</v>
      </c>
      <c r="E933" s="270"/>
      <c r="F933" s="271" t="s">
        <v>1235</v>
      </c>
      <c r="G933" s="335">
        <v>16.09</v>
      </c>
      <c r="H933" s="336">
        <v>2.8318400000000001E-2</v>
      </c>
      <c r="I933" s="317">
        <v>1</v>
      </c>
      <c r="J933" s="483">
        <v>0</v>
      </c>
      <c r="K933" s="338"/>
      <c r="L933" s="520"/>
    </row>
    <row r="934" spans="1:12" s="305" customFormat="1" ht="14.4" hidden="1" customHeight="1" outlineLevel="1">
      <c r="A934" s="665"/>
      <c r="B934" s="269">
        <v>2</v>
      </c>
      <c r="C934" s="269" t="s">
        <v>1236</v>
      </c>
      <c r="D934" s="270" t="s">
        <v>1237</v>
      </c>
      <c r="E934" s="270"/>
      <c r="F934" s="271" t="s">
        <v>1238</v>
      </c>
      <c r="G934" s="335">
        <v>6.9599999999999991</v>
      </c>
      <c r="H934" s="336">
        <v>1.2249600000000001E-2</v>
      </c>
      <c r="I934" s="317">
        <v>1</v>
      </c>
      <c r="J934" s="483">
        <v>0</v>
      </c>
      <c r="K934" s="338"/>
      <c r="L934" s="520"/>
    </row>
    <row r="935" spans="1:12" s="305" customFormat="1" ht="14.4" hidden="1" customHeight="1" outlineLevel="1">
      <c r="A935" s="665"/>
      <c r="B935" s="269">
        <v>3</v>
      </c>
      <c r="C935" s="269" t="s">
        <v>1239</v>
      </c>
      <c r="D935" s="270" t="s">
        <v>1240</v>
      </c>
      <c r="E935" s="270"/>
      <c r="F935" s="271" t="s">
        <v>1241</v>
      </c>
      <c r="G935" s="335">
        <v>2.71</v>
      </c>
      <c r="H935" s="336">
        <v>4.7696000000000006E-3</v>
      </c>
      <c r="I935" s="317">
        <v>1</v>
      </c>
      <c r="J935" s="483">
        <v>669.63228238500005</v>
      </c>
      <c r="K935" s="338"/>
      <c r="L935" s="520"/>
    </row>
    <row r="936" spans="1:12" s="305" customFormat="1" ht="15.75" hidden="1" customHeight="1" outlineLevel="1">
      <c r="A936" s="665"/>
      <c r="B936" s="269">
        <v>4</v>
      </c>
      <c r="C936" s="269" t="s">
        <v>1230</v>
      </c>
      <c r="D936" s="270" t="s">
        <v>1231</v>
      </c>
      <c r="E936" s="270"/>
      <c r="F936" s="271" t="s">
        <v>1232</v>
      </c>
      <c r="G936" s="335">
        <v>6.8999999999999995</v>
      </c>
      <c r="H936" s="336">
        <v>1.2144E-2</v>
      </c>
      <c r="I936" s="317">
        <v>1</v>
      </c>
      <c r="J936" s="483">
        <v>0</v>
      </c>
      <c r="K936" s="338"/>
      <c r="L936" s="520"/>
    </row>
    <row r="937" spans="1:12" s="305" customFormat="1" ht="14.4" customHeight="1" collapsed="1">
      <c r="A937" s="665"/>
      <c r="B937" s="272">
        <v>233</v>
      </c>
      <c r="C937" s="313" t="s">
        <v>712</v>
      </c>
      <c r="D937" s="277" t="s">
        <v>713</v>
      </c>
      <c r="E937" s="278"/>
      <c r="F937" s="279" t="s">
        <v>1813</v>
      </c>
      <c r="G937" s="339">
        <v>25.759999999999998</v>
      </c>
      <c r="H937" s="340">
        <v>4.5337599999999999E-2</v>
      </c>
      <c r="I937" s="341">
        <v>4</v>
      </c>
      <c r="J937" s="482">
        <v>4565.7874999999995</v>
      </c>
      <c r="K937" s="342"/>
      <c r="L937" s="520"/>
    </row>
    <row r="938" spans="1:12" s="305" customFormat="1" ht="14.4" hidden="1" customHeight="1" outlineLevel="1">
      <c r="A938" s="665"/>
      <c r="B938" s="269">
        <v>1</v>
      </c>
      <c r="C938" s="269" t="s">
        <v>1242</v>
      </c>
      <c r="D938" s="270" t="s">
        <v>1243</v>
      </c>
      <c r="E938" s="270"/>
      <c r="F938" s="271" t="s">
        <v>1812</v>
      </c>
      <c r="G938" s="335">
        <v>17.27</v>
      </c>
      <c r="H938" s="336">
        <v>3.0395200000000004E-2</v>
      </c>
      <c r="I938" s="317">
        <v>1</v>
      </c>
      <c r="J938" s="483">
        <v>1776.8251312900006</v>
      </c>
      <c r="K938" s="338"/>
      <c r="L938" s="520"/>
    </row>
    <row r="939" spans="1:12" s="305" customFormat="1" ht="14.4" hidden="1" customHeight="1" outlineLevel="1">
      <c r="A939" s="665"/>
      <c r="B939" s="269">
        <v>2</v>
      </c>
      <c r="C939" s="269" t="s">
        <v>1245</v>
      </c>
      <c r="D939" s="270" t="s">
        <v>1246</v>
      </c>
      <c r="E939" s="270"/>
      <c r="F939" s="271" t="s">
        <v>1812</v>
      </c>
      <c r="G939" s="335">
        <v>7.51</v>
      </c>
      <c r="H939" s="336">
        <v>1.3217600000000001E-2</v>
      </c>
      <c r="I939" s="317">
        <v>1</v>
      </c>
      <c r="J939" s="483">
        <v>0</v>
      </c>
      <c r="K939" s="338"/>
      <c r="L939" s="520"/>
    </row>
    <row r="940" spans="1:12" s="305" customFormat="1" ht="14.4" hidden="1" customHeight="1" outlineLevel="1">
      <c r="A940" s="665"/>
      <c r="B940" s="269">
        <v>3</v>
      </c>
      <c r="C940" s="269" t="s">
        <v>1247</v>
      </c>
      <c r="D940" s="270" t="s">
        <v>1248</v>
      </c>
      <c r="E940" s="270"/>
      <c r="F940" s="271" t="s">
        <v>1812</v>
      </c>
      <c r="G940" s="335">
        <v>2.92</v>
      </c>
      <c r="H940" s="336">
        <v>5.1392E-3</v>
      </c>
      <c r="I940" s="317">
        <v>1</v>
      </c>
      <c r="J940" s="483">
        <v>0</v>
      </c>
      <c r="K940" s="338"/>
      <c r="L940" s="520"/>
    </row>
    <row r="941" spans="1:12" s="305" customFormat="1" ht="15.75" hidden="1" customHeight="1" outlineLevel="1">
      <c r="A941" s="665"/>
      <c r="B941" s="269">
        <v>4</v>
      </c>
      <c r="C941" s="269" t="s">
        <v>1230</v>
      </c>
      <c r="D941" s="270" t="s">
        <v>1231</v>
      </c>
      <c r="E941" s="270"/>
      <c r="F941" s="271" t="s">
        <v>1812</v>
      </c>
      <c r="G941" s="335">
        <v>6.8999999999999995</v>
      </c>
      <c r="H941" s="336">
        <v>1.2144E-2</v>
      </c>
      <c r="I941" s="317">
        <v>1</v>
      </c>
      <c r="J941" s="483">
        <v>864.36265223000021</v>
      </c>
      <c r="K941" s="338"/>
      <c r="L941" s="520"/>
    </row>
    <row r="942" spans="1:12" s="305" customFormat="1" ht="14.4" customHeight="1" collapsed="1">
      <c r="A942" s="665"/>
      <c r="B942" s="272">
        <v>234</v>
      </c>
      <c r="C942" s="313" t="s">
        <v>714</v>
      </c>
      <c r="D942" s="277" t="s">
        <v>1846</v>
      </c>
      <c r="E942" s="278"/>
      <c r="F942" s="279" t="s">
        <v>1814</v>
      </c>
      <c r="G942" s="339">
        <v>27.700000000000003</v>
      </c>
      <c r="H942" s="340">
        <v>4.8752000000000004E-2</v>
      </c>
      <c r="I942" s="341">
        <v>4</v>
      </c>
      <c r="J942" s="482">
        <v>4758.125</v>
      </c>
      <c r="K942" s="342"/>
      <c r="L942" s="520"/>
    </row>
    <row r="943" spans="1:12" s="305" customFormat="1" ht="14.4" hidden="1" customHeight="1" outlineLevel="1">
      <c r="A943" s="665"/>
      <c r="B943" s="269">
        <v>1</v>
      </c>
      <c r="C943" s="269" t="s">
        <v>1250</v>
      </c>
      <c r="D943" s="270" t="s">
        <v>1251</v>
      </c>
      <c r="E943" s="270"/>
      <c r="F943" s="271" t="s">
        <v>1812</v>
      </c>
      <c r="G943" s="335">
        <v>18.45</v>
      </c>
      <c r="H943" s="336">
        <v>3.2472000000000001E-2</v>
      </c>
      <c r="I943" s="317">
        <v>1</v>
      </c>
      <c r="J943" s="483">
        <v>0</v>
      </c>
      <c r="K943" s="338"/>
      <c r="L943" s="520"/>
    </row>
    <row r="944" spans="1:12" s="305" customFormat="1" ht="14.4" hidden="1" customHeight="1" outlineLevel="1">
      <c r="A944" s="665"/>
      <c r="B944" s="269">
        <v>2</v>
      </c>
      <c r="C944" s="269" t="s">
        <v>1253</v>
      </c>
      <c r="D944" s="270" t="s">
        <v>1254</v>
      </c>
      <c r="E944" s="270"/>
      <c r="F944" s="271" t="s">
        <v>1812</v>
      </c>
      <c r="G944" s="335">
        <v>8.06</v>
      </c>
      <c r="H944" s="336">
        <v>1.4185600000000003E-2</v>
      </c>
      <c r="I944" s="317">
        <v>1</v>
      </c>
      <c r="J944" s="483">
        <v>855.90956016500024</v>
      </c>
      <c r="K944" s="338"/>
      <c r="L944" s="520"/>
    </row>
    <row r="945" spans="1:12" s="305" customFormat="1" ht="14.4" hidden="1" customHeight="1" outlineLevel="1">
      <c r="A945" s="665"/>
      <c r="B945" s="269">
        <v>3</v>
      </c>
      <c r="C945" s="269" t="s">
        <v>1255</v>
      </c>
      <c r="D945" s="270" t="s">
        <v>1256</v>
      </c>
      <c r="E945" s="270"/>
      <c r="F945" s="271" t="s">
        <v>1812</v>
      </c>
      <c r="G945" s="335">
        <v>3.13</v>
      </c>
      <c r="H945" s="336">
        <v>5.5088000000000012E-3</v>
      </c>
      <c r="I945" s="317">
        <v>1</v>
      </c>
      <c r="J945" s="483">
        <v>0</v>
      </c>
      <c r="K945" s="338"/>
      <c r="L945" s="520"/>
    </row>
    <row r="946" spans="1:12" s="305" customFormat="1" ht="15.75" hidden="1" customHeight="1" outlineLevel="1">
      <c r="A946" s="665"/>
      <c r="B946" s="269">
        <v>4</v>
      </c>
      <c r="C946" s="269" t="s">
        <v>1230</v>
      </c>
      <c r="D946" s="270" t="s">
        <v>1231</v>
      </c>
      <c r="E946" s="270"/>
      <c r="F946" s="271" t="s">
        <v>1812</v>
      </c>
      <c r="G946" s="335">
        <v>6.8999999999999995</v>
      </c>
      <c r="H946" s="336">
        <v>1.2144E-2</v>
      </c>
      <c r="I946" s="317">
        <v>1</v>
      </c>
      <c r="J946" s="483">
        <v>0</v>
      </c>
      <c r="K946" s="338"/>
      <c r="L946" s="520"/>
    </row>
    <row r="947" spans="1:12" s="305" customFormat="1" ht="14.4" customHeight="1" collapsed="1">
      <c r="A947" s="665"/>
      <c r="B947" s="272">
        <v>235</v>
      </c>
      <c r="C947" s="313" t="s">
        <v>716</v>
      </c>
      <c r="D947" s="277" t="s">
        <v>717</v>
      </c>
      <c r="E947" s="278"/>
      <c r="F947" s="279" t="s">
        <v>1815</v>
      </c>
      <c r="G947" s="339">
        <v>29.639999999999997</v>
      </c>
      <c r="H947" s="340">
        <v>5.2166400000000009E-2</v>
      </c>
      <c r="I947" s="341">
        <v>4</v>
      </c>
      <c r="J947" s="482">
        <v>4950.4624999999996</v>
      </c>
      <c r="K947" s="342"/>
      <c r="L947" s="520"/>
    </row>
    <row r="948" spans="1:12" s="305" customFormat="1" ht="14.4" hidden="1" customHeight="1" outlineLevel="1">
      <c r="A948" s="665"/>
      <c r="B948" s="269">
        <v>1</v>
      </c>
      <c r="C948" s="269" t="s">
        <v>1258</v>
      </c>
      <c r="D948" s="270" t="s">
        <v>1259</v>
      </c>
      <c r="E948" s="270"/>
      <c r="F948" s="271" t="s">
        <v>1812</v>
      </c>
      <c r="G948" s="335">
        <v>19.630000000000003</v>
      </c>
      <c r="H948" s="336">
        <v>3.4548800000000011E-2</v>
      </c>
      <c r="I948" s="317">
        <v>1</v>
      </c>
      <c r="J948" s="483">
        <v>0</v>
      </c>
      <c r="K948" s="338"/>
      <c r="L948" s="520"/>
    </row>
    <row r="949" spans="1:12" s="305" customFormat="1" ht="14.4" hidden="1" customHeight="1" outlineLevel="1">
      <c r="A949" s="665"/>
      <c r="B949" s="269">
        <v>2</v>
      </c>
      <c r="C949" s="269" t="s">
        <v>1261</v>
      </c>
      <c r="D949" s="270" t="s">
        <v>1262</v>
      </c>
      <c r="E949" s="270"/>
      <c r="F949" s="271" t="s">
        <v>1812</v>
      </c>
      <c r="G949" s="335">
        <v>8.61</v>
      </c>
      <c r="H949" s="336">
        <v>1.5153600000000001E-2</v>
      </c>
      <c r="I949" s="317">
        <v>1</v>
      </c>
      <c r="J949" s="483">
        <v>0</v>
      </c>
      <c r="K949" s="338"/>
      <c r="L949" s="520"/>
    </row>
    <row r="950" spans="1:12" s="305" customFormat="1" ht="14.4" hidden="1" customHeight="1" outlineLevel="1">
      <c r="A950" s="665"/>
      <c r="B950" s="269">
        <v>3</v>
      </c>
      <c r="C950" s="269" t="s">
        <v>1263</v>
      </c>
      <c r="D950" s="270" t="s">
        <v>1264</v>
      </c>
      <c r="E950" s="270"/>
      <c r="F950" s="271" t="s">
        <v>1812</v>
      </c>
      <c r="G950" s="335">
        <v>3.3400000000000003</v>
      </c>
      <c r="H950" s="336">
        <v>5.8784000000000015E-3</v>
      </c>
      <c r="I950" s="317">
        <v>1</v>
      </c>
      <c r="J950" s="483">
        <v>0</v>
      </c>
      <c r="K950" s="338"/>
      <c r="L950" s="520"/>
    </row>
    <row r="951" spans="1:12" s="305" customFormat="1" ht="15.75" hidden="1" customHeight="1" outlineLevel="1">
      <c r="A951" s="665"/>
      <c r="B951" s="269">
        <v>4</v>
      </c>
      <c r="C951" s="269" t="s">
        <v>1230</v>
      </c>
      <c r="D951" s="270" t="s">
        <v>1231</v>
      </c>
      <c r="E951" s="270"/>
      <c r="F951" s="271" t="s">
        <v>1812</v>
      </c>
      <c r="G951" s="335">
        <v>6.8999999999999995</v>
      </c>
      <c r="H951" s="336">
        <v>1.2144E-2</v>
      </c>
      <c r="I951" s="317">
        <v>1</v>
      </c>
      <c r="J951" s="483">
        <v>0</v>
      </c>
      <c r="K951" s="338"/>
      <c r="L951" s="520"/>
    </row>
    <row r="952" spans="1:12" s="305" customFormat="1" ht="14.4" customHeight="1" collapsed="1">
      <c r="A952" s="666"/>
      <c r="B952" s="272">
        <v>236</v>
      </c>
      <c r="C952" s="313" t="s">
        <v>718</v>
      </c>
      <c r="D952" s="277" t="s">
        <v>719</v>
      </c>
      <c r="E952" s="278"/>
      <c r="F952" s="279" t="s">
        <v>1816</v>
      </c>
      <c r="G952" s="339">
        <v>31.580000000000002</v>
      </c>
      <c r="H952" s="340">
        <v>5.5580800000000014E-2</v>
      </c>
      <c r="I952" s="341">
        <v>4</v>
      </c>
      <c r="J952" s="482">
        <v>5142.7999999999993</v>
      </c>
      <c r="K952" s="342"/>
      <c r="L952" s="520"/>
    </row>
    <row r="953" spans="1:12" s="305" customFormat="1" ht="15.6">
      <c r="A953" s="320"/>
      <c r="B953" s="654" t="s">
        <v>720</v>
      </c>
      <c r="C953" s="655"/>
      <c r="D953" s="655"/>
      <c r="E953" s="655"/>
      <c r="F953" s="655"/>
      <c r="G953" s="655"/>
      <c r="H953" s="655"/>
      <c r="I953" s="655"/>
      <c r="J953" s="655"/>
      <c r="K953" s="655"/>
      <c r="L953" s="518"/>
    </row>
    <row r="954" spans="1:12" s="305" customFormat="1" ht="15.75" hidden="1" customHeight="1" outlineLevel="1">
      <c r="A954" s="664"/>
      <c r="B954" s="269">
        <v>1</v>
      </c>
      <c r="C954" s="269" t="s">
        <v>1221</v>
      </c>
      <c r="D954" s="270" t="s">
        <v>1222</v>
      </c>
      <c r="E954" s="270"/>
      <c r="F954" s="271" t="s">
        <v>1223</v>
      </c>
      <c r="G954" s="335">
        <v>14.91</v>
      </c>
      <c r="H954" s="336">
        <v>2.6241600000000004E-2</v>
      </c>
      <c r="I954" s="317">
        <v>1</v>
      </c>
      <c r="J954" s="337">
        <v>1365.8325300000001</v>
      </c>
      <c r="K954" s="338"/>
      <c r="L954" s="519"/>
    </row>
    <row r="955" spans="1:12" s="305" customFormat="1" ht="15.75" hidden="1" customHeight="1" outlineLevel="1">
      <c r="A955" s="665"/>
      <c r="B955" s="269">
        <v>2</v>
      </c>
      <c r="C955" s="269" t="s">
        <v>1230</v>
      </c>
      <c r="D955" s="270" t="s">
        <v>1231</v>
      </c>
      <c r="E955" s="270"/>
      <c r="F955" s="271" t="s">
        <v>1232</v>
      </c>
      <c r="G955" s="335">
        <v>6.8999999999999995</v>
      </c>
      <c r="H955" s="336">
        <v>1.2144E-2</v>
      </c>
      <c r="I955" s="317">
        <v>1</v>
      </c>
      <c r="J955" s="337">
        <v>762.89731000000006</v>
      </c>
      <c r="K955" s="338"/>
      <c r="L955" s="519"/>
    </row>
    <row r="956" spans="1:12" s="305" customFormat="1" ht="15.75" hidden="1" customHeight="1" outlineLevel="1">
      <c r="A956" s="665"/>
      <c r="B956" s="269">
        <v>3</v>
      </c>
      <c r="C956" s="269" t="s">
        <v>1227</v>
      </c>
      <c r="D956" s="270" t="s">
        <v>1228</v>
      </c>
      <c r="E956" s="270"/>
      <c r="F956" s="271" t="s">
        <v>1229</v>
      </c>
      <c r="G956" s="335">
        <v>2.5</v>
      </c>
      <c r="H956" s="336">
        <v>4.4000000000000003E-3</v>
      </c>
      <c r="I956" s="317">
        <v>1</v>
      </c>
      <c r="J956" s="337">
        <v>573.23517000000004</v>
      </c>
      <c r="K956" s="338"/>
      <c r="L956" s="519"/>
    </row>
    <row r="957" spans="1:12" s="305" customFormat="1" ht="15" customHeight="1" collapsed="1">
      <c r="A957" s="665"/>
      <c r="B957" s="272">
        <v>237</v>
      </c>
      <c r="C957" s="313" t="s">
        <v>721</v>
      </c>
      <c r="D957" s="277" t="s">
        <v>722</v>
      </c>
      <c r="E957" s="278"/>
      <c r="F957" s="279" t="s">
        <v>1812</v>
      </c>
      <c r="G957" s="339">
        <v>24.31</v>
      </c>
      <c r="H957" s="340">
        <v>4.2785600000000007E-2</v>
      </c>
      <c r="I957" s="341">
        <v>3</v>
      </c>
      <c r="J957" s="482">
        <v>3803.0499999999997</v>
      </c>
      <c r="K957" s="342"/>
      <c r="L957" s="520"/>
    </row>
    <row r="958" spans="1:12" s="305" customFormat="1" ht="15" hidden="1" customHeight="1" outlineLevel="1">
      <c r="A958" s="665"/>
      <c r="B958" s="269">
        <v>1</v>
      </c>
      <c r="C958" s="269" t="s">
        <v>1233</v>
      </c>
      <c r="D958" s="270" t="s">
        <v>1234</v>
      </c>
      <c r="E958" s="270"/>
      <c r="F958" s="271" t="s">
        <v>1235</v>
      </c>
      <c r="G958" s="335">
        <v>16.09</v>
      </c>
      <c r="H958" s="336">
        <v>2.8318400000000001E-2</v>
      </c>
      <c r="I958" s="317">
        <v>1</v>
      </c>
      <c r="J958" s="483">
        <v>0</v>
      </c>
      <c r="K958" s="338"/>
      <c r="L958" s="520"/>
    </row>
    <row r="959" spans="1:12" s="305" customFormat="1" ht="15" hidden="1" customHeight="1" outlineLevel="1">
      <c r="A959" s="665"/>
      <c r="B959" s="269">
        <v>2</v>
      </c>
      <c r="C959" s="269" t="s">
        <v>1230</v>
      </c>
      <c r="D959" s="270" t="s">
        <v>1231</v>
      </c>
      <c r="E959" s="270"/>
      <c r="F959" s="271" t="s">
        <v>1232</v>
      </c>
      <c r="G959" s="335">
        <v>6.8999999999999995</v>
      </c>
      <c r="H959" s="336">
        <v>1.2144E-2</v>
      </c>
      <c r="I959" s="317">
        <v>1</v>
      </c>
      <c r="J959" s="483">
        <v>0</v>
      </c>
      <c r="K959" s="338"/>
      <c r="L959" s="520"/>
    </row>
    <row r="960" spans="1:12" s="305" customFormat="1" ht="15" hidden="1" customHeight="1" outlineLevel="1">
      <c r="A960" s="665"/>
      <c r="B960" s="269">
        <v>3</v>
      </c>
      <c r="C960" s="269" t="s">
        <v>1239</v>
      </c>
      <c r="D960" s="270" t="s">
        <v>1240</v>
      </c>
      <c r="E960" s="270"/>
      <c r="F960" s="271" t="s">
        <v>1241</v>
      </c>
      <c r="G960" s="335">
        <v>2.71</v>
      </c>
      <c r="H960" s="336">
        <v>4.7696000000000006E-3</v>
      </c>
      <c r="I960" s="317">
        <v>1</v>
      </c>
      <c r="J960" s="483">
        <v>0</v>
      </c>
      <c r="K960" s="338"/>
      <c r="L960" s="520"/>
    </row>
    <row r="961" spans="1:12" s="305" customFormat="1" ht="15" customHeight="1" collapsed="1">
      <c r="A961" s="665"/>
      <c r="B961" s="272">
        <v>238</v>
      </c>
      <c r="C961" s="313" t="s">
        <v>723</v>
      </c>
      <c r="D961" s="277" t="s">
        <v>724</v>
      </c>
      <c r="E961" s="278"/>
      <c r="F961" s="279" t="s">
        <v>1813</v>
      </c>
      <c r="G961" s="339">
        <v>25.7</v>
      </c>
      <c r="H961" s="340">
        <v>4.5232000000000001E-2</v>
      </c>
      <c r="I961" s="341">
        <v>3</v>
      </c>
      <c r="J961" s="482">
        <v>3959.7374999999997</v>
      </c>
      <c r="K961" s="342"/>
      <c r="L961" s="520"/>
    </row>
    <row r="962" spans="1:12" s="305" customFormat="1" ht="15" hidden="1" customHeight="1" outlineLevel="1">
      <c r="A962" s="665"/>
      <c r="B962" s="269">
        <v>1</v>
      </c>
      <c r="C962" s="269" t="s">
        <v>1242</v>
      </c>
      <c r="D962" s="270" t="s">
        <v>1243</v>
      </c>
      <c r="E962" s="270"/>
      <c r="F962" s="271" t="s">
        <v>1244</v>
      </c>
      <c r="G962" s="335">
        <v>17.27</v>
      </c>
      <c r="H962" s="336">
        <v>3.0395200000000004E-2</v>
      </c>
      <c r="I962" s="317">
        <v>1</v>
      </c>
      <c r="J962" s="483">
        <v>0</v>
      </c>
      <c r="K962" s="338"/>
      <c r="L962" s="520"/>
    </row>
    <row r="963" spans="1:12" s="305" customFormat="1" ht="15" hidden="1" customHeight="1" outlineLevel="1">
      <c r="A963" s="665"/>
      <c r="B963" s="269">
        <v>2</v>
      </c>
      <c r="C963" s="269" t="s">
        <v>1230</v>
      </c>
      <c r="D963" s="270" t="s">
        <v>1231</v>
      </c>
      <c r="E963" s="270"/>
      <c r="F963" s="271" t="s">
        <v>1232</v>
      </c>
      <c r="G963" s="335">
        <v>6.8999999999999995</v>
      </c>
      <c r="H963" s="336">
        <v>1.2144E-2</v>
      </c>
      <c r="I963" s="317">
        <v>1</v>
      </c>
      <c r="J963" s="483">
        <v>0</v>
      </c>
      <c r="K963" s="338"/>
      <c r="L963" s="520"/>
    </row>
    <row r="964" spans="1:12" s="305" customFormat="1" ht="15" hidden="1" customHeight="1" outlineLevel="1">
      <c r="A964" s="665"/>
      <c r="B964" s="269">
        <v>3</v>
      </c>
      <c r="C964" s="269" t="s">
        <v>1247</v>
      </c>
      <c r="D964" s="270" t="s">
        <v>1248</v>
      </c>
      <c r="E964" s="270"/>
      <c r="F964" s="271" t="s">
        <v>1249</v>
      </c>
      <c r="G964" s="335">
        <v>2.92</v>
      </c>
      <c r="H964" s="336">
        <v>5.1392E-3</v>
      </c>
      <c r="I964" s="317">
        <v>1</v>
      </c>
      <c r="J964" s="483">
        <v>0</v>
      </c>
      <c r="K964" s="338"/>
      <c r="L964" s="520"/>
    </row>
    <row r="965" spans="1:12" s="305" customFormat="1" ht="15" customHeight="1" collapsed="1">
      <c r="A965" s="665"/>
      <c r="B965" s="272">
        <v>239</v>
      </c>
      <c r="C965" s="313" t="s">
        <v>725</v>
      </c>
      <c r="D965" s="277" t="s">
        <v>715</v>
      </c>
      <c r="E965" s="278"/>
      <c r="F965" s="279" t="s">
        <v>1814</v>
      </c>
      <c r="G965" s="339">
        <v>27.089999999999996</v>
      </c>
      <c r="H965" s="340">
        <v>4.767840000000001E-2</v>
      </c>
      <c r="I965" s="341">
        <v>3</v>
      </c>
      <c r="J965" s="482">
        <v>4116.4249999999993</v>
      </c>
      <c r="K965" s="342"/>
      <c r="L965" s="520"/>
    </row>
    <row r="966" spans="1:12" s="305" customFormat="1" ht="15" hidden="1" customHeight="1" outlineLevel="1">
      <c r="A966" s="665"/>
      <c r="B966" s="269">
        <v>1</v>
      </c>
      <c r="C966" s="269" t="s">
        <v>1250</v>
      </c>
      <c r="D966" s="270" t="s">
        <v>1251</v>
      </c>
      <c r="E966" s="270"/>
      <c r="F966" s="271" t="s">
        <v>1252</v>
      </c>
      <c r="G966" s="335">
        <v>18.45</v>
      </c>
      <c r="H966" s="336">
        <v>3.2472000000000001E-2</v>
      </c>
      <c r="I966" s="317">
        <v>1</v>
      </c>
      <c r="J966" s="483">
        <v>0</v>
      </c>
      <c r="K966" s="338"/>
      <c r="L966" s="520"/>
    </row>
    <row r="967" spans="1:12" s="305" customFormat="1" ht="15" hidden="1" customHeight="1" outlineLevel="1">
      <c r="A967" s="665"/>
      <c r="B967" s="269">
        <v>2</v>
      </c>
      <c r="C967" s="269" t="s">
        <v>1230</v>
      </c>
      <c r="D967" s="270" t="s">
        <v>1231</v>
      </c>
      <c r="E967" s="270"/>
      <c r="F967" s="271" t="s">
        <v>1232</v>
      </c>
      <c r="G967" s="335">
        <v>6.8999999999999995</v>
      </c>
      <c r="H967" s="336">
        <v>1.2144E-2</v>
      </c>
      <c r="I967" s="317">
        <v>1</v>
      </c>
      <c r="J967" s="483">
        <v>0</v>
      </c>
      <c r="K967" s="338"/>
      <c r="L967" s="520"/>
    </row>
    <row r="968" spans="1:12" s="305" customFormat="1" ht="15" hidden="1" customHeight="1" outlineLevel="1">
      <c r="A968" s="665"/>
      <c r="B968" s="269">
        <v>3</v>
      </c>
      <c r="C968" s="269" t="s">
        <v>1255</v>
      </c>
      <c r="D968" s="270" t="s">
        <v>1256</v>
      </c>
      <c r="E968" s="270"/>
      <c r="F968" s="271" t="s">
        <v>1257</v>
      </c>
      <c r="G968" s="335">
        <v>3.13</v>
      </c>
      <c r="H968" s="336">
        <v>5.5088000000000012E-3</v>
      </c>
      <c r="I968" s="317">
        <v>1</v>
      </c>
      <c r="J968" s="483">
        <v>0</v>
      </c>
      <c r="K968" s="338"/>
      <c r="L968" s="520"/>
    </row>
    <row r="969" spans="1:12" s="305" customFormat="1" ht="15" customHeight="1" collapsed="1">
      <c r="A969" s="665"/>
      <c r="B969" s="272">
        <v>240</v>
      </c>
      <c r="C969" s="313" t="s">
        <v>726</v>
      </c>
      <c r="D969" s="277" t="s">
        <v>727</v>
      </c>
      <c r="E969" s="278"/>
      <c r="F969" s="279" t="s">
        <v>1815</v>
      </c>
      <c r="G969" s="339">
        <v>28.479999999999997</v>
      </c>
      <c r="H969" s="340">
        <v>5.0124800000000004E-2</v>
      </c>
      <c r="I969" s="341">
        <v>3</v>
      </c>
      <c r="J969" s="482">
        <v>4273.1124999999993</v>
      </c>
      <c r="K969" s="342"/>
      <c r="L969" s="520"/>
    </row>
    <row r="970" spans="1:12" s="305" customFormat="1" ht="15" hidden="1" customHeight="1" outlineLevel="1">
      <c r="A970" s="665"/>
      <c r="B970" s="269">
        <v>1</v>
      </c>
      <c r="C970" s="269" t="s">
        <v>1258</v>
      </c>
      <c r="D970" s="270" t="s">
        <v>1259</v>
      </c>
      <c r="E970" s="270"/>
      <c r="F970" s="271" t="s">
        <v>1260</v>
      </c>
      <c r="G970" s="335">
        <v>19.630000000000003</v>
      </c>
      <c r="H970" s="336">
        <v>3.4548800000000011E-2</v>
      </c>
      <c r="I970" s="317">
        <v>1</v>
      </c>
      <c r="J970" s="483">
        <v>0</v>
      </c>
      <c r="K970" s="338"/>
      <c r="L970" s="520"/>
    </row>
    <row r="971" spans="1:12" s="305" customFormat="1" ht="15" hidden="1" customHeight="1" outlineLevel="1">
      <c r="A971" s="665"/>
      <c r="B971" s="269">
        <v>2</v>
      </c>
      <c r="C971" s="269" t="s">
        <v>1230</v>
      </c>
      <c r="D971" s="270" t="s">
        <v>1231</v>
      </c>
      <c r="E971" s="270"/>
      <c r="F971" s="271" t="s">
        <v>1232</v>
      </c>
      <c r="G971" s="335">
        <v>6.8999999999999995</v>
      </c>
      <c r="H971" s="336">
        <v>1.2144E-2</v>
      </c>
      <c r="I971" s="317">
        <v>1</v>
      </c>
      <c r="J971" s="483">
        <v>0</v>
      </c>
      <c r="K971" s="338"/>
      <c r="L971" s="520"/>
    </row>
    <row r="972" spans="1:12" s="305" customFormat="1" ht="15" hidden="1" customHeight="1" outlineLevel="1">
      <c r="A972" s="665"/>
      <c r="B972" s="269">
        <v>3</v>
      </c>
      <c r="C972" s="269" t="s">
        <v>1263</v>
      </c>
      <c r="D972" s="270" t="s">
        <v>1264</v>
      </c>
      <c r="E972" s="270"/>
      <c r="F972" s="271" t="s">
        <v>1265</v>
      </c>
      <c r="G972" s="335">
        <v>3.3400000000000003</v>
      </c>
      <c r="H972" s="336">
        <v>5.8784000000000015E-3</v>
      </c>
      <c r="I972" s="317">
        <v>1</v>
      </c>
      <c r="J972" s="483">
        <v>0</v>
      </c>
      <c r="K972" s="338"/>
      <c r="L972" s="520"/>
    </row>
    <row r="973" spans="1:12" s="305" customFormat="1" ht="15" customHeight="1" collapsed="1">
      <c r="A973" s="666"/>
      <c r="B973" s="272">
        <v>241</v>
      </c>
      <c r="C973" s="313" t="s">
        <v>728</v>
      </c>
      <c r="D973" s="277" t="s">
        <v>729</v>
      </c>
      <c r="E973" s="278"/>
      <c r="F973" s="279" t="s">
        <v>1816</v>
      </c>
      <c r="G973" s="339">
        <v>29.87</v>
      </c>
      <c r="H973" s="340">
        <v>5.2571200000000012E-2</v>
      </c>
      <c r="I973" s="341">
        <v>3</v>
      </c>
      <c r="J973" s="482">
        <v>4429.7999999999993</v>
      </c>
      <c r="K973" s="342"/>
      <c r="L973" s="520"/>
    </row>
    <row r="974" spans="1:12" s="305" customFormat="1" ht="15.6">
      <c r="A974" s="319"/>
      <c r="B974" s="654" t="s">
        <v>730</v>
      </c>
      <c r="C974" s="655"/>
      <c r="D974" s="655"/>
      <c r="E974" s="655"/>
      <c r="F974" s="655"/>
      <c r="G974" s="655"/>
      <c r="H974" s="655"/>
      <c r="I974" s="655"/>
      <c r="J974" s="655"/>
      <c r="K974" s="655"/>
      <c r="L974" s="518"/>
    </row>
    <row r="975" spans="1:12" s="305" customFormat="1" ht="15.75" hidden="1" customHeight="1" outlineLevel="1">
      <c r="A975" s="664"/>
      <c r="B975" s="269">
        <v>1</v>
      </c>
      <c r="C975" s="269" t="s">
        <v>1266</v>
      </c>
      <c r="D975" s="270" t="s">
        <v>1267</v>
      </c>
      <c r="E975" s="270"/>
      <c r="F975" s="271" t="s">
        <v>1268</v>
      </c>
      <c r="G975" s="335">
        <v>2.42</v>
      </c>
      <c r="H975" s="336">
        <v>4.2592000000000003E-3</v>
      </c>
      <c r="I975" s="317">
        <v>1</v>
      </c>
      <c r="J975" s="337">
        <v>278.83387499999998</v>
      </c>
      <c r="K975" s="338"/>
      <c r="L975" s="519"/>
    </row>
    <row r="976" spans="1:12" s="305" customFormat="1" ht="15.75" hidden="1" customHeight="1" outlineLevel="1">
      <c r="A976" s="665"/>
      <c r="B976" s="269">
        <v>2</v>
      </c>
      <c r="C976" s="269" t="s">
        <v>1269</v>
      </c>
      <c r="D976" s="270" t="s">
        <v>1270</v>
      </c>
      <c r="E976" s="270"/>
      <c r="F976" s="271">
        <v>0</v>
      </c>
      <c r="G976" s="335">
        <v>0</v>
      </c>
      <c r="H976" s="336">
        <v>0</v>
      </c>
      <c r="I976" s="317">
        <v>1</v>
      </c>
      <c r="J976" s="337">
        <v>542.29499999999996</v>
      </c>
      <c r="K976" s="338"/>
      <c r="L976" s="519"/>
    </row>
    <row r="977" spans="1:12" s="305" customFormat="1" ht="15.75" customHeight="1" collapsed="1">
      <c r="A977" s="665"/>
      <c r="B977" s="272">
        <v>242</v>
      </c>
      <c r="C977" s="313" t="s">
        <v>731</v>
      </c>
      <c r="D977" s="277" t="s">
        <v>677</v>
      </c>
      <c r="E977" s="287"/>
      <c r="F977" s="279" t="s">
        <v>1804</v>
      </c>
      <c r="G977" s="339">
        <v>2.42</v>
      </c>
      <c r="H977" s="340">
        <v>4.2592000000000003E-3</v>
      </c>
      <c r="I977" s="341">
        <v>2</v>
      </c>
      <c r="J977" s="482">
        <v>1391.25</v>
      </c>
      <c r="K977" s="342"/>
      <c r="L977" s="520"/>
    </row>
    <row r="978" spans="1:12" s="305" customFormat="1" ht="15.75" hidden="1" customHeight="1" outlineLevel="1">
      <c r="A978" s="665"/>
      <c r="B978" s="269">
        <v>1</v>
      </c>
      <c r="C978" s="269" t="s">
        <v>1271</v>
      </c>
      <c r="D978" s="270" t="s">
        <v>1272</v>
      </c>
      <c r="E978" s="270"/>
      <c r="F978" s="271" t="s">
        <v>1191</v>
      </c>
      <c r="G978" s="335">
        <v>3.3400000000000003</v>
      </c>
      <c r="H978" s="336">
        <v>5.8784000000000015E-3</v>
      </c>
      <c r="I978" s="317">
        <v>1</v>
      </c>
      <c r="J978" s="483">
        <v>0</v>
      </c>
      <c r="K978" s="338"/>
      <c r="L978" s="520"/>
    </row>
    <row r="979" spans="1:12" s="305" customFormat="1" ht="15.75" hidden="1" customHeight="1" outlineLevel="1">
      <c r="A979" s="665"/>
      <c r="B979" s="269">
        <v>2</v>
      </c>
      <c r="C979" s="269" t="s">
        <v>1269</v>
      </c>
      <c r="D979" s="270" t="s">
        <v>1270</v>
      </c>
      <c r="E979" s="270"/>
      <c r="F979" s="271">
        <v>0</v>
      </c>
      <c r="G979" s="335">
        <v>0</v>
      </c>
      <c r="H979" s="336">
        <v>0</v>
      </c>
      <c r="I979" s="317">
        <v>1</v>
      </c>
      <c r="J979" s="483">
        <v>0</v>
      </c>
      <c r="K979" s="338"/>
      <c r="L979" s="520"/>
    </row>
    <row r="980" spans="1:12" s="305" customFormat="1" ht="15.75" customHeight="1" collapsed="1">
      <c r="A980" s="665"/>
      <c r="B980" s="272">
        <v>243</v>
      </c>
      <c r="C980" s="313" t="s">
        <v>732</v>
      </c>
      <c r="D980" s="277" t="s">
        <v>679</v>
      </c>
      <c r="E980" s="287"/>
      <c r="F980" s="279" t="s">
        <v>1805</v>
      </c>
      <c r="G980" s="339">
        <v>3.3400000000000003</v>
      </c>
      <c r="H980" s="340">
        <v>5.8784000000000015E-3</v>
      </c>
      <c r="I980" s="341">
        <v>2</v>
      </c>
      <c r="J980" s="482">
        <v>1491.4772727272727</v>
      </c>
      <c r="K980" s="342"/>
      <c r="L980" s="520"/>
    </row>
    <row r="981" spans="1:12" s="305" customFormat="1" ht="15.75" hidden="1" customHeight="1" outlineLevel="1">
      <c r="A981" s="665"/>
      <c r="B981" s="269">
        <v>1</v>
      </c>
      <c r="C981" s="269" t="s">
        <v>1273</v>
      </c>
      <c r="D981" s="270" t="s">
        <v>1274</v>
      </c>
      <c r="E981" s="270"/>
      <c r="F981" s="271" t="s">
        <v>1194</v>
      </c>
      <c r="G981" s="335">
        <v>4.72</v>
      </c>
      <c r="H981" s="336">
        <v>8.3072000000000007E-3</v>
      </c>
      <c r="I981" s="317">
        <v>1</v>
      </c>
      <c r="J981" s="483">
        <v>0</v>
      </c>
      <c r="K981" s="338"/>
      <c r="L981" s="520"/>
    </row>
    <row r="982" spans="1:12" s="305" customFormat="1" ht="15.75" hidden="1" customHeight="1" outlineLevel="1">
      <c r="A982" s="665"/>
      <c r="B982" s="269">
        <v>2</v>
      </c>
      <c r="C982" s="269" t="s">
        <v>1269</v>
      </c>
      <c r="D982" s="270" t="s">
        <v>1270</v>
      </c>
      <c r="E982" s="270"/>
      <c r="F982" s="271">
        <v>0</v>
      </c>
      <c r="G982" s="335">
        <v>0</v>
      </c>
      <c r="H982" s="336">
        <v>0</v>
      </c>
      <c r="I982" s="317">
        <v>1</v>
      </c>
      <c r="J982" s="483">
        <v>0</v>
      </c>
      <c r="K982" s="338"/>
      <c r="L982" s="520"/>
    </row>
    <row r="983" spans="1:12" s="305" customFormat="1" ht="15" customHeight="1" collapsed="1">
      <c r="A983" s="665"/>
      <c r="B983" s="272">
        <v>244</v>
      </c>
      <c r="C983" s="313" t="s">
        <v>733</v>
      </c>
      <c r="D983" s="277" t="s">
        <v>681</v>
      </c>
      <c r="E983" s="287"/>
      <c r="F983" s="279" t="s">
        <v>1806</v>
      </c>
      <c r="G983" s="339">
        <v>4.72</v>
      </c>
      <c r="H983" s="340">
        <v>8.3072000000000007E-3</v>
      </c>
      <c r="I983" s="341">
        <v>2</v>
      </c>
      <c r="J983" s="482">
        <v>1641.818181818182</v>
      </c>
      <c r="K983" s="342"/>
      <c r="L983" s="520"/>
    </row>
    <row r="984" spans="1:12" s="305" customFormat="1" ht="15" hidden="1" customHeight="1" outlineLevel="1">
      <c r="A984" s="665"/>
      <c r="B984" s="269">
        <v>1</v>
      </c>
      <c r="C984" s="269" t="s">
        <v>1275</v>
      </c>
      <c r="D984" s="270" t="s">
        <v>1276</v>
      </c>
      <c r="E984" s="270"/>
      <c r="F984" s="271" t="s">
        <v>1804</v>
      </c>
      <c r="G984" s="335">
        <v>5.18</v>
      </c>
      <c r="H984" s="336">
        <v>9.1168000000000013E-3</v>
      </c>
      <c r="I984" s="317">
        <v>1</v>
      </c>
      <c r="J984" s="483">
        <v>0</v>
      </c>
      <c r="K984" s="338"/>
      <c r="L984" s="520"/>
    </row>
    <row r="985" spans="1:12" s="305" customFormat="1" ht="15" hidden="1" customHeight="1" outlineLevel="1">
      <c r="A985" s="665"/>
      <c r="B985" s="269">
        <v>2</v>
      </c>
      <c r="C985" s="269" t="s">
        <v>1269</v>
      </c>
      <c r="D985" s="270" t="s">
        <v>1270</v>
      </c>
      <c r="E985" s="270"/>
      <c r="F985" s="271" t="s">
        <v>1804</v>
      </c>
      <c r="G985" s="335">
        <v>0</v>
      </c>
      <c r="H985" s="336">
        <v>0</v>
      </c>
      <c r="I985" s="317">
        <v>1</v>
      </c>
      <c r="J985" s="483">
        <v>0</v>
      </c>
      <c r="K985" s="338"/>
      <c r="L985" s="520"/>
    </row>
    <row r="986" spans="1:12" s="305" customFormat="1" ht="15" customHeight="1" collapsed="1">
      <c r="A986" s="665"/>
      <c r="B986" s="272">
        <v>245</v>
      </c>
      <c r="C986" s="313" t="s">
        <v>734</v>
      </c>
      <c r="D986" s="277" t="s">
        <v>683</v>
      </c>
      <c r="E986" s="287"/>
      <c r="F986" s="279" t="s">
        <v>1807</v>
      </c>
      <c r="G986" s="339">
        <v>5.18</v>
      </c>
      <c r="H986" s="340">
        <v>9.1168000000000013E-3</v>
      </c>
      <c r="I986" s="341">
        <v>2</v>
      </c>
      <c r="J986" s="482">
        <v>1691.931818181818</v>
      </c>
      <c r="K986" s="342"/>
      <c r="L986" s="520"/>
    </row>
    <row r="987" spans="1:12" s="305" customFormat="1" ht="15" hidden="1" customHeight="1" outlineLevel="1">
      <c r="A987" s="665"/>
      <c r="B987" s="269">
        <v>1</v>
      </c>
      <c r="C987" s="269" t="s">
        <v>1277</v>
      </c>
      <c r="D987" s="270" t="s">
        <v>1278</v>
      </c>
      <c r="E987" s="270"/>
      <c r="F987" s="271" t="s">
        <v>1804</v>
      </c>
      <c r="G987" s="335">
        <v>5.64</v>
      </c>
      <c r="H987" s="336">
        <v>9.9264000000000002E-3</v>
      </c>
      <c r="I987" s="317">
        <v>1</v>
      </c>
      <c r="J987" s="483">
        <v>0</v>
      </c>
      <c r="K987" s="338"/>
      <c r="L987" s="520"/>
    </row>
    <row r="988" spans="1:12" s="305" customFormat="1" ht="15" hidden="1" customHeight="1" outlineLevel="1">
      <c r="A988" s="665"/>
      <c r="B988" s="269">
        <v>2</v>
      </c>
      <c r="C988" s="269" t="s">
        <v>1269</v>
      </c>
      <c r="D988" s="270" t="s">
        <v>1270</v>
      </c>
      <c r="E988" s="270"/>
      <c r="F988" s="271" t="s">
        <v>1804</v>
      </c>
      <c r="G988" s="335">
        <v>0</v>
      </c>
      <c r="H988" s="336">
        <v>0</v>
      </c>
      <c r="I988" s="317">
        <v>1</v>
      </c>
      <c r="J988" s="483">
        <v>0</v>
      </c>
      <c r="K988" s="338"/>
      <c r="L988" s="520"/>
    </row>
    <row r="989" spans="1:12" s="305" customFormat="1" ht="15" customHeight="1" collapsed="1">
      <c r="A989" s="665"/>
      <c r="B989" s="272">
        <v>246</v>
      </c>
      <c r="C989" s="313" t="s">
        <v>735</v>
      </c>
      <c r="D989" s="277" t="s">
        <v>685</v>
      </c>
      <c r="E989" s="287"/>
      <c r="F989" s="279" t="s">
        <v>1808</v>
      </c>
      <c r="G989" s="339">
        <v>5.64</v>
      </c>
      <c r="H989" s="340">
        <v>9.9264000000000002E-3</v>
      </c>
      <c r="I989" s="341">
        <v>2</v>
      </c>
      <c r="J989" s="482">
        <v>1742.0454545454545</v>
      </c>
      <c r="K989" s="342"/>
      <c r="L989" s="520"/>
    </row>
    <row r="990" spans="1:12" s="305" customFormat="1" ht="15" hidden="1" customHeight="1" outlineLevel="1">
      <c r="A990" s="665"/>
      <c r="B990" s="269">
        <v>1</v>
      </c>
      <c r="C990" s="269" t="s">
        <v>1279</v>
      </c>
      <c r="D990" s="270" t="s">
        <v>1280</v>
      </c>
      <c r="E990" s="270"/>
      <c r="F990" s="271" t="s">
        <v>1804</v>
      </c>
      <c r="G990" s="335">
        <v>6.1</v>
      </c>
      <c r="H990" s="336">
        <v>1.0736000000000001E-2</v>
      </c>
      <c r="I990" s="317">
        <v>1</v>
      </c>
      <c r="J990" s="483"/>
      <c r="K990" s="338"/>
      <c r="L990" s="519"/>
    </row>
    <row r="991" spans="1:12" s="305" customFormat="1" ht="15" hidden="1" customHeight="1" outlineLevel="1">
      <c r="A991" s="665"/>
      <c r="B991" s="269">
        <v>2</v>
      </c>
      <c r="C991" s="269" t="s">
        <v>1269</v>
      </c>
      <c r="D991" s="270" t="s">
        <v>1270</v>
      </c>
      <c r="E991" s="270"/>
      <c r="F991" s="271" t="s">
        <v>1804</v>
      </c>
      <c r="G991" s="335">
        <v>0</v>
      </c>
      <c r="H991" s="336">
        <v>0</v>
      </c>
      <c r="I991" s="317">
        <v>1</v>
      </c>
      <c r="J991" s="483"/>
      <c r="K991" s="338"/>
      <c r="L991" s="519"/>
    </row>
    <row r="992" spans="1:12" s="305" customFormat="1" ht="15" customHeight="1" collapsed="1">
      <c r="A992" s="665"/>
      <c r="B992" s="272">
        <v>247</v>
      </c>
      <c r="C992" s="313" t="s">
        <v>736</v>
      </c>
      <c r="D992" s="277" t="s">
        <v>687</v>
      </c>
      <c r="E992" s="287"/>
      <c r="F992" s="279" t="s">
        <v>1809</v>
      </c>
      <c r="G992" s="339">
        <v>6.1</v>
      </c>
      <c r="H992" s="340">
        <v>1.0736000000000001E-2</v>
      </c>
      <c r="I992" s="341">
        <v>2</v>
      </c>
      <c r="J992" s="482">
        <v>1792.159090909091</v>
      </c>
      <c r="K992" s="342"/>
      <c r="L992" s="520"/>
    </row>
    <row r="993" spans="1:12" s="305" customFormat="1" ht="15" hidden="1" customHeight="1" outlineLevel="1">
      <c r="A993" s="665"/>
      <c r="B993" s="269">
        <v>1</v>
      </c>
      <c r="C993" s="269" t="s">
        <v>1281</v>
      </c>
      <c r="D993" s="270" t="s">
        <v>1282</v>
      </c>
      <c r="E993" s="270"/>
      <c r="F993" s="271" t="s">
        <v>1804</v>
      </c>
      <c r="G993" s="335">
        <v>6.5600000000000005</v>
      </c>
      <c r="H993" s="336">
        <v>1.1545600000000001E-2</v>
      </c>
      <c r="I993" s="317">
        <v>1</v>
      </c>
      <c r="J993" s="483"/>
      <c r="K993" s="338"/>
      <c r="L993" s="519"/>
    </row>
    <row r="994" spans="1:12" s="305" customFormat="1" ht="15" hidden="1" customHeight="1" outlineLevel="1">
      <c r="A994" s="665"/>
      <c r="B994" s="269">
        <v>2</v>
      </c>
      <c r="C994" s="269" t="s">
        <v>1269</v>
      </c>
      <c r="D994" s="270" t="s">
        <v>1270</v>
      </c>
      <c r="E994" s="270"/>
      <c r="F994" s="271" t="s">
        <v>1804</v>
      </c>
      <c r="G994" s="335">
        <v>0</v>
      </c>
      <c r="H994" s="336">
        <v>0</v>
      </c>
      <c r="I994" s="317">
        <v>1</v>
      </c>
      <c r="J994" s="483"/>
      <c r="K994" s="338"/>
      <c r="L994" s="519"/>
    </row>
    <row r="995" spans="1:12" s="305" customFormat="1" ht="15" customHeight="1" collapsed="1">
      <c r="A995" s="666"/>
      <c r="B995" s="272">
        <v>248</v>
      </c>
      <c r="C995" s="313" t="s">
        <v>737</v>
      </c>
      <c r="D995" s="277" t="s">
        <v>689</v>
      </c>
      <c r="E995" s="287"/>
      <c r="F995" s="279" t="s">
        <v>1810</v>
      </c>
      <c r="G995" s="339">
        <v>6.5600000000000005</v>
      </c>
      <c r="H995" s="340">
        <v>1.1545600000000001E-2</v>
      </c>
      <c r="I995" s="341">
        <v>2</v>
      </c>
      <c r="J995" s="482">
        <v>1842.2727272727273</v>
      </c>
      <c r="K995" s="342"/>
      <c r="L995" s="520"/>
    </row>
    <row r="996" spans="1:12" s="305" customFormat="1" ht="15" hidden="1" customHeight="1" outlineLevel="1">
      <c r="A996" s="532"/>
      <c r="B996" s="269">
        <v>1</v>
      </c>
      <c r="C996" s="269" t="s">
        <v>1283</v>
      </c>
      <c r="D996" s="270" t="s">
        <v>1284</v>
      </c>
      <c r="E996" s="270"/>
      <c r="F996" s="271" t="s">
        <v>1804</v>
      </c>
      <c r="G996" s="335">
        <v>7.48</v>
      </c>
      <c r="H996" s="336">
        <v>1.3164800000000001E-2</v>
      </c>
      <c r="I996" s="317">
        <v>1</v>
      </c>
      <c r="J996" s="483"/>
      <c r="K996" s="338"/>
      <c r="L996" s="519"/>
    </row>
    <row r="997" spans="1:12" s="305" customFormat="1" ht="15" hidden="1" customHeight="1" outlineLevel="1">
      <c r="A997" s="532"/>
      <c r="B997" s="269">
        <v>2</v>
      </c>
      <c r="C997" s="269" t="s">
        <v>1269</v>
      </c>
      <c r="D997" s="270" t="s">
        <v>1270</v>
      </c>
      <c r="E997" s="270"/>
      <c r="F997" s="271" t="s">
        <v>1804</v>
      </c>
      <c r="G997" s="335">
        <v>0</v>
      </c>
      <c r="H997" s="336">
        <v>0</v>
      </c>
      <c r="I997" s="317">
        <v>1</v>
      </c>
      <c r="J997" s="483"/>
      <c r="K997" s="338"/>
      <c r="L997" s="519"/>
    </row>
    <row r="998" spans="1:12" s="305" customFormat="1" ht="15" customHeight="1" collapsed="1">
      <c r="A998" s="532"/>
      <c r="B998" s="272">
        <v>249</v>
      </c>
      <c r="C998" s="313" t="s">
        <v>738</v>
      </c>
      <c r="D998" s="277" t="s">
        <v>691</v>
      </c>
      <c r="E998" s="287"/>
      <c r="F998" s="279" t="s">
        <v>1811</v>
      </c>
      <c r="G998" s="339">
        <v>7.48</v>
      </c>
      <c r="H998" s="340">
        <v>1.3164800000000001E-2</v>
      </c>
      <c r="I998" s="341">
        <v>2</v>
      </c>
      <c r="J998" s="482">
        <v>1942.5</v>
      </c>
      <c r="K998" s="342"/>
      <c r="L998" s="520"/>
    </row>
    <row r="999" spans="1:12" s="305" customFormat="1" ht="15" customHeight="1">
      <c r="A999" s="319"/>
      <c r="B999" s="654" t="s">
        <v>739</v>
      </c>
      <c r="C999" s="655"/>
      <c r="D999" s="655"/>
      <c r="E999" s="655"/>
      <c r="F999" s="655"/>
      <c r="G999" s="655"/>
      <c r="H999" s="655"/>
      <c r="I999" s="655"/>
      <c r="J999" s="655"/>
      <c r="K999" s="655"/>
      <c r="L999" s="518"/>
    </row>
    <row r="1000" spans="1:12" s="305" customFormat="1" ht="15" hidden="1" customHeight="1" outlineLevel="1">
      <c r="A1000" s="531"/>
      <c r="B1000" s="269">
        <v>1</v>
      </c>
      <c r="C1000" s="269" t="s">
        <v>1221</v>
      </c>
      <c r="D1000" s="270" t="s">
        <v>1222</v>
      </c>
      <c r="E1000" s="270"/>
      <c r="F1000" s="271" t="s">
        <v>1223</v>
      </c>
      <c r="G1000" s="335">
        <v>14.91</v>
      </c>
      <c r="H1000" s="336">
        <v>2.6241600000000004E-2</v>
      </c>
      <c r="I1000" s="317">
        <v>1</v>
      </c>
      <c r="J1000" s="337">
        <v>1365.8325300000001</v>
      </c>
      <c r="K1000" s="338"/>
      <c r="L1000" s="519"/>
    </row>
    <row r="1001" spans="1:12" s="305" customFormat="1" ht="15" hidden="1" customHeight="1" outlineLevel="1">
      <c r="A1001" s="531"/>
      <c r="B1001" s="269">
        <v>2</v>
      </c>
      <c r="C1001" s="269" t="s">
        <v>1227</v>
      </c>
      <c r="D1001" s="270" t="s">
        <v>1228</v>
      </c>
      <c r="E1001" s="270"/>
      <c r="F1001" s="271" t="s">
        <v>1229</v>
      </c>
      <c r="G1001" s="335">
        <v>2.5</v>
      </c>
      <c r="H1001" s="336">
        <v>4.4000000000000003E-3</v>
      </c>
      <c r="I1001" s="317">
        <v>1</v>
      </c>
      <c r="J1001" s="337">
        <v>573.23517000000004</v>
      </c>
      <c r="K1001" s="338"/>
      <c r="L1001" s="519"/>
    </row>
    <row r="1002" spans="1:12" s="305" customFormat="1" ht="15" hidden="1" customHeight="1" outlineLevel="1">
      <c r="A1002" s="531"/>
      <c r="B1002" s="269">
        <v>3</v>
      </c>
      <c r="C1002" s="269" t="s">
        <v>1285</v>
      </c>
      <c r="D1002" s="270" t="s">
        <v>1286</v>
      </c>
      <c r="E1002" s="270"/>
      <c r="F1002" s="271" t="s">
        <v>1287</v>
      </c>
      <c r="G1002" s="335">
        <v>2.96</v>
      </c>
      <c r="H1002" s="336">
        <v>5.2096E-3</v>
      </c>
      <c r="I1002" s="317">
        <v>1</v>
      </c>
      <c r="J1002" s="337">
        <v>386.14699999999999</v>
      </c>
      <c r="K1002" s="338"/>
      <c r="L1002" s="519"/>
    </row>
    <row r="1003" spans="1:12" s="305" customFormat="1" ht="15" customHeight="1" collapsed="1">
      <c r="A1003" s="531"/>
      <c r="B1003" s="280">
        <v>250</v>
      </c>
      <c r="C1003" s="325" t="s">
        <v>740</v>
      </c>
      <c r="D1003" s="284" t="s">
        <v>741</v>
      </c>
      <c r="E1003" s="286"/>
      <c r="F1003" s="279" t="s">
        <v>1817</v>
      </c>
      <c r="G1003" s="339">
        <v>2.96</v>
      </c>
      <c r="H1003" s="340">
        <v>5.2096E-3</v>
      </c>
      <c r="I1003" s="341">
        <v>3</v>
      </c>
      <c r="J1003" s="482">
        <v>3412.0499999999997</v>
      </c>
      <c r="K1003" s="345"/>
      <c r="L1003" s="520"/>
    </row>
    <row r="1004" spans="1:12" s="305" customFormat="1" ht="15" hidden="1" customHeight="1" outlineLevel="1">
      <c r="A1004" s="531"/>
      <c r="B1004" s="269">
        <v>1</v>
      </c>
      <c r="C1004" s="269" t="s">
        <v>1233</v>
      </c>
      <c r="D1004" s="270" t="s">
        <v>1234</v>
      </c>
      <c r="E1004" s="270"/>
      <c r="F1004" s="271" t="s">
        <v>1235</v>
      </c>
      <c r="G1004" s="335">
        <v>16.09</v>
      </c>
      <c r="H1004" s="336">
        <v>2.8318400000000001E-2</v>
      </c>
      <c r="I1004" s="317">
        <v>1</v>
      </c>
      <c r="J1004" s="483">
        <v>0</v>
      </c>
      <c r="K1004" s="338"/>
      <c r="L1004" s="522"/>
    </row>
    <row r="1005" spans="1:12" s="305" customFormat="1" ht="15" hidden="1" customHeight="1" outlineLevel="1">
      <c r="A1005" s="531"/>
      <c r="B1005" s="269">
        <v>2</v>
      </c>
      <c r="C1005" s="269" t="s">
        <v>1239</v>
      </c>
      <c r="D1005" s="270" t="s">
        <v>1240</v>
      </c>
      <c r="E1005" s="270"/>
      <c r="F1005" s="271" t="s">
        <v>1241</v>
      </c>
      <c r="G1005" s="335">
        <v>2.71</v>
      </c>
      <c r="H1005" s="336">
        <v>4.7696000000000006E-3</v>
      </c>
      <c r="I1005" s="317">
        <v>1</v>
      </c>
      <c r="J1005" s="483">
        <v>0</v>
      </c>
      <c r="K1005" s="338"/>
      <c r="L1005" s="522"/>
    </row>
    <row r="1006" spans="1:12" s="305" customFormat="1" ht="15" hidden="1" customHeight="1" outlineLevel="1">
      <c r="A1006" s="531"/>
      <c r="B1006" s="269">
        <v>3</v>
      </c>
      <c r="C1006" s="269" t="s">
        <v>1285</v>
      </c>
      <c r="D1006" s="270" t="s">
        <v>1286</v>
      </c>
      <c r="E1006" s="270"/>
      <c r="F1006" s="271" t="s">
        <v>1287</v>
      </c>
      <c r="G1006" s="335">
        <v>2.96</v>
      </c>
      <c r="H1006" s="336">
        <v>5.2096E-3</v>
      </c>
      <c r="I1006" s="317">
        <v>1</v>
      </c>
      <c r="J1006" s="483">
        <v>0</v>
      </c>
      <c r="K1006" s="338"/>
      <c r="L1006" s="522"/>
    </row>
    <row r="1007" spans="1:12" s="305" customFormat="1" ht="15" customHeight="1" collapsed="1">
      <c r="A1007" s="531"/>
      <c r="B1007" s="280">
        <v>251</v>
      </c>
      <c r="C1007" s="325" t="s">
        <v>742</v>
      </c>
      <c r="D1007" s="284" t="s">
        <v>741</v>
      </c>
      <c r="E1007" s="286"/>
      <c r="F1007" s="279" t="s">
        <v>1818</v>
      </c>
      <c r="G1007" s="339">
        <v>2.96</v>
      </c>
      <c r="H1007" s="340">
        <v>5.2096E-3</v>
      </c>
      <c r="I1007" s="341">
        <v>3</v>
      </c>
      <c r="J1007" s="482">
        <v>3568.7374999999997</v>
      </c>
      <c r="K1007" s="345"/>
      <c r="L1007" s="520"/>
    </row>
    <row r="1008" spans="1:12" s="305" customFormat="1" ht="15" hidden="1" customHeight="1" outlineLevel="1">
      <c r="A1008" s="531"/>
      <c r="B1008" s="269">
        <v>1</v>
      </c>
      <c r="C1008" s="269" t="s">
        <v>1242</v>
      </c>
      <c r="D1008" s="270" t="s">
        <v>1243</v>
      </c>
      <c r="E1008" s="270"/>
      <c r="F1008" s="271" t="s">
        <v>1244</v>
      </c>
      <c r="G1008" s="335">
        <v>17.27</v>
      </c>
      <c r="H1008" s="336">
        <v>3.0395200000000004E-2</v>
      </c>
      <c r="I1008" s="317">
        <v>1</v>
      </c>
      <c r="J1008" s="483">
        <v>0</v>
      </c>
      <c r="K1008" s="338"/>
      <c r="L1008" s="522"/>
    </row>
    <row r="1009" spans="1:12" s="305" customFormat="1" ht="15" hidden="1" customHeight="1" outlineLevel="1">
      <c r="A1009" s="531"/>
      <c r="B1009" s="269">
        <v>2</v>
      </c>
      <c r="C1009" s="269" t="s">
        <v>1247</v>
      </c>
      <c r="D1009" s="270" t="s">
        <v>1248</v>
      </c>
      <c r="E1009" s="270"/>
      <c r="F1009" s="271" t="s">
        <v>1249</v>
      </c>
      <c r="G1009" s="335">
        <v>2.92</v>
      </c>
      <c r="H1009" s="336">
        <v>5.1392E-3</v>
      </c>
      <c r="I1009" s="317">
        <v>1</v>
      </c>
      <c r="J1009" s="483">
        <v>0</v>
      </c>
      <c r="K1009" s="338"/>
      <c r="L1009" s="522"/>
    </row>
    <row r="1010" spans="1:12" s="305" customFormat="1" ht="15" hidden="1" customHeight="1" outlineLevel="1">
      <c r="A1010" s="531"/>
      <c r="B1010" s="269">
        <v>3</v>
      </c>
      <c r="C1010" s="269" t="s">
        <v>1285</v>
      </c>
      <c r="D1010" s="270" t="s">
        <v>1286</v>
      </c>
      <c r="E1010" s="270"/>
      <c r="F1010" s="271" t="s">
        <v>1287</v>
      </c>
      <c r="G1010" s="335">
        <v>2.96</v>
      </c>
      <c r="H1010" s="336">
        <v>5.2096E-3</v>
      </c>
      <c r="I1010" s="317">
        <v>1</v>
      </c>
      <c r="J1010" s="483">
        <v>0</v>
      </c>
      <c r="K1010" s="338"/>
      <c r="L1010" s="522"/>
    </row>
    <row r="1011" spans="1:12" s="305" customFormat="1" ht="15" customHeight="1" collapsed="1">
      <c r="A1011" s="531"/>
      <c r="B1011" s="280">
        <v>252</v>
      </c>
      <c r="C1011" s="325" t="s">
        <v>743</v>
      </c>
      <c r="D1011" s="284" t="s">
        <v>741</v>
      </c>
      <c r="E1011" s="286"/>
      <c r="F1011" s="279" t="s">
        <v>1819</v>
      </c>
      <c r="G1011" s="339">
        <v>2.96</v>
      </c>
      <c r="H1011" s="340">
        <v>5.2096E-3</v>
      </c>
      <c r="I1011" s="341">
        <v>3</v>
      </c>
      <c r="J1011" s="482">
        <v>3725.4249999999997</v>
      </c>
      <c r="K1011" s="345"/>
      <c r="L1011" s="520"/>
    </row>
    <row r="1012" spans="1:12" s="305" customFormat="1" ht="15" hidden="1" customHeight="1" outlineLevel="1">
      <c r="A1012" s="531"/>
      <c r="B1012" s="269">
        <v>1</v>
      </c>
      <c r="C1012" s="269" t="s">
        <v>1250</v>
      </c>
      <c r="D1012" s="270" t="s">
        <v>1251</v>
      </c>
      <c r="E1012" s="270"/>
      <c r="F1012" s="271" t="s">
        <v>1252</v>
      </c>
      <c r="G1012" s="335">
        <v>18.45</v>
      </c>
      <c r="H1012" s="336">
        <v>3.2472000000000001E-2</v>
      </c>
      <c r="I1012" s="317">
        <v>1</v>
      </c>
      <c r="J1012" s="483"/>
      <c r="K1012" s="338"/>
      <c r="L1012" s="519"/>
    </row>
    <row r="1013" spans="1:12" s="305" customFormat="1" ht="15" hidden="1" customHeight="1" outlineLevel="1">
      <c r="A1013" s="531"/>
      <c r="B1013" s="269">
        <v>2</v>
      </c>
      <c r="C1013" s="269" t="s">
        <v>1255</v>
      </c>
      <c r="D1013" s="270" t="s">
        <v>1256</v>
      </c>
      <c r="E1013" s="270"/>
      <c r="F1013" s="271" t="s">
        <v>1257</v>
      </c>
      <c r="G1013" s="335">
        <v>3.13</v>
      </c>
      <c r="H1013" s="336">
        <v>5.5088000000000012E-3</v>
      </c>
      <c r="I1013" s="317">
        <v>1</v>
      </c>
      <c r="J1013" s="483"/>
      <c r="K1013" s="338"/>
      <c r="L1013" s="519"/>
    </row>
    <row r="1014" spans="1:12" s="305" customFormat="1" ht="15" hidden="1" customHeight="1" outlineLevel="1">
      <c r="A1014" s="531"/>
      <c r="B1014" s="269">
        <v>3</v>
      </c>
      <c r="C1014" s="269" t="s">
        <v>1285</v>
      </c>
      <c r="D1014" s="270" t="s">
        <v>1286</v>
      </c>
      <c r="E1014" s="270"/>
      <c r="F1014" s="271" t="s">
        <v>1287</v>
      </c>
      <c r="G1014" s="335">
        <v>2.96</v>
      </c>
      <c r="H1014" s="336">
        <v>5.2096E-3</v>
      </c>
      <c r="I1014" s="317">
        <v>1</v>
      </c>
      <c r="J1014" s="483"/>
      <c r="K1014" s="338"/>
      <c r="L1014" s="519"/>
    </row>
    <row r="1015" spans="1:12" s="305" customFormat="1" ht="15" customHeight="1" collapsed="1">
      <c r="A1015" s="531"/>
      <c r="B1015" s="280">
        <v>253</v>
      </c>
      <c r="C1015" s="325" t="s">
        <v>744</v>
      </c>
      <c r="D1015" s="284" t="s">
        <v>741</v>
      </c>
      <c r="E1015" s="286"/>
      <c r="F1015" s="279" t="s">
        <v>1820</v>
      </c>
      <c r="G1015" s="339">
        <v>2.96</v>
      </c>
      <c r="H1015" s="340">
        <v>5.2096E-3</v>
      </c>
      <c r="I1015" s="341">
        <v>3</v>
      </c>
      <c r="J1015" s="482">
        <v>3882.1124999999997</v>
      </c>
      <c r="K1015" s="345"/>
      <c r="L1015" s="520"/>
    </row>
    <row r="1016" spans="1:12" s="305" customFormat="1" ht="15" hidden="1" customHeight="1" outlineLevel="1">
      <c r="A1016" s="531"/>
      <c r="B1016" s="269">
        <v>1</v>
      </c>
      <c r="C1016" s="269" t="s">
        <v>1258</v>
      </c>
      <c r="D1016" s="270" t="s">
        <v>1259</v>
      </c>
      <c r="E1016" s="270"/>
      <c r="F1016" s="271" t="s">
        <v>1817</v>
      </c>
      <c r="G1016" s="335">
        <v>19.630000000000003</v>
      </c>
      <c r="H1016" s="336">
        <v>3.4548800000000011E-2</v>
      </c>
      <c r="I1016" s="317">
        <v>1</v>
      </c>
      <c r="J1016" s="483"/>
      <c r="K1016" s="338"/>
      <c r="L1016" s="519"/>
    </row>
    <row r="1017" spans="1:12" s="305" customFormat="1" ht="15" hidden="1" customHeight="1" outlineLevel="1">
      <c r="A1017" s="531"/>
      <c r="B1017" s="269">
        <v>2</v>
      </c>
      <c r="C1017" s="269" t="s">
        <v>1263</v>
      </c>
      <c r="D1017" s="270" t="s">
        <v>1264</v>
      </c>
      <c r="E1017" s="270"/>
      <c r="F1017" s="271" t="s">
        <v>1817</v>
      </c>
      <c r="G1017" s="335">
        <v>3.3400000000000003</v>
      </c>
      <c r="H1017" s="336">
        <v>5.8784000000000015E-3</v>
      </c>
      <c r="I1017" s="317">
        <v>1</v>
      </c>
      <c r="J1017" s="483"/>
      <c r="K1017" s="338"/>
      <c r="L1017" s="519"/>
    </row>
    <row r="1018" spans="1:12" s="305" customFormat="1" ht="15" hidden="1" customHeight="1" outlineLevel="1">
      <c r="A1018" s="531"/>
      <c r="B1018" s="269">
        <v>3</v>
      </c>
      <c r="C1018" s="269" t="s">
        <v>1285</v>
      </c>
      <c r="D1018" s="270" t="s">
        <v>1286</v>
      </c>
      <c r="E1018" s="270"/>
      <c r="F1018" s="271" t="s">
        <v>1817</v>
      </c>
      <c r="G1018" s="335">
        <v>2.96</v>
      </c>
      <c r="H1018" s="336">
        <v>5.2096E-3</v>
      </c>
      <c r="I1018" s="317">
        <v>1</v>
      </c>
      <c r="J1018" s="483"/>
      <c r="K1018" s="338"/>
      <c r="L1018" s="519"/>
    </row>
    <row r="1019" spans="1:12" s="305" customFormat="1" ht="15" customHeight="1" collapsed="1">
      <c r="A1019" s="531"/>
      <c r="B1019" s="280">
        <v>254</v>
      </c>
      <c r="C1019" s="325" t="s">
        <v>745</v>
      </c>
      <c r="D1019" s="284" t="s">
        <v>741</v>
      </c>
      <c r="E1019" s="286"/>
      <c r="F1019" s="279" t="s">
        <v>1821</v>
      </c>
      <c r="G1019" s="339">
        <v>2.96</v>
      </c>
      <c r="H1019" s="340">
        <v>5.2096E-3</v>
      </c>
      <c r="I1019" s="341">
        <v>3</v>
      </c>
      <c r="J1019" s="482">
        <v>4038.7999999999997</v>
      </c>
      <c r="K1019" s="345"/>
      <c r="L1019" s="520"/>
    </row>
    <row r="1020" spans="1:12" s="305" customFormat="1" ht="15" hidden="1" customHeight="1" outlineLevel="1">
      <c r="A1020" s="531"/>
      <c r="B1020" s="269">
        <v>1</v>
      </c>
      <c r="C1020" s="269" t="s">
        <v>1288</v>
      </c>
      <c r="D1020" s="270" t="s">
        <v>1289</v>
      </c>
      <c r="E1020" s="270"/>
      <c r="F1020" s="271" t="s">
        <v>748</v>
      </c>
      <c r="G1020" s="335">
        <v>10.209999999999999</v>
      </c>
      <c r="H1020" s="346">
        <v>1.7969600000000002E-2</v>
      </c>
      <c r="I1020" s="317">
        <v>1</v>
      </c>
      <c r="J1020" s="483"/>
      <c r="K1020" s="338"/>
      <c r="L1020" s="519"/>
    </row>
    <row r="1021" spans="1:12" s="305" customFormat="1" ht="36" customHeight="1" collapsed="1">
      <c r="A1021" s="531"/>
      <c r="B1021" s="280">
        <v>255</v>
      </c>
      <c r="C1021" s="325" t="s">
        <v>746</v>
      </c>
      <c r="D1021" s="284" t="s">
        <v>747</v>
      </c>
      <c r="E1021" s="286"/>
      <c r="F1021" s="283" t="s">
        <v>1822</v>
      </c>
      <c r="G1021" s="339">
        <v>10.209999999999999</v>
      </c>
      <c r="H1021" s="340">
        <v>1.7969600000000002E-2</v>
      </c>
      <c r="I1021" s="341">
        <v>1</v>
      </c>
      <c r="J1021" s="482">
        <v>1581.2499999999998</v>
      </c>
      <c r="K1021" s="345"/>
      <c r="L1021" s="520"/>
    </row>
    <row r="1022" spans="1:12" s="305" customFormat="1" ht="15.6">
      <c r="A1022" s="318"/>
      <c r="B1022" s="659" t="s">
        <v>749</v>
      </c>
      <c r="C1022" s="659"/>
      <c r="D1022" s="659"/>
      <c r="E1022" s="659"/>
      <c r="F1022" s="659"/>
      <c r="G1022" s="659"/>
      <c r="H1022" s="659"/>
      <c r="I1022" s="659"/>
      <c r="J1022" s="659"/>
      <c r="K1022" s="659"/>
      <c r="L1022" s="517"/>
    </row>
    <row r="1023" spans="1:12" s="305" customFormat="1" ht="15.75" customHeight="1">
      <c r="A1023" s="310"/>
      <c r="B1023" s="660" t="s">
        <v>17</v>
      </c>
      <c r="C1023" s="661"/>
      <c r="D1023" s="661"/>
      <c r="E1023" s="661"/>
      <c r="F1023" s="661"/>
      <c r="G1023" s="661"/>
      <c r="H1023" s="661"/>
      <c r="I1023" s="661"/>
      <c r="J1023" s="661"/>
      <c r="K1023" s="661"/>
      <c r="L1023" s="518"/>
    </row>
    <row r="1024" spans="1:12" s="305" customFormat="1" ht="15.75" hidden="1" customHeight="1" outlineLevel="1">
      <c r="A1024" s="664"/>
      <c r="B1024" s="269">
        <v>1</v>
      </c>
      <c r="C1024" s="269" t="s">
        <v>1290</v>
      </c>
      <c r="D1024" s="270" t="s">
        <v>1291</v>
      </c>
      <c r="E1024" s="270"/>
      <c r="F1024" s="271" t="s">
        <v>1023</v>
      </c>
      <c r="G1024" s="335">
        <v>18.004000000000001</v>
      </c>
      <c r="H1024" s="336">
        <v>3.1121200000000002E-2</v>
      </c>
      <c r="I1024" s="317">
        <v>1</v>
      </c>
      <c r="J1024" s="337">
        <v>1003.60625</v>
      </c>
      <c r="K1024" s="338"/>
      <c r="L1024" s="519"/>
    </row>
    <row r="1025" spans="1:12" s="305" customFormat="1" ht="15.75" hidden="1" customHeight="1" outlineLevel="1">
      <c r="A1025" s="665"/>
      <c r="B1025" s="269">
        <v>2</v>
      </c>
      <c r="C1025" s="269" t="s">
        <v>932</v>
      </c>
      <c r="D1025" s="270" t="s">
        <v>933</v>
      </c>
      <c r="E1025" s="270"/>
      <c r="F1025" s="271" t="s">
        <v>934</v>
      </c>
      <c r="G1025" s="335">
        <v>4.8</v>
      </c>
      <c r="H1025" s="336">
        <v>8.4480000000000006E-3</v>
      </c>
      <c r="I1025" s="317">
        <v>1</v>
      </c>
      <c r="J1025" s="337">
        <v>382.73357999999996</v>
      </c>
      <c r="K1025" s="338"/>
      <c r="L1025" s="519"/>
    </row>
    <row r="1026" spans="1:12" s="305" customFormat="1" ht="15.75" hidden="1" customHeight="1" outlineLevel="1">
      <c r="A1026" s="665"/>
      <c r="B1026" s="269">
        <v>3</v>
      </c>
      <c r="C1026" s="269" t="s">
        <v>1292</v>
      </c>
      <c r="D1026" s="270" t="s">
        <v>1293</v>
      </c>
      <c r="E1026" s="270"/>
      <c r="F1026" s="271" t="s">
        <v>1294</v>
      </c>
      <c r="G1026" s="335">
        <v>11.45</v>
      </c>
      <c r="H1026" s="336">
        <v>2.0152E-2</v>
      </c>
      <c r="I1026" s="317">
        <v>1</v>
      </c>
      <c r="J1026" s="337">
        <v>826.7593700000001</v>
      </c>
      <c r="K1026" s="338"/>
      <c r="L1026" s="519"/>
    </row>
    <row r="1027" spans="1:12" s="305" customFormat="1" ht="14.4" customHeight="1" collapsed="1">
      <c r="A1027" s="665"/>
      <c r="B1027" s="272">
        <v>256</v>
      </c>
      <c r="C1027" s="313" t="s">
        <v>750</v>
      </c>
      <c r="D1027" s="278" t="s">
        <v>751</v>
      </c>
      <c r="E1027" s="278"/>
      <c r="F1027" s="279" t="s">
        <v>1714</v>
      </c>
      <c r="G1027" s="339">
        <v>34.254000000000005</v>
      </c>
      <c r="H1027" s="340">
        <v>5.9721200000000002E-2</v>
      </c>
      <c r="I1027" s="341">
        <v>3</v>
      </c>
      <c r="J1027" s="482">
        <v>3011.0666666666671</v>
      </c>
      <c r="K1027" s="342"/>
      <c r="L1027" s="520"/>
    </row>
    <row r="1028" spans="1:12" s="305" customFormat="1" ht="15" hidden="1" customHeight="1" outlineLevel="1">
      <c r="A1028" s="665"/>
      <c r="B1028" s="269">
        <v>1</v>
      </c>
      <c r="C1028" s="269" t="s">
        <v>1295</v>
      </c>
      <c r="D1028" s="270" t="s">
        <v>1296</v>
      </c>
      <c r="E1028" s="270"/>
      <c r="F1028" s="271" t="s">
        <v>1037</v>
      </c>
      <c r="G1028" s="335">
        <v>24.024000000000001</v>
      </c>
      <c r="H1028" s="336">
        <v>4.1527199999999993E-2</v>
      </c>
      <c r="I1028" s="317">
        <v>1</v>
      </c>
      <c r="J1028" s="483">
        <v>0</v>
      </c>
      <c r="K1028" s="338"/>
      <c r="L1028" s="520"/>
    </row>
    <row r="1029" spans="1:12" s="305" customFormat="1" ht="15" hidden="1" customHeight="1" outlineLevel="1">
      <c r="A1029" s="665"/>
      <c r="B1029" s="269">
        <v>2</v>
      </c>
      <c r="C1029" s="269" t="s">
        <v>956</v>
      </c>
      <c r="D1029" s="270" t="s">
        <v>957</v>
      </c>
      <c r="E1029" s="270"/>
      <c r="F1029" s="271" t="s">
        <v>958</v>
      </c>
      <c r="G1029" s="335">
        <v>6.45</v>
      </c>
      <c r="H1029" s="336">
        <v>1.1352000000000003E-2</v>
      </c>
      <c r="I1029" s="317">
        <v>1</v>
      </c>
      <c r="J1029" s="483">
        <v>0</v>
      </c>
      <c r="K1029" s="338"/>
      <c r="L1029" s="520"/>
    </row>
    <row r="1030" spans="1:12" s="305" customFormat="1" ht="15" hidden="1" customHeight="1" outlineLevel="1">
      <c r="A1030" s="665"/>
      <c r="B1030" s="269">
        <v>3</v>
      </c>
      <c r="C1030" s="269" t="s">
        <v>1292</v>
      </c>
      <c r="D1030" s="270" t="s">
        <v>1293</v>
      </c>
      <c r="E1030" s="270"/>
      <c r="F1030" s="271" t="s">
        <v>1294</v>
      </c>
      <c r="G1030" s="335">
        <v>11.45</v>
      </c>
      <c r="H1030" s="336">
        <v>2.0152E-2</v>
      </c>
      <c r="I1030" s="317">
        <v>1</v>
      </c>
      <c r="J1030" s="483">
        <v>0</v>
      </c>
      <c r="K1030" s="338"/>
      <c r="L1030" s="520"/>
    </row>
    <row r="1031" spans="1:12" s="305" customFormat="1" ht="14.4" customHeight="1" collapsed="1">
      <c r="A1031" s="665"/>
      <c r="B1031" s="272">
        <v>257</v>
      </c>
      <c r="C1031" s="313" t="s">
        <v>752</v>
      </c>
      <c r="D1031" s="278" t="s">
        <v>753</v>
      </c>
      <c r="E1031" s="278"/>
      <c r="F1031" s="279" t="s">
        <v>1823</v>
      </c>
      <c r="G1031" s="339">
        <v>41.923999999999999</v>
      </c>
      <c r="H1031" s="340">
        <v>7.3031199999999991E-2</v>
      </c>
      <c r="I1031" s="341">
        <v>3</v>
      </c>
      <c r="J1031" s="482">
        <v>3725.9999999999995</v>
      </c>
      <c r="K1031" s="342"/>
      <c r="L1031" s="520"/>
    </row>
    <row r="1032" spans="1:12" s="305" customFormat="1" ht="14.4" hidden="1" customHeight="1" outlineLevel="1">
      <c r="A1032" s="665"/>
      <c r="B1032" s="269">
        <v>1</v>
      </c>
      <c r="C1032" s="269" t="s">
        <v>1297</v>
      </c>
      <c r="D1032" s="270" t="s">
        <v>1298</v>
      </c>
      <c r="E1032" s="270"/>
      <c r="F1032" s="271" t="s">
        <v>1714</v>
      </c>
      <c r="G1032" s="335">
        <v>27.033999999999999</v>
      </c>
      <c r="H1032" s="336">
        <v>4.67302E-2</v>
      </c>
      <c r="I1032" s="317">
        <v>1</v>
      </c>
      <c r="J1032" s="483">
        <v>0</v>
      </c>
      <c r="K1032" s="338"/>
      <c r="L1032" s="520"/>
    </row>
    <row r="1033" spans="1:12" s="305" customFormat="1" ht="14.4" hidden="1" customHeight="1" outlineLevel="1">
      <c r="A1033" s="665"/>
      <c r="B1033" s="269">
        <v>2</v>
      </c>
      <c r="C1033" s="269" t="s">
        <v>1014</v>
      </c>
      <c r="D1033" s="270" t="s">
        <v>1015</v>
      </c>
      <c r="E1033" s="270"/>
      <c r="F1033" s="271" t="s">
        <v>1714</v>
      </c>
      <c r="G1033" s="335">
        <v>7.2799999999999994</v>
      </c>
      <c r="H1033" s="336">
        <v>1.2812800000000001E-2</v>
      </c>
      <c r="I1033" s="317">
        <v>1</v>
      </c>
      <c r="J1033" s="483">
        <v>0</v>
      </c>
      <c r="K1033" s="338"/>
      <c r="L1033" s="520"/>
    </row>
    <row r="1034" spans="1:12" s="305" customFormat="1" ht="14.4" hidden="1" customHeight="1" outlineLevel="1">
      <c r="A1034" s="665"/>
      <c r="B1034" s="269">
        <v>3</v>
      </c>
      <c r="C1034" s="269" t="s">
        <v>1292</v>
      </c>
      <c r="D1034" s="270" t="s">
        <v>1293</v>
      </c>
      <c r="E1034" s="270"/>
      <c r="F1034" s="271" t="s">
        <v>1714</v>
      </c>
      <c r="G1034" s="335">
        <v>11.45</v>
      </c>
      <c r="H1034" s="336">
        <v>2.0152E-2</v>
      </c>
      <c r="I1034" s="317">
        <v>1</v>
      </c>
      <c r="J1034" s="483">
        <v>0</v>
      </c>
      <c r="K1034" s="338"/>
      <c r="L1034" s="520"/>
    </row>
    <row r="1035" spans="1:12" s="305" customFormat="1" ht="14.4" customHeight="1" collapsed="1">
      <c r="A1035" s="666"/>
      <c r="B1035" s="272">
        <v>258</v>
      </c>
      <c r="C1035" s="313" t="s">
        <v>754</v>
      </c>
      <c r="D1035" s="278" t="s">
        <v>755</v>
      </c>
      <c r="E1035" s="278"/>
      <c r="F1035" s="279" t="s">
        <v>1824</v>
      </c>
      <c r="G1035" s="339">
        <v>45.763999999999996</v>
      </c>
      <c r="H1035" s="340">
        <v>7.9695000000000002E-2</v>
      </c>
      <c r="I1035" s="341">
        <v>3</v>
      </c>
      <c r="J1035" s="482">
        <v>4015.0333333333328</v>
      </c>
      <c r="K1035" s="342"/>
      <c r="L1035" s="520"/>
    </row>
    <row r="1036" spans="1:12" s="305" customFormat="1" ht="15.6">
      <c r="A1036" s="310"/>
      <c r="B1036" s="654" t="s">
        <v>756</v>
      </c>
      <c r="C1036" s="655"/>
      <c r="D1036" s="655"/>
      <c r="E1036" s="655"/>
      <c r="F1036" s="655"/>
      <c r="G1036" s="655"/>
      <c r="H1036" s="655"/>
      <c r="I1036" s="655"/>
      <c r="J1036" s="655"/>
      <c r="K1036" s="655"/>
      <c r="L1036" s="518"/>
    </row>
    <row r="1037" spans="1:12" s="305" customFormat="1" ht="15.75" hidden="1" customHeight="1" outlineLevel="1">
      <c r="A1037" s="664"/>
      <c r="B1037" s="269">
        <v>1</v>
      </c>
      <c r="C1037" s="269" t="s">
        <v>1290</v>
      </c>
      <c r="D1037" s="270" t="s">
        <v>1291</v>
      </c>
      <c r="E1037" s="270"/>
      <c r="F1037" s="271" t="s">
        <v>1023</v>
      </c>
      <c r="G1037" s="335">
        <v>18.004000000000001</v>
      </c>
      <c r="H1037" s="336">
        <v>3.1121200000000002E-2</v>
      </c>
      <c r="I1037" s="317">
        <v>1</v>
      </c>
      <c r="J1037" s="337">
        <v>1003.60625</v>
      </c>
      <c r="K1037" s="338"/>
      <c r="L1037" s="519"/>
    </row>
    <row r="1038" spans="1:12" s="305" customFormat="1" ht="15.75" hidden="1" customHeight="1" outlineLevel="1">
      <c r="A1038" s="665"/>
      <c r="B1038" s="269">
        <v>2</v>
      </c>
      <c r="C1038" s="269" t="s">
        <v>982</v>
      </c>
      <c r="D1038" s="270" t="s">
        <v>983</v>
      </c>
      <c r="E1038" s="270"/>
      <c r="F1038" s="271" t="s">
        <v>984</v>
      </c>
      <c r="G1038" s="335">
        <v>0</v>
      </c>
      <c r="H1038" s="336">
        <v>0</v>
      </c>
      <c r="I1038" s="317">
        <v>1</v>
      </c>
      <c r="J1038" s="337">
        <v>1343.0170000000001</v>
      </c>
      <c r="K1038" s="338"/>
      <c r="L1038" s="519"/>
    </row>
    <row r="1039" spans="1:12" s="305" customFormat="1" ht="15.75" hidden="1" customHeight="1" outlineLevel="1">
      <c r="A1039" s="665"/>
      <c r="B1039" s="269">
        <v>3</v>
      </c>
      <c r="C1039" s="269" t="s">
        <v>1299</v>
      </c>
      <c r="D1039" s="270" t="s">
        <v>1300</v>
      </c>
      <c r="E1039" s="270"/>
      <c r="F1039" s="271" t="s">
        <v>922</v>
      </c>
      <c r="G1039" s="335">
        <v>0</v>
      </c>
      <c r="H1039" s="336">
        <v>0</v>
      </c>
      <c r="I1039" s="317">
        <v>1</v>
      </c>
      <c r="J1039" s="337">
        <v>4689.384</v>
      </c>
      <c r="K1039" s="338"/>
      <c r="L1039" s="519"/>
    </row>
    <row r="1040" spans="1:12" s="305" customFormat="1" ht="15" customHeight="1" collapsed="1">
      <c r="A1040" s="665"/>
      <c r="B1040" s="272">
        <v>259</v>
      </c>
      <c r="C1040" s="313" t="s">
        <v>757</v>
      </c>
      <c r="D1040" s="278" t="s">
        <v>751</v>
      </c>
      <c r="E1040" s="278"/>
      <c r="F1040" s="279" t="s">
        <v>1714</v>
      </c>
      <c r="G1040" s="339">
        <v>18.004000000000001</v>
      </c>
      <c r="H1040" s="340">
        <v>3.1121200000000002E-2</v>
      </c>
      <c r="I1040" s="341">
        <v>3</v>
      </c>
      <c r="J1040" s="672" t="s">
        <v>1598</v>
      </c>
      <c r="K1040" s="342"/>
      <c r="L1040" s="520"/>
    </row>
    <row r="1041" spans="1:12" s="305" customFormat="1" ht="15" hidden="1" customHeight="1" outlineLevel="1">
      <c r="A1041" s="665"/>
      <c r="B1041" s="269">
        <v>1</v>
      </c>
      <c r="C1041" s="269" t="s">
        <v>1295</v>
      </c>
      <c r="D1041" s="270" t="s">
        <v>1296</v>
      </c>
      <c r="E1041" s="270"/>
      <c r="F1041" s="271" t="s">
        <v>1037</v>
      </c>
      <c r="G1041" s="335">
        <v>24.024000000000001</v>
      </c>
      <c r="H1041" s="336">
        <v>4.1527199999999993E-2</v>
      </c>
      <c r="I1041" s="317">
        <v>1</v>
      </c>
      <c r="J1041" s="673"/>
      <c r="K1041" s="338"/>
      <c r="L1041" s="519"/>
    </row>
    <row r="1042" spans="1:12" s="305" customFormat="1" ht="15" hidden="1" customHeight="1" outlineLevel="1">
      <c r="A1042" s="665"/>
      <c r="B1042" s="269">
        <v>2</v>
      </c>
      <c r="C1042" s="269" t="s">
        <v>991</v>
      </c>
      <c r="D1042" s="270" t="s">
        <v>992</v>
      </c>
      <c r="E1042" s="270"/>
      <c r="F1042" s="271" t="s">
        <v>958</v>
      </c>
      <c r="G1042" s="335">
        <v>0</v>
      </c>
      <c r="H1042" s="336">
        <v>0</v>
      </c>
      <c r="I1042" s="317">
        <v>1</v>
      </c>
      <c r="J1042" s="673"/>
      <c r="K1042" s="338"/>
      <c r="L1042" s="519"/>
    </row>
    <row r="1043" spans="1:12" s="305" customFormat="1" ht="15" hidden="1" customHeight="1" outlineLevel="1">
      <c r="A1043" s="665"/>
      <c r="B1043" s="269">
        <v>3</v>
      </c>
      <c r="C1043" s="269" t="s">
        <v>1299</v>
      </c>
      <c r="D1043" s="270" t="s">
        <v>1300</v>
      </c>
      <c r="E1043" s="270"/>
      <c r="F1043" s="271" t="s">
        <v>1294</v>
      </c>
      <c r="G1043" s="335">
        <v>0</v>
      </c>
      <c r="H1043" s="336">
        <v>0</v>
      </c>
      <c r="I1043" s="317">
        <v>1</v>
      </c>
      <c r="J1043" s="673"/>
      <c r="K1043" s="338"/>
      <c r="L1043" s="519"/>
    </row>
    <row r="1044" spans="1:12" s="305" customFormat="1" ht="15" customHeight="1" collapsed="1">
      <c r="A1044" s="665"/>
      <c r="B1044" s="272">
        <v>260</v>
      </c>
      <c r="C1044" s="313" t="s">
        <v>758</v>
      </c>
      <c r="D1044" s="278" t="s">
        <v>753</v>
      </c>
      <c r="E1044" s="278"/>
      <c r="F1044" s="279" t="s">
        <v>1823</v>
      </c>
      <c r="G1044" s="339">
        <v>24.024000000000001</v>
      </c>
      <c r="H1044" s="340">
        <v>4.1527199999999993E-2</v>
      </c>
      <c r="I1044" s="341">
        <v>3</v>
      </c>
      <c r="J1044" s="673"/>
      <c r="K1044" s="342"/>
      <c r="L1044" s="520"/>
    </row>
    <row r="1045" spans="1:12" s="305" customFormat="1" ht="15" hidden="1" customHeight="1" outlineLevel="1">
      <c r="A1045" s="665"/>
      <c r="B1045" s="269">
        <v>1</v>
      </c>
      <c r="C1045" s="269" t="s">
        <v>1297</v>
      </c>
      <c r="D1045" s="270" t="s">
        <v>1298</v>
      </c>
      <c r="E1045" s="270"/>
      <c r="F1045" s="271" t="s">
        <v>1714</v>
      </c>
      <c r="G1045" s="335">
        <v>27.033999999999999</v>
      </c>
      <c r="H1045" s="336">
        <v>4.67302E-2</v>
      </c>
      <c r="I1045" s="317">
        <v>1</v>
      </c>
      <c r="J1045" s="673"/>
      <c r="K1045" s="338"/>
      <c r="L1045" s="519"/>
    </row>
    <row r="1046" spans="1:12" s="305" customFormat="1" ht="15" hidden="1" customHeight="1" outlineLevel="1">
      <c r="A1046" s="665"/>
      <c r="B1046" s="269">
        <v>2</v>
      </c>
      <c r="C1046" s="269" t="s">
        <v>1019</v>
      </c>
      <c r="D1046" s="270" t="s">
        <v>1020</v>
      </c>
      <c r="E1046" s="270"/>
      <c r="F1046" s="271" t="s">
        <v>1714</v>
      </c>
      <c r="G1046" s="335">
        <v>0</v>
      </c>
      <c r="H1046" s="336">
        <v>0</v>
      </c>
      <c r="I1046" s="317">
        <v>1</v>
      </c>
      <c r="J1046" s="673"/>
      <c r="K1046" s="338"/>
      <c r="L1046" s="519"/>
    </row>
    <row r="1047" spans="1:12" s="305" customFormat="1" ht="15" hidden="1" customHeight="1" outlineLevel="1">
      <c r="A1047" s="665"/>
      <c r="B1047" s="269">
        <v>3</v>
      </c>
      <c r="C1047" s="269" t="s">
        <v>1299</v>
      </c>
      <c r="D1047" s="270" t="s">
        <v>1300</v>
      </c>
      <c r="E1047" s="270"/>
      <c r="F1047" s="271" t="s">
        <v>1714</v>
      </c>
      <c r="G1047" s="335">
        <v>0</v>
      </c>
      <c r="H1047" s="336">
        <v>0</v>
      </c>
      <c r="I1047" s="317">
        <v>1</v>
      </c>
      <c r="J1047" s="673"/>
      <c r="K1047" s="338"/>
      <c r="L1047" s="519"/>
    </row>
    <row r="1048" spans="1:12" s="305" customFormat="1" ht="15" customHeight="1" collapsed="1">
      <c r="A1048" s="666"/>
      <c r="B1048" s="272">
        <v>261</v>
      </c>
      <c r="C1048" s="313" t="s">
        <v>759</v>
      </c>
      <c r="D1048" s="278" t="s">
        <v>755</v>
      </c>
      <c r="E1048" s="278"/>
      <c r="F1048" s="279" t="s">
        <v>1824</v>
      </c>
      <c r="G1048" s="339">
        <v>27.033999999999999</v>
      </c>
      <c r="H1048" s="340">
        <v>4.67302E-2</v>
      </c>
      <c r="I1048" s="341">
        <v>3</v>
      </c>
      <c r="J1048" s="674"/>
      <c r="K1048" s="342"/>
      <c r="L1048" s="520"/>
    </row>
    <row r="1049" spans="1:12" s="305" customFormat="1" ht="15.6">
      <c r="A1049" s="310"/>
      <c r="B1049" s="654" t="s">
        <v>760</v>
      </c>
      <c r="C1049" s="655"/>
      <c r="D1049" s="655"/>
      <c r="E1049" s="655"/>
      <c r="F1049" s="655"/>
      <c r="G1049" s="655"/>
      <c r="H1049" s="655"/>
      <c r="I1049" s="655"/>
      <c r="J1049" s="655"/>
      <c r="K1049" s="655"/>
      <c r="L1049" s="518"/>
    </row>
    <row r="1050" spans="1:12" s="305" customFormat="1" ht="15.75" hidden="1" customHeight="1" outlineLevel="1">
      <c r="A1050" s="664"/>
      <c r="B1050" s="269">
        <v>1</v>
      </c>
      <c r="C1050" s="269" t="s">
        <v>1301</v>
      </c>
      <c r="D1050" s="270" t="s">
        <v>1302</v>
      </c>
      <c r="E1050" s="270"/>
      <c r="F1050" s="271" t="s">
        <v>1303</v>
      </c>
      <c r="G1050" s="335">
        <v>6.72</v>
      </c>
      <c r="H1050" s="336">
        <v>1.1616E-2</v>
      </c>
      <c r="I1050" s="317">
        <v>1</v>
      </c>
      <c r="J1050" s="337">
        <v>801.17262500000004</v>
      </c>
      <c r="K1050" s="338"/>
      <c r="L1050" s="519"/>
    </row>
    <row r="1051" spans="1:12" s="305" customFormat="1" ht="15.75" hidden="1" customHeight="1" outlineLevel="1">
      <c r="A1051" s="665"/>
      <c r="B1051" s="269">
        <v>2</v>
      </c>
      <c r="C1051" s="269" t="s">
        <v>1126</v>
      </c>
      <c r="D1051" s="270" t="s">
        <v>1127</v>
      </c>
      <c r="E1051" s="270"/>
      <c r="F1051" s="271" t="s">
        <v>1128</v>
      </c>
      <c r="G1051" s="335">
        <v>0</v>
      </c>
      <c r="H1051" s="336">
        <v>0</v>
      </c>
      <c r="I1051" s="317">
        <v>1</v>
      </c>
      <c r="J1051" s="337">
        <v>478.74399999999997</v>
      </c>
      <c r="K1051" s="338"/>
      <c r="L1051" s="519"/>
    </row>
    <row r="1052" spans="1:12" s="305" customFormat="1" ht="24.9" customHeight="1" collapsed="1">
      <c r="A1052" s="666"/>
      <c r="B1052" s="280">
        <v>262</v>
      </c>
      <c r="C1052" s="325" t="s">
        <v>761</v>
      </c>
      <c r="D1052" s="281" t="s">
        <v>762</v>
      </c>
      <c r="E1052" s="282"/>
      <c r="F1052" s="283" t="s">
        <v>1825</v>
      </c>
      <c r="G1052" s="339">
        <v>6.72</v>
      </c>
      <c r="H1052" s="340">
        <v>1.1616E-2</v>
      </c>
      <c r="I1052" s="341">
        <v>2</v>
      </c>
      <c r="J1052" s="482">
        <v>2091.0256410256411</v>
      </c>
      <c r="K1052" s="345"/>
      <c r="L1052" s="520"/>
    </row>
    <row r="1053" spans="1:12" s="305" customFormat="1" ht="15.75" hidden="1" customHeight="1" outlineLevel="1">
      <c r="A1053" s="664"/>
      <c r="B1053" s="269">
        <v>1</v>
      </c>
      <c r="C1053" s="269" t="s">
        <v>1301</v>
      </c>
      <c r="D1053" s="270" t="s">
        <v>1302</v>
      </c>
      <c r="E1053" s="270"/>
      <c r="F1053" s="271" t="s">
        <v>1303</v>
      </c>
      <c r="G1053" s="335">
        <v>6.72</v>
      </c>
      <c r="H1053" s="336">
        <v>1.1616E-2</v>
      </c>
      <c r="I1053" s="317">
        <v>1</v>
      </c>
      <c r="J1053" s="483"/>
      <c r="K1053" s="338"/>
      <c r="L1053" s="519"/>
    </row>
    <row r="1054" spans="1:12" s="305" customFormat="1" ht="15.75" hidden="1" customHeight="1" outlineLevel="1">
      <c r="A1054" s="665"/>
      <c r="B1054" s="269">
        <v>2</v>
      </c>
      <c r="C1054" s="269" t="s">
        <v>1129</v>
      </c>
      <c r="D1054" s="270" t="s">
        <v>1130</v>
      </c>
      <c r="E1054" s="270"/>
      <c r="F1054" s="271" t="s">
        <v>1131</v>
      </c>
      <c r="G1054" s="335">
        <v>0</v>
      </c>
      <c r="H1054" s="336">
        <v>0</v>
      </c>
      <c r="I1054" s="317">
        <v>1</v>
      </c>
      <c r="J1054" s="483"/>
      <c r="K1054" s="338"/>
      <c r="L1054" s="519"/>
    </row>
    <row r="1055" spans="1:12" s="305" customFormat="1" ht="24.9" customHeight="1" collapsed="1">
      <c r="A1055" s="675"/>
      <c r="B1055" s="280">
        <v>263</v>
      </c>
      <c r="C1055" s="325" t="s">
        <v>763</v>
      </c>
      <c r="D1055" s="284" t="s">
        <v>764</v>
      </c>
      <c r="E1055" s="286"/>
      <c r="F1055" s="283" t="s">
        <v>1825</v>
      </c>
      <c r="G1055" s="339">
        <v>6.72</v>
      </c>
      <c r="H1055" s="340">
        <v>1.1616E-2</v>
      </c>
      <c r="I1055" s="341">
        <v>2</v>
      </c>
      <c r="J1055" s="482">
        <v>2341.8256410256413</v>
      </c>
      <c r="K1055" s="345"/>
      <c r="L1055" s="520"/>
    </row>
    <row r="1056" spans="1:12" s="305" customFormat="1" ht="15.6">
      <c r="A1056" s="318"/>
      <c r="B1056" s="659" t="s">
        <v>765</v>
      </c>
      <c r="C1056" s="659"/>
      <c r="D1056" s="659"/>
      <c r="E1056" s="659"/>
      <c r="F1056" s="659"/>
      <c r="G1056" s="659"/>
      <c r="H1056" s="659"/>
      <c r="I1056" s="659"/>
      <c r="J1056" s="659"/>
      <c r="K1056" s="659"/>
      <c r="L1056" s="517"/>
    </row>
    <row r="1057" spans="1:12" s="305" customFormat="1" ht="15.6">
      <c r="A1057" s="319"/>
      <c r="B1057" s="660" t="s">
        <v>766</v>
      </c>
      <c r="C1057" s="661"/>
      <c r="D1057" s="661"/>
      <c r="E1057" s="661"/>
      <c r="F1057" s="661"/>
      <c r="G1057" s="661"/>
      <c r="H1057" s="661"/>
      <c r="I1057" s="661"/>
      <c r="J1057" s="661"/>
      <c r="K1057" s="661"/>
      <c r="L1057" s="518"/>
    </row>
    <row r="1058" spans="1:12" s="305" customFormat="1" ht="15.75" hidden="1" customHeight="1" outlineLevel="1">
      <c r="A1058" s="664"/>
      <c r="B1058" s="288">
        <v>1</v>
      </c>
      <c r="C1058" s="269" t="s">
        <v>1304</v>
      </c>
      <c r="D1058" s="270" t="s">
        <v>1305</v>
      </c>
      <c r="E1058" s="270"/>
      <c r="F1058" s="271" t="s">
        <v>1306</v>
      </c>
      <c r="G1058" s="335">
        <v>8.7780000000000005</v>
      </c>
      <c r="H1058" s="336">
        <v>1.51734E-2</v>
      </c>
      <c r="I1058" s="317">
        <v>1</v>
      </c>
      <c r="J1058" s="337">
        <v>643.00839999999994</v>
      </c>
      <c r="K1058" s="338"/>
      <c r="L1058" s="519"/>
    </row>
    <row r="1059" spans="1:12" s="305" customFormat="1" ht="15.75" hidden="1" customHeight="1" outlineLevel="1">
      <c r="A1059" s="665"/>
      <c r="B1059" s="288">
        <v>2</v>
      </c>
      <c r="C1059" s="269" t="s">
        <v>1307</v>
      </c>
      <c r="D1059" s="270" t="s">
        <v>1308</v>
      </c>
      <c r="E1059" s="270"/>
      <c r="F1059" s="271" t="s">
        <v>1309</v>
      </c>
      <c r="G1059" s="335">
        <v>7.26</v>
      </c>
      <c r="H1059" s="336">
        <v>1.27776E-2</v>
      </c>
      <c r="I1059" s="317">
        <v>1</v>
      </c>
      <c r="J1059" s="337">
        <v>681.32697499999995</v>
      </c>
      <c r="K1059" s="338"/>
      <c r="L1059" s="519"/>
    </row>
    <row r="1060" spans="1:12" s="305" customFormat="1" ht="15.75" hidden="1" customHeight="1" outlineLevel="1">
      <c r="A1060" s="665"/>
      <c r="B1060" s="288">
        <v>3</v>
      </c>
      <c r="C1060" s="269" t="s">
        <v>1310</v>
      </c>
      <c r="D1060" s="270" t="s">
        <v>1311</v>
      </c>
      <c r="E1060" s="270"/>
      <c r="F1060" s="271" t="s">
        <v>1312</v>
      </c>
      <c r="G1060" s="335">
        <v>11.984</v>
      </c>
      <c r="H1060" s="336">
        <v>2.07152E-2</v>
      </c>
      <c r="I1060" s="317">
        <v>1</v>
      </c>
      <c r="J1060" s="337">
        <v>986.05402000000015</v>
      </c>
      <c r="K1060" s="338"/>
      <c r="L1060" s="519"/>
    </row>
    <row r="1061" spans="1:12" s="305" customFormat="1" ht="14.4" customHeight="1" collapsed="1">
      <c r="A1061" s="665"/>
      <c r="B1061" s="289">
        <v>264</v>
      </c>
      <c r="C1061" s="313" t="s">
        <v>767</v>
      </c>
      <c r="D1061" s="284" t="s">
        <v>768</v>
      </c>
      <c r="E1061" s="278"/>
      <c r="F1061" s="279" t="s">
        <v>1826</v>
      </c>
      <c r="G1061" s="339">
        <v>28.021999999999998</v>
      </c>
      <c r="H1061" s="340">
        <v>4.86662E-2</v>
      </c>
      <c r="I1061" s="341">
        <v>3</v>
      </c>
      <c r="J1061" s="482">
        <v>3808.7999999999997</v>
      </c>
      <c r="K1061" s="342"/>
      <c r="L1061" s="520"/>
    </row>
    <row r="1062" spans="1:12" s="305" customFormat="1" ht="14.4" hidden="1" customHeight="1" outlineLevel="1">
      <c r="A1062" s="665"/>
      <c r="B1062" s="288">
        <v>1</v>
      </c>
      <c r="C1062" s="269" t="s">
        <v>1313</v>
      </c>
      <c r="D1062" s="270" t="s">
        <v>1314</v>
      </c>
      <c r="E1062" s="270"/>
      <c r="F1062" s="271" t="s">
        <v>1315</v>
      </c>
      <c r="G1062" s="335">
        <v>11.703999999999999</v>
      </c>
      <c r="H1062" s="336">
        <v>2.0231200000000001E-2</v>
      </c>
      <c r="I1062" s="317">
        <v>1</v>
      </c>
      <c r="J1062" s="483">
        <v>0</v>
      </c>
      <c r="K1062" s="338"/>
      <c r="L1062" s="520"/>
    </row>
    <row r="1063" spans="1:12" s="305" customFormat="1" ht="14.4" hidden="1" customHeight="1" outlineLevel="1">
      <c r="A1063" s="665"/>
      <c r="B1063" s="288">
        <v>2</v>
      </c>
      <c r="C1063" s="269" t="s">
        <v>1316</v>
      </c>
      <c r="D1063" s="270" t="s">
        <v>1317</v>
      </c>
      <c r="E1063" s="270"/>
      <c r="F1063" s="271" t="s">
        <v>1318</v>
      </c>
      <c r="G1063" s="335">
        <v>9.879999999999999</v>
      </c>
      <c r="H1063" s="336">
        <v>1.7388799999999999E-2</v>
      </c>
      <c r="I1063" s="317">
        <v>1</v>
      </c>
      <c r="J1063" s="483">
        <v>0</v>
      </c>
      <c r="K1063" s="338"/>
      <c r="L1063" s="520"/>
    </row>
    <row r="1064" spans="1:12" s="305" customFormat="1" ht="14.4" hidden="1" customHeight="1" outlineLevel="1">
      <c r="A1064" s="665"/>
      <c r="B1064" s="288">
        <v>3</v>
      </c>
      <c r="C1064" s="269" t="s">
        <v>1310</v>
      </c>
      <c r="D1064" s="270" t="s">
        <v>1311</v>
      </c>
      <c r="E1064" s="270"/>
      <c r="F1064" s="271" t="s">
        <v>1312</v>
      </c>
      <c r="G1064" s="335">
        <v>11.984</v>
      </c>
      <c r="H1064" s="336">
        <v>2.07152E-2</v>
      </c>
      <c r="I1064" s="317">
        <v>1</v>
      </c>
      <c r="J1064" s="483">
        <v>0</v>
      </c>
      <c r="K1064" s="338"/>
      <c r="L1064" s="520"/>
    </row>
    <row r="1065" spans="1:12" s="305" customFormat="1" ht="14.4" customHeight="1" collapsed="1">
      <c r="A1065" s="665"/>
      <c r="B1065" s="289">
        <v>265</v>
      </c>
      <c r="C1065" s="313" t="s">
        <v>769</v>
      </c>
      <c r="D1065" s="284" t="s">
        <v>770</v>
      </c>
      <c r="E1065" s="278"/>
      <c r="F1065" s="279" t="s">
        <v>1827</v>
      </c>
      <c r="G1065" s="339">
        <v>33.567999999999998</v>
      </c>
      <c r="H1065" s="340">
        <v>5.8335200000000004E-2</v>
      </c>
      <c r="I1065" s="341">
        <v>3</v>
      </c>
      <c r="J1065" s="482">
        <v>4307.04</v>
      </c>
      <c r="K1065" s="342"/>
      <c r="L1065" s="520"/>
    </row>
    <row r="1066" spans="1:12" s="305" customFormat="1" ht="14.4" hidden="1" customHeight="1" outlineLevel="1">
      <c r="A1066" s="665"/>
      <c r="B1066" s="288">
        <v>1</v>
      </c>
      <c r="C1066" s="269" t="s">
        <v>1319</v>
      </c>
      <c r="D1066" s="270" t="s">
        <v>1320</v>
      </c>
      <c r="E1066" s="270"/>
      <c r="F1066" s="271" t="s">
        <v>1826</v>
      </c>
      <c r="G1066" s="335">
        <v>17.57</v>
      </c>
      <c r="H1066" s="336">
        <v>3.0370999999999999E-2</v>
      </c>
      <c r="I1066" s="317">
        <v>1</v>
      </c>
      <c r="J1066" s="483">
        <v>0</v>
      </c>
      <c r="K1066" s="338"/>
      <c r="L1066" s="520"/>
    </row>
    <row r="1067" spans="1:12" s="305" customFormat="1" ht="14.4" hidden="1" customHeight="1" outlineLevel="1">
      <c r="A1067" s="665"/>
      <c r="B1067" s="288">
        <v>2</v>
      </c>
      <c r="C1067" s="269" t="s">
        <v>1321</v>
      </c>
      <c r="D1067" s="270" t="s">
        <v>1322</v>
      </c>
      <c r="E1067" s="270"/>
      <c r="F1067" s="271" t="s">
        <v>1826</v>
      </c>
      <c r="G1067" s="335">
        <v>15.129999999999999</v>
      </c>
      <c r="H1067" s="336">
        <v>2.6628800000000001E-2</v>
      </c>
      <c r="I1067" s="317">
        <v>1</v>
      </c>
      <c r="J1067" s="483">
        <v>0</v>
      </c>
      <c r="K1067" s="338"/>
      <c r="L1067" s="520"/>
    </row>
    <row r="1068" spans="1:12" s="305" customFormat="1" ht="14.4" hidden="1" customHeight="1" outlineLevel="1">
      <c r="A1068" s="665"/>
      <c r="B1068" s="288">
        <v>3</v>
      </c>
      <c r="C1068" s="269" t="s">
        <v>1310</v>
      </c>
      <c r="D1068" s="270" t="s">
        <v>1311</v>
      </c>
      <c r="E1068" s="270"/>
      <c r="F1068" s="271" t="s">
        <v>1826</v>
      </c>
      <c r="G1068" s="335">
        <v>11.984</v>
      </c>
      <c r="H1068" s="336">
        <v>2.07152E-2</v>
      </c>
      <c r="I1068" s="317">
        <v>1</v>
      </c>
      <c r="J1068" s="483">
        <v>0</v>
      </c>
      <c r="K1068" s="338"/>
      <c r="L1068" s="520"/>
    </row>
    <row r="1069" spans="1:12" s="305" customFormat="1" ht="14.4" customHeight="1" collapsed="1">
      <c r="A1069" s="665"/>
      <c r="B1069" s="289">
        <v>266</v>
      </c>
      <c r="C1069" s="313" t="s">
        <v>771</v>
      </c>
      <c r="D1069" s="284" t="s">
        <v>772</v>
      </c>
      <c r="E1069" s="278"/>
      <c r="F1069" s="279" t="s">
        <v>1828</v>
      </c>
      <c r="G1069" s="339">
        <v>44.684000000000005</v>
      </c>
      <c r="H1069" s="340">
        <v>7.7715000000000006E-2</v>
      </c>
      <c r="I1069" s="341">
        <v>3</v>
      </c>
      <c r="J1069" s="482">
        <v>5303.52</v>
      </c>
      <c r="K1069" s="342"/>
      <c r="L1069" s="520"/>
    </row>
    <row r="1070" spans="1:12" s="305" customFormat="1" ht="14.4" hidden="1" customHeight="1" outlineLevel="1">
      <c r="A1070" s="665"/>
      <c r="B1070" s="288">
        <v>1</v>
      </c>
      <c r="C1070" s="269" t="s">
        <v>1323</v>
      </c>
      <c r="D1070" s="270" t="s">
        <v>1324</v>
      </c>
      <c r="E1070" s="270"/>
      <c r="F1070" s="271" t="s">
        <v>1826</v>
      </c>
      <c r="G1070" s="335">
        <v>19.026</v>
      </c>
      <c r="H1070" s="336">
        <v>3.2887800000000002E-2</v>
      </c>
      <c r="I1070" s="317">
        <v>1</v>
      </c>
      <c r="J1070" s="483">
        <v>0</v>
      </c>
      <c r="K1070" s="338"/>
      <c r="L1070" s="520"/>
    </row>
    <row r="1071" spans="1:12" s="305" customFormat="1" ht="14.4" hidden="1" customHeight="1" outlineLevel="1">
      <c r="A1071" s="665"/>
      <c r="B1071" s="288">
        <v>2</v>
      </c>
      <c r="C1071" s="269" t="s">
        <v>1325</v>
      </c>
      <c r="D1071" s="270" t="s">
        <v>1326</v>
      </c>
      <c r="E1071" s="270"/>
      <c r="F1071" s="271" t="s">
        <v>1826</v>
      </c>
      <c r="G1071" s="335">
        <v>16.439999999999998</v>
      </c>
      <c r="H1071" s="336">
        <v>2.8934399999999999E-2</v>
      </c>
      <c r="I1071" s="317">
        <v>1</v>
      </c>
      <c r="J1071" s="483">
        <v>0</v>
      </c>
      <c r="K1071" s="338"/>
      <c r="L1071" s="520"/>
    </row>
    <row r="1072" spans="1:12" s="305" customFormat="1" ht="14.4" hidden="1" customHeight="1" outlineLevel="1">
      <c r="A1072" s="665"/>
      <c r="B1072" s="288">
        <v>3</v>
      </c>
      <c r="C1072" s="269" t="s">
        <v>1310</v>
      </c>
      <c r="D1072" s="270" t="s">
        <v>1311</v>
      </c>
      <c r="E1072" s="270"/>
      <c r="F1072" s="271" t="s">
        <v>1826</v>
      </c>
      <c r="G1072" s="335">
        <v>11.984</v>
      </c>
      <c r="H1072" s="336">
        <v>2.07152E-2</v>
      </c>
      <c r="I1072" s="317">
        <v>1</v>
      </c>
      <c r="J1072" s="483">
        <v>0</v>
      </c>
      <c r="K1072" s="338"/>
      <c r="L1072" s="520"/>
    </row>
    <row r="1073" spans="1:13" s="305" customFormat="1" ht="14.4" customHeight="1" collapsed="1">
      <c r="A1073" s="665"/>
      <c r="B1073" s="289">
        <v>267</v>
      </c>
      <c r="C1073" s="313" t="s">
        <v>773</v>
      </c>
      <c r="D1073" s="284" t="s">
        <v>774</v>
      </c>
      <c r="E1073" s="278"/>
      <c r="F1073" s="279" t="s">
        <v>1829</v>
      </c>
      <c r="G1073" s="339">
        <v>47.449999999999996</v>
      </c>
      <c r="H1073" s="340">
        <v>8.2537399999999997E-2</v>
      </c>
      <c r="I1073" s="341">
        <v>3</v>
      </c>
      <c r="J1073" s="482">
        <v>5552.6399999999994</v>
      </c>
      <c r="K1073" s="342"/>
      <c r="L1073" s="520"/>
    </row>
    <row r="1074" spans="1:13" s="305" customFormat="1" ht="14.4" hidden="1" customHeight="1" outlineLevel="1">
      <c r="A1074" s="665"/>
      <c r="B1074" s="288">
        <v>1</v>
      </c>
      <c r="C1074" s="269" t="s">
        <v>1327</v>
      </c>
      <c r="D1074" s="270" t="s">
        <v>1328</v>
      </c>
      <c r="E1074" s="270"/>
      <c r="F1074" s="271" t="s">
        <v>1826</v>
      </c>
      <c r="G1074" s="335">
        <v>20.495999999999999</v>
      </c>
      <c r="H1074" s="336">
        <v>3.5428800000000003E-2</v>
      </c>
      <c r="I1074" s="317">
        <v>1</v>
      </c>
      <c r="J1074" s="483">
        <v>0</v>
      </c>
      <c r="K1074" s="338"/>
      <c r="L1074" s="520"/>
    </row>
    <row r="1075" spans="1:13" s="305" customFormat="1" ht="14.4" hidden="1" customHeight="1" outlineLevel="1">
      <c r="A1075" s="665"/>
      <c r="B1075" s="288">
        <v>2</v>
      </c>
      <c r="C1075" s="269" t="s">
        <v>1329</v>
      </c>
      <c r="D1075" s="270" t="s">
        <v>1330</v>
      </c>
      <c r="E1075" s="270"/>
      <c r="F1075" s="271" t="s">
        <v>1826</v>
      </c>
      <c r="G1075" s="335">
        <v>17.75</v>
      </c>
      <c r="H1075" s="336">
        <v>3.124E-2</v>
      </c>
      <c r="I1075" s="317">
        <v>1</v>
      </c>
      <c r="J1075" s="483">
        <v>0</v>
      </c>
      <c r="K1075" s="338"/>
      <c r="L1075" s="520"/>
    </row>
    <row r="1076" spans="1:13" s="305" customFormat="1" ht="14.4" hidden="1" customHeight="1" outlineLevel="1">
      <c r="A1076" s="665"/>
      <c r="B1076" s="288">
        <v>3</v>
      </c>
      <c r="C1076" s="269" t="s">
        <v>1310</v>
      </c>
      <c r="D1076" s="270" t="s">
        <v>1311</v>
      </c>
      <c r="E1076" s="270"/>
      <c r="F1076" s="271" t="s">
        <v>1826</v>
      </c>
      <c r="G1076" s="335">
        <v>11.984</v>
      </c>
      <c r="H1076" s="336">
        <v>2.07152E-2</v>
      </c>
      <c r="I1076" s="317">
        <v>1</v>
      </c>
      <c r="J1076" s="483">
        <v>0</v>
      </c>
      <c r="K1076" s="338"/>
      <c r="L1076" s="520"/>
    </row>
    <row r="1077" spans="1:13" s="305" customFormat="1" ht="14.4" customHeight="1" collapsed="1">
      <c r="A1077" s="665"/>
      <c r="B1077" s="289">
        <v>268</v>
      </c>
      <c r="C1077" s="313" t="s">
        <v>775</v>
      </c>
      <c r="D1077" s="284" t="s">
        <v>776</v>
      </c>
      <c r="E1077" s="278"/>
      <c r="F1077" s="279" t="s">
        <v>1830</v>
      </c>
      <c r="G1077" s="339">
        <v>50.23</v>
      </c>
      <c r="H1077" s="340">
        <v>8.7384000000000003E-2</v>
      </c>
      <c r="I1077" s="341">
        <v>3</v>
      </c>
      <c r="J1077" s="482">
        <v>5801.76</v>
      </c>
      <c r="K1077" s="342"/>
      <c r="L1077" s="520"/>
    </row>
    <row r="1078" spans="1:13" s="305" customFormat="1" ht="14.4" hidden="1" customHeight="1" outlineLevel="1">
      <c r="A1078" s="665"/>
      <c r="B1078" s="288">
        <v>1</v>
      </c>
      <c r="C1078" s="269" t="s">
        <v>1331</v>
      </c>
      <c r="D1078" s="270" t="s">
        <v>1332</v>
      </c>
      <c r="E1078" s="270"/>
      <c r="F1078" s="271" t="s">
        <v>1826</v>
      </c>
      <c r="G1078" s="335">
        <v>21.966000000000001</v>
      </c>
      <c r="H1078" s="336">
        <v>3.7969800000000005E-2</v>
      </c>
      <c r="I1078" s="317">
        <v>1</v>
      </c>
      <c r="J1078" s="483">
        <v>0</v>
      </c>
      <c r="K1078" s="338"/>
      <c r="L1078" s="520"/>
    </row>
    <row r="1079" spans="1:13" s="305" customFormat="1" ht="14.4" hidden="1" customHeight="1" outlineLevel="1">
      <c r="A1079" s="665"/>
      <c r="B1079" s="288">
        <v>2</v>
      </c>
      <c r="C1079" s="269" t="s">
        <v>1333</v>
      </c>
      <c r="D1079" s="270" t="s">
        <v>1334</v>
      </c>
      <c r="E1079" s="270"/>
      <c r="F1079" s="271" t="s">
        <v>1826</v>
      </c>
      <c r="G1079" s="335">
        <v>19.059999999999999</v>
      </c>
      <c r="H1079" s="336">
        <v>3.3545600000000002E-2</v>
      </c>
      <c r="I1079" s="317">
        <v>1</v>
      </c>
      <c r="J1079" s="483">
        <v>0</v>
      </c>
      <c r="K1079" s="338"/>
      <c r="L1079" s="520"/>
    </row>
    <row r="1080" spans="1:13" s="305" customFormat="1" ht="14.4" hidden="1" customHeight="1" outlineLevel="1">
      <c r="A1080" s="665"/>
      <c r="B1080" s="288">
        <v>3</v>
      </c>
      <c r="C1080" s="269" t="s">
        <v>1310</v>
      </c>
      <c r="D1080" s="270" t="s">
        <v>1311</v>
      </c>
      <c r="E1080" s="270"/>
      <c r="F1080" s="271" t="s">
        <v>1826</v>
      </c>
      <c r="G1080" s="335">
        <v>11.984</v>
      </c>
      <c r="H1080" s="336">
        <v>2.07152E-2</v>
      </c>
      <c r="I1080" s="317">
        <v>1</v>
      </c>
      <c r="J1080" s="483">
        <v>0</v>
      </c>
      <c r="K1080" s="338"/>
      <c r="L1080" s="520"/>
    </row>
    <row r="1081" spans="1:13" s="305" customFormat="1" ht="14.4" customHeight="1" collapsed="1">
      <c r="A1081" s="665"/>
      <c r="B1081" s="289">
        <v>269</v>
      </c>
      <c r="C1081" s="313" t="s">
        <v>777</v>
      </c>
      <c r="D1081" s="284" t="s">
        <v>778</v>
      </c>
      <c r="E1081" s="278"/>
      <c r="F1081" s="279" t="s">
        <v>1831</v>
      </c>
      <c r="G1081" s="339">
        <v>53.01</v>
      </c>
      <c r="H1081" s="340">
        <v>9.223060000000001E-2</v>
      </c>
      <c r="I1081" s="341">
        <v>3</v>
      </c>
      <c r="J1081" s="482">
        <v>6050.8799999999992</v>
      </c>
      <c r="K1081" s="342"/>
      <c r="L1081" s="520"/>
    </row>
    <row r="1082" spans="1:13" s="305" customFormat="1" ht="14.4" hidden="1" customHeight="1" outlineLevel="1">
      <c r="A1082" s="665"/>
      <c r="B1082" s="288">
        <v>1</v>
      </c>
      <c r="C1082" s="269" t="s">
        <v>1335</v>
      </c>
      <c r="D1082" s="270" t="s">
        <v>1336</v>
      </c>
      <c r="E1082" s="270"/>
      <c r="F1082" s="271" t="s">
        <v>1826</v>
      </c>
      <c r="G1082" s="335">
        <v>23.422000000000001</v>
      </c>
      <c r="H1082" s="336">
        <v>4.0486600000000005E-2</v>
      </c>
      <c r="I1082" s="317">
        <v>1</v>
      </c>
      <c r="J1082" s="483">
        <v>0</v>
      </c>
      <c r="K1082" s="338"/>
      <c r="L1082" s="520"/>
    </row>
    <row r="1083" spans="1:13" s="305" customFormat="1" ht="14.4" hidden="1" customHeight="1" outlineLevel="1">
      <c r="A1083" s="665"/>
      <c r="B1083" s="288">
        <v>2</v>
      </c>
      <c r="C1083" s="269" t="s">
        <v>1337</v>
      </c>
      <c r="D1083" s="270" t="s">
        <v>1338</v>
      </c>
      <c r="E1083" s="270"/>
      <c r="F1083" s="271" t="s">
        <v>1826</v>
      </c>
      <c r="G1083" s="335">
        <v>20.369999999999997</v>
      </c>
      <c r="H1083" s="336">
        <v>3.58512E-2</v>
      </c>
      <c r="I1083" s="317">
        <v>1</v>
      </c>
      <c r="J1083" s="483">
        <v>0</v>
      </c>
      <c r="K1083" s="338"/>
      <c r="L1083" s="520"/>
    </row>
    <row r="1084" spans="1:13" s="305" customFormat="1" ht="14.4" hidden="1" customHeight="1" outlineLevel="1">
      <c r="A1084" s="665"/>
      <c r="B1084" s="288">
        <v>3</v>
      </c>
      <c r="C1084" s="269" t="s">
        <v>1310</v>
      </c>
      <c r="D1084" s="270" t="s">
        <v>1311</v>
      </c>
      <c r="E1084" s="270"/>
      <c r="F1084" s="271" t="s">
        <v>1826</v>
      </c>
      <c r="G1084" s="335">
        <v>11.984</v>
      </c>
      <c r="H1084" s="336">
        <v>2.07152E-2</v>
      </c>
      <c r="I1084" s="317">
        <v>1</v>
      </c>
      <c r="J1084" s="483">
        <v>0</v>
      </c>
      <c r="K1084" s="338"/>
      <c r="L1084" s="520"/>
    </row>
    <row r="1085" spans="1:13" s="305" customFormat="1" ht="14.4" customHeight="1" collapsed="1">
      <c r="A1085" s="665"/>
      <c r="B1085" s="289">
        <v>270</v>
      </c>
      <c r="C1085" s="313" t="s">
        <v>779</v>
      </c>
      <c r="D1085" s="284" t="s">
        <v>780</v>
      </c>
      <c r="E1085" s="278"/>
      <c r="F1085" s="279" t="s">
        <v>1832</v>
      </c>
      <c r="G1085" s="339">
        <v>55.776000000000003</v>
      </c>
      <c r="H1085" s="340">
        <v>9.7053000000000014E-2</v>
      </c>
      <c r="I1085" s="341">
        <v>3</v>
      </c>
      <c r="J1085" s="482">
        <v>6300</v>
      </c>
      <c r="K1085" s="342"/>
      <c r="L1085" s="520"/>
    </row>
    <row r="1086" spans="1:13" s="305" customFormat="1" ht="15.75" hidden="1" customHeight="1" outlineLevel="1">
      <c r="A1086" s="323"/>
      <c r="B1086" s="288">
        <v>1</v>
      </c>
      <c r="C1086" s="269" t="s">
        <v>1339</v>
      </c>
      <c r="D1086" s="270" t="s">
        <v>1340</v>
      </c>
      <c r="E1086" s="270"/>
      <c r="F1086" s="271" t="s">
        <v>1341</v>
      </c>
      <c r="G1086" s="335">
        <v>27.09</v>
      </c>
      <c r="H1086" s="336">
        <v>4.6827000000000001E-2</v>
      </c>
      <c r="I1086" s="317">
        <v>1</v>
      </c>
      <c r="J1086" s="483">
        <v>0</v>
      </c>
      <c r="K1086" s="338"/>
      <c r="L1086" s="520"/>
      <c r="M1086" s="329"/>
    </row>
    <row r="1087" spans="1:13" s="305" customFormat="1" ht="15.75" hidden="1" customHeight="1" outlineLevel="1">
      <c r="A1087" s="323"/>
      <c r="B1087" s="288">
        <v>2</v>
      </c>
      <c r="C1087" s="269" t="s">
        <v>1342</v>
      </c>
      <c r="D1087" s="270" t="s">
        <v>1343</v>
      </c>
      <c r="E1087" s="270"/>
      <c r="F1087" s="271" t="s">
        <v>1344</v>
      </c>
      <c r="G1087" s="335">
        <v>9.879999999999999</v>
      </c>
      <c r="H1087" s="336">
        <v>1.7388799999999999E-2</v>
      </c>
      <c r="I1087" s="317">
        <v>1</v>
      </c>
      <c r="J1087" s="483">
        <v>0</v>
      </c>
      <c r="K1087" s="338"/>
      <c r="L1087" s="520"/>
      <c r="M1087" s="329"/>
    </row>
    <row r="1088" spans="1:13" s="305" customFormat="1" ht="15.75" hidden="1" customHeight="1" outlineLevel="1">
      <c r="A1088" s="323"/>
      <c r="B1088" s="288">
        <v>3</v>
      </c>
      <c r="C1088" s="269" t="s">
        <v>1310</v>
      </c>
      <c r="D1088" s="270" t="s">
        <v>1311</v>
      </c>
      <c r="E1088" s="270"/>
      <c r="F1088" s="271" t="s">
        <v>1312</v>
      </c>
      <c r="G1088" s="335">
        <v>11.984</v>
      </c>
      <c r="H1088" s="336">
        <v>2.07152E-2</v>
      </c>
      <c r="I1088" s="317">
        <v>1</v>
      </c>
      <c r="J1088" s="483">
        <v>0</v>
      </c>
      <c r="K1088" s="338"/>
      <c r="L1088" s="520"/>
      <c r="M1088" s="329"/>
    </row>
    <row r="1089" spans="1:12" s="305" customFormat="1" ht="60" customHeight="1" collapsed="1">
      <c r="A1089" s="324"/>
      <c r="B1089" s="290">
        <v>280</v>
      </c>
      <c r="C1089" s="325" t="s">
        <v>781</v>
      </c>
      <c r="D1089" s="284" t="s">
        <v>782</v>
      </c>
      <c r="E1089" s="282"/>
      <c r="F1089" s="283" t="s">
        <v>1833</v>
      </c>
      <c r="G1089" s="339">
        <v>48.954000000000001</v>
      </c>
      <c r="H1089" s="340">
        <v>8.4931000000000006E-2</v>
      </c>
      <c r="I1089" s="341">
        <v>3</v>
      </c>
      <c r="J1089" s="482">
        <v>10951.2</v>
      </c>
      <c r="K1089" s="345"/>
      <c r="L1089" s="520"/>
    </row>
    <row r="1090" spans="1:12" s="305" customFormat="1" ht="15.6">
      <c r="A1090" s="320"/>
      <c r="B1090" s="654" t="s">
        <v>783</v>
      </c>
      <c r="C1090" s="655"/>
      <c r="D1090" s="655"/>
      <c r="E1090" s="655"/>
      <c r="F1090" s="655"/>
      <c r="G1090" s="655"/>
      <c r="H1090" s="655"/>
      <c r="I1090" s="655"/>
      <c r="J1090" s="655"/>
      <c r="K1090" s="655"/>
      <c r="L1090" s="518"/>
    </row>
    <row r="1091" spans="1:12" s="305" customFormat="1" ht="15.75" hidden="1" customHeight="1" outlineLevel="1">
      <c r="A1091" s="664"/>
      <c r="B1091" s="288">
        <v>1</v>
      </c>
      <c r="C1091" s="269" t="s">
        <v>1304</v>
      </c>
      <c r="D1091" s="270" t="s">
        <v>1305</v>
      </c>
      <c r="E1091" s="270"/>
      <c r="F1091" s="271" t="s">
        <v>1306</v>
      </c>
      <c r="G1091" s="335">
        <v>8.7780000000000005</v>
      </c>
      <c r="H1091" s="336">
        <v>1.51734E-2</v>
      </c>
      <c r="I1091" s="317">
        <v>1</v>
      </c>
      <c r="J1091" s="337">
        <v>643.00839999999994</v>
      </c>
      <c r="K1091" s="338"/>
      <c r="L1091" s="519"/>
    </row>
    <row r="1092" spans="1:12" s="305" customFormat="1" ht="15.75" hidden="1" customHeight="1" outlineLevel="1">
      <c r="A1092" s="665"/>
      <c r="B1092" s="288">
        <v>2</v>
      </c>
      <c r="C1092" s="269" t="s">
        <v>1307</v>
      </c>
      <c r="D1092" s="270" t="s">
        <v>1308</v>
      </c>
      <c r="E1092" s="270"/>
      <c r="F1092" s="271" t="s">
        <v>1309</v>
      </c>
      <c r="G1092" s="335">
        <v>7.26</v>
      </c>
      <c r="H1092" s="336">
        <v>1.27776E-2</v>
      </c>
      <c r="I1092" s="317">
        <v>1</v>
      </c>
      <c r="J1092" s="337">
        <v>681.32697499999995</v>
      </c>
      <c r="K1092" s="338"/>
      <c r="L1092" s="519"/>
    </row>
    <row r="1093" spans="1:12" s="305" customFormat="1" ht="15.75" hidden="1" customHeight="1" outlineLevel="1">
      <c r="A1093" s="665"/>
      <c r="B1093" s="288">
        <v>3</v>
      </c>
      <c r="C1093" s="269" t="s">
        <v>1345</v>
      </c>
      <c r="D1093" s="270" t="s">
        <v>1346</v>
      </c>
      <c r="E1093" s="270"/>
      <c r="F1093" s="271" t="s">
        <v>1312</v>
      </c>
      <c r="G1093" s="335">
        <v>13.901999999999999</v>
      </c>
      <c r="H1093" s="336">
        <v>2.4030599999999999E-2</v>
      </c>
      <c r="I1093" s="317">
        <v>1</v>
      </c>
      <c r="J1093" s="337">
        <v>1097.5906600000001</v>
      </c>
      <c r="K1093" s="338"/>
      <c r="L1093" s="519"/>
    </row>
    <row r="1094" spans="1:12" s="305" customFormat="1" ht="14.4" customHeight="1" collapsed="1">
      <c r="A1094" s="665"/>
      <c r="B1094" s="289">
        <v>281</v>
      </c>
      <c r="C1094" s="313" t="s">
        <v>784</v>
      </c>
      <c r="D1094" s="284" t="s">
        <v>785</v>
      </c>
      <c r="E1094" s="278"/>
      <c r="F1094" s="279" t="s">
        <v>1826</v>
      </c>
      <c r="G1094" s="339">
        <v>29.939999999999998</v>
      </c>
      <c r="H1094" s="340">
        <v>5.1981600000000003E-2</v>
      </c>
      <c r="I1094" s="341">
        <v>3</v>
      </c>
      <c r="J1094" s="482">
        <v>3903</v>
      </c>
      <c r="K1094" s="511"/>
      <c r="L1094" s="520"/>
    </row>
    <row r="1095" spans="1:12" s="305" customFormat="1" ht="14.4" hidden="1" customHeight="1" outlineLevel="1">
      <c r="A1095" s="665"/>
      <c r="B1095" s="288">
        <v>1</v>
      </c>
      <c r="C1095" s="269" t="s">
        <v>1313</v>
      </c>
      <c r="D1095" s="270" t="s">
        <v>1314</v>
      </c>
      <c r="E1095" s="270"/>
      <c r="F1095" s="271" t="s">
        <v>1315</v>
      </c>
      <c r="G1095" s="335">
        <v>11.703999999999999</v>
      </c>
      <c r="H1095" s="336">
        <v>2.0231200000000001E-2</v>
      </c>
      <c r="I1095" s="317">
        <v>1</v>
      </c>
      <c r="J1095" s="483">
        <v>0</v>
      </c>
      <c r="K1095" s="338"/>
      <c r="L1095" s="520"/>
    </row>
    <row r="1096" spans="1:12" s="305" customFormat="1" ht="14.4" hidden="1" customHeight="1" outlineLevel="1">
      <c r="A1096" s="665"/>
      <c r="B1096" s="288">
        <v>2</v>
      </c>
      <c r="C1096" s="269" t="s">
        <v>1316</v>
      </c>
      <c r="D1096" s="270" t="s">
        <v>1317</v>
      </c>
      <c r="E1096" s="270"/>
      <c r="F1096" s="271" t="s">
        <v>1318</v>
      </c>
      <c r="G1096" s="335">
        <v>9.879999999999999</v>
      </c>
      <c r="H1096" s="336">
        <v>1.7388799999999999E-2</v>
      </c>
      <c r="I1096" s="317">
        <v>1</v>
      </c>
      <c r="J1096" s="483">
        <v>0</v>
      </c>
      <c r="K1096" s="338"/>
      <c r="L1096" s="520"/>
    </row>
    <row r="1097" spans="1:12" s="305" customFormat="1" ht="14.4" hidden="1" customHeight="1" outlineLevel="1">
      <c r="A1097" s="665"/>
      <c r="B1097" s="288">
        <v>3</v>
      </c>
      <c r="C1097" s="269" t="s">
        <v>1345</v>
      </c>
      <c r="D1097" s="270" t="s">
        <v>1346</v>
      </c>
      <c r="E1097" s="270"/>
      <c r="F1097" s="271" t="s">
        <v>1312</v>
      </c>
      <c r="G1097" s="335">
        <v>13.901999999999999</v>
      </c>
      <c r="H1097" s="336">
        <v>2.4030599999999999E-2</v>
      </c>
      <c r="I1097" s="317">
        <v>1</v>
      </c>
      <c r="J1097" s="483">
        <v>0</v>
      </c>
      <c r="K1097" s="338"/>
      <c r="L1097" s="520"/>
    </row>
    <row r="1098" spans="1:12" s="305" customFormat="1" ht="14.4" customHeight="1" collapsed="1">
      <c r="A1098" s="665"/>
      <c r="B1098" s="289">
        <v>282</v>
      </c>
      <c r="C1098" s="313" t="s">
        <v>786</v>
      </c>
      <c r="D1098" s="284" t="s">
        <v>787</v>
      </c>
      <c r="E1098" s="278"/>
      <c r="F1098" s="279" t="s">
        <v>1827</v>
      </c>
      <c r="G1098" s="339">
        <v>35.485999999999997</v>
      </c>
      <c r="H1098" s="340">
        <v>6.16506E-2</v>
      </c>
      <c r="I1098" s="341">
        <v>3</v>
      </c>
      <c r="J1098" s="482">
        <v>4401.24</v>
      </c>
      <c r="K1098" s="342"/>
      <c r="L1098" s="520"/>
    </row>
    <row r="1099" spans="1:12" s="305" customFormat="1" ht="14.4" hidden="1" customHeight="1" outlineLevel="1">
      <c r="A1099" s="665"/>
      <c r="B1099" s="288">
        <v>1</v>
      </c>
      <c r="C1099" s="269" t="s">
        <v>1319</v>
      </c>
      <c r="D1099" s="270" t="s">
        <v>1320</v>
      </c>
      <c r="E1099" s="270"/>
      <c r="F1099" s="271" t="s">
        <v>1826</v>
      </c>
      <c r="G1099" s="335">
        <v>17.57</v>
      </c>
      <c r="H1099" s="336">
        <v>3.0370999999999999E-2</v>
      </c>
      <c r="I1099" s="317">
        <v>1</v>
      </c>
      <c r="J1099" s="483">
        <v>0</v>
      </c>
      <c r="K1099" s="338"/>
      <c r="L1099" s="520"/>
    </row>
    <row r="1100" spans="1:12" s="305" customFormat="1" ht="14.4" hidden="1" customHeight="1" outlineLevel="1">
      <c r="A1100" s="665"/>
      <c r="B1100" s="288">
        <v>2</v>
      </c>
      <c r="C1100" s="269" t="s">
        <v>1321</v>
      </c>
      <c r="D1100" s="270" t="s">
        <v>1322</v>
      </c>
      <c r="E1100" s="270"/>
      <c r="F1100" s="271" t="s">
        <v>1826</v>
      </c>
      <c r="G1100" s="335">
        <v>15.129999999999999</v>
      </c>
      <c r="H1100" s="336">
        <v>2.6628800000000001E-2</v>
      </c>
      <c r="I1100" s="317">
        <v>1</v>
      </c>
      <c r="J1100" s="483">
        <v>0</v>
      </c>
      <c r="K1100" s="338"/>
      <c r="L1100" s="520"/>
    </row>
    <row r="1101" spans="1:12" s="305" customFormat="1" ht="14.4" hidden="1" customHeight="1" outlineLevel="1">
      <c r="A1101" s="665"/>
      <c r="B1101" s="288">
        <v>3</v>
      </c>
      <c r="C1101" s="269" t="s">
        <v>1345</v>
      </c>
      <c r="D1101" s="270" t="s">
        <v>1346</v>
      </c>
      <c r="E1101" s="270"/>
      <c r="F1101" s="271" t="s">
        <v>1826</v>
      </c>
      <c r="G1101" s="335">
        <v>13.901999999999999</v>
      </c>
      <c r="H1101" s="336">
        <v>2.4030599999999999E-2</v>
      </c>
      <c r="I1101" s="317">
        <v>1</v>
      </c>
      <c r="J1101" s="483">
        <v>0</v>
      </c>
      <c r="K1101" s="338"/>
      <c r="L1101" s="520"/>
    </row>
    <row r="1102" spans="1:12" s="305" customFormat="1" ht="14.4" customHeight="1" collapsed="1">
      <c r="A1102" s="665"/>
      <c r="B1102" s="289">
        <v>283</v>
      </c>
      <c r="C1102" s="313" t="s">
        <v>788</v>
      </c>
      <c r="D1102" s="284" t="s">
        <v>789</v>
      </c>
      <c r="E1102" s="278"/>
      <c r="F1102" s="279" t="s">
        <v>1828</v>
      </c>
      <c r="G1102" s="339">
        <v>46.602000000000004</v>
      </c>
      <c r="H1102" s="340">
        <v>8.1030400000000002E-2</v>
      </c>
      <c r="I1102" s="341">
        <v>3</v>
      </c>
      <c r="J1102" s="482">
        <v>5397.72</v>
      </c>
      <c r="K1102" s="342"/>
      <c r="L1102" s="520"/>
    </row>
    <row r="1103" spans="1:12" s="305" customFormat="1" ht="14.4" hidden="1" customHeight="1" outlineLevel="1">
      <c r="A1103" s="665"/>
      <c r="B1103" s="288">
        <v>1</v>
      </c>
      <c r="C1103" s="269" t="s">
        <v>1323</v>
      </c>
      <c r="D1103" s="270" t="s">
        <v>1324</v>
      </c>
      <c r="E1103" s="270"/>
      <c r="F1103" s="271" t="s">
        <v>1826</v>
      </c>
      <c r="G1103" s="335">
        <v>19.026</v>
      </c>
      <c r="H1103" s="336">
        <v>3.2887800000000002E-2</v>
      </c>
      <c r="I1103" s="317">
        <v>1</v>
      </c>
      <c r="J1103" s="483">
        <v>0</v>
      </c>
      <c r="K1103" s="338"/>
      <c r="L1103" s="520"/>
    </row>
    <row r="1104" spans="1:12" s="305" customFormat="1" ht="14.4" hidden="1" customHeight="1" outlineLevel="1">
      <c r="A1104" s="665"/>
      <c r="B1104" s="288">
        <v>2</v>
      </c>
      <c r="C1104" s="269" t="s">
        <v>1325</v>
      </c>
      <c r="D1104" s="270" t="s">
        <v>1326</v>
      </c>
      <c r="E1104" s="270"/>
      <c r="F1104" s="271" t="s">
        <v>1826</v>
      </c>
      <c r="G1104" s="335">
        <v>16.439999999999998</v>
      </c>
      <c r="H1104" s="336">
        <v>2.8934399999999999E-2</v>
      </c>
      <c r="I1104" s="317">
        <v>1</v>
      </c>
      <c r="J1104" s="483">
        <v>0</v>
      </c>
      <c r="K1104" s="338"/>
      <c r="L1104" s="520"/>
    </row>
    <row r="1105" spans="1:13" s="305" customFormat="1" ht="14.4" hidden="1" customHeight="1" outlineLevel="1">
      <c r="A1105" s="665"/>
      <c r="B1105" s="288">
        <v>3</v>
      </c>
      <c r="C1105" s="269" t="s">
        <v>1345</v>
      </c>
      <c r="D1105" s="270" t="s">
        <v>1346</v>
      </c>
      <c r="E1105" s="270"/>
      <c r="F1105" s="271" t="s">
        <v>1826</v>
      </c>
      <c r="G1105" s="335">
        <v>13.901999999999999</v>
      </c>
      <c r="H1105" s="336">
        <v>2.4030599999999999E-2</v>
      </c>
      <c r="I1105" s="317">
        <v>1</v>
      </c>
      <c r="J1105" s="483">
        <v>0</v>
      </c>
      <c r="K1105" s="338"/>
      <c r="L1105" s="520"/>
    </row>
    <row r="1106" spans="1:13" s="305" customFormat="1" ht="14.4" customHeight="1" collapsed="1">
      <c r="A1106" s="665"/>
      <c r="B1106" s="289">
        <v>284</v>
      </c>
      <c r="C1106" s="313" t="s">
        <v>790</v>
      </c>
      <c r="D1106" s="284" t="s">
        <v>791</v>
      </c>
      <c r="E1106" s="278"/>
      <c r="F1106" s="279" t="s">
        <v>1829</v>
      </c>
      <c r="G1106" s="339">
        <v>49.367999999999995</v>
      </c>
      <c r="H1106" s="340">
        <v>8.5852800000000007E-2</v>
      </c>
      <c r="I1106" s="341">
        <v>3</v>
      </c>
      <c r="J1106" s="482">
        <v>5646.8399999999992</v>
      </c>
      <c r="K1106" s="342"/>
      <c r="L1106" s="520"/>
    </row>
    <row r="1107" spans="1:13" s="305" customFormat="1" ht="14.4" hidden="1" customHeight="1" outlineLevel="1">
      <c r="A1107" s="665"/>
      <c r="B1107" s="288">
        <v>1</v>
      </c>
      <c r="C1107" s="269" t="s">
        <v>1327</v>
      </c>
      <c r="D1107" s="270" t="s">
        <v>1328</v>
      </c>
      <c r="E1107" s="270"/>
      <c r="F1107" s="271" t="s">
        <v>1826</v>
      </c>
      <c r="G1107" s="335">
        <v>20.495999999999999</v>
      </c>
      <c r="H1107" s="336">
        <v>3.5428800000000003E-2</v>
      </c>
      <c r="I1107" s="317">
        <v>1</v>
      </c>
      <c r="J1107" s="483">
        <v>0</v>
      </c>
      <c r="K1107" s="338"/>
      <c r="L1107" s="520"/>
    </row>
    <row r="1108" spans="1:13" s="305" customFormat="1" ht="14.4" hidden="1" customHeight="1" outlineLevel="1">
      <c r="A1108" s="665"/>
      <c r="B1108" s="288">
        <v>2</v>
      </c>
      <c r="C1108" s="269" t="s">
        <v>1329</v>
      </c>
      <c r="D1108" s="270" t="s">
        <v>1330</v>
      </c>
      <c r="E1108" s="270"/>
      <c r="F1108" s="271" t="s">
        <v>1826</v>
      </c>
      <c r="G1108" s="335">
        <v>17.75</v>
      </c>
      <c r="H1108" s="336">
        <v>3.124E-2</v>
      </c>
      <c r="I1108" s="317">
        <v>1</v>
      </c>
      <c r="J1108" s="483">
        <v>0</v>
      </c>
      <c r="K1108" s="338"/>
      <c r="L1108" s="520"/>
    </row>
    <row r="1109" spans="1:13" s="305" customFormat="1" ht="14.4" hidden="1" customHeight="1" outlineLevel="1">
      <c r="A1109" s="665"/>
      <c r="B1109" s="288">
        <v>3</v>
      </c>
      <c r="C1109" s="269" t="s">
        <v>1345</v>
      </c>
      <c r="D1109" s="270" t="s">
        <v>1346</v>
      </c>
      <c r="E1109" s="270"/>
      <c r="F1109" s="271" t="s">
        <v>1826</v>
      </c>
      <c r="G1109" s="335">
        <v>13.901999999999999</v>
      </c>
      <c r="H1109" s="336">
        <v>2.4030599999999999E-2</v>
      </c>
      <c r="I1109" s="317">
        <v>1</v>
      </c>
      <c r="J1109" s="483">
        <v>0</v>
      </c>
      <c r="K1109" s="338"/>
      <c r="L1109" s="520"/>
    </row>
    <row r="1110" spans="1:13" s="305" customFormat="1" ht="14.4" customHeight="1" collapsed="1">
      <c r="A1110" s="665"/>
      <c r="B1110" s="289">
        <v>285</v>
      </c>
      <c r="C1110" s="313" t="s">
        <v>792</v>
      </c>
      <c r="D1110" s="284" t="s">
        <v>793</v>
      </c>
      <c r="E1110" s="278"/>
      <c r="F1110" s="279" t="s">
        <v>1830</v>
      </c>
      <c r="G1110" s="339">
        <v>52.147999999999996</v>
      </c>
      <c r="H1110" s="340">
        <v>9.0699399999999999E-2</v>
      </c>
      <c r="I1110" s="341">
        <v>3</v>
      </c>
      <c r="J1110" s="482">
        <v>5895.96</v>
      </c>
      <c r="K1110" s="342"/>
      <c r="L1110" s="520"/>
    </row>
    <row r="1111" spans="1:13" s="305" customFormat="1" ht="14.4" hidden="1" customHeight="1" outlineLevel="1">
      <c r="A1111" s="665"/>
      <c r="B1111" s="288">
        <v>1</v>
      </c>
      <c r="C1111" s="269" t="s">
        <v>1331</v>
      </c>
      <c r="D1111" s="270" t="s">
        <v>1332</v>
      </c>
      <c r="E1111" s="270"/>
      <c r="F1111" s="271" t="s">
        <v>1826</v>
      </c>
      <c r="G1111" s="335">
        <v>21.966000000000001</v>
      </c>
      <c r="H1111" s="336">
        <v>3.7969800000000005E-2</v>
      </c>
      <c r="I1111" s="317">
        <v>1</v>
      </c>
      <c r="J1111" s="483">
        <v>0</v>
      </c>
      <c r="K1111" s="338"/>
      <c r="L1111" s="520"/>
    </row>
    <row r="1112" spans="1:13" s="305" customFormat="1" ht="14.4" hidden="1" customHeight="1" outlineLevel="1">
      <c r="A1112" s="665"/>
      <c r="B1112" s="288">
        <v>2</v>
      </c>
      <c r="C1112" s="269" t="s">
        <v>1333</v>
      </c>
      <c r="D1112" s="270" t="s">
        <v>1334</v>
      </c>
      <c r="E1112" s="270"/>
      <c r="F1112" s="271" t="s">
        <v>1826</v>
      </c>
      <c r="G1112" s="335">
        <v>19.059999999999999</v>
      </c>
      <c r="H1112" s="336">
        <v>3.3545600000000002E-2</v>
      </c>
      <c r="I1112" s="317">
        <v>1</v>
      </c>
      <c r="J1112" s="483">
        <v>0</v>
      </c>
      <c r="K1112" s="338"/>
      <c r="L1112" s="520"/>
    </row>
    <row r="1113" spans="1:13" s="305" customFormat="1" ht="14.4" hidden="1" customHeight="1" outlineLevel="1">
      <c r="A1113" s="665"/>
      <c r="B1113" s="288">
        <v>3</v>
      </c>
      <c r="C1113" s="269" t="s">
        <v>1345</v>
      </c>
      <c r="D1113" s="270" t="s">
        <v>1346</v>
      </c>
      <c r="E1113" s="270"/>
      <c r="F1113" s="271" t="s">
        <v>1826</v>
      </c>
      <c r="G1113" s="335">
        <v>13.901999999999999</v>
      </c>
      <c r="H1113" s="336">
        <v>2.4030599999999999E-2</v>
      </c>
      <c r="I1113" s="317">
        <v>1</v>
      </c>
      <c r="J1113" s="483">
        <v>0</v>
      </c>
      <c r="K1113" s="338"/>
      <c r="L1113" s="520"/>
    </row>
    <row r="1114" spans="1:13" s="305" customFormat="1" ht="14.4" customHeight="1" collapsed="1">
      <c r="A1114" s="665"/>
      <c r="B1114" s="289">
        <v>286</v>
      </c>
      <c r="C1114" s="313" t="s">
        <v>794</v>
      </c>
      <c r="D1114" s="284" t="s">
        <v>795</v>
      </c>
      <c r="E1114" s="278"/>
      <c r="F1114" s="279" t="s">
        <v>1831</v>
      </c>
      <c r="G1114" s="339">
        <v>54.927999999999997</v>
      </c>
      <c r="H1114" s="340">
        <v>9.5546000000000006E-2</v>
      </c>
      <c r="I1114" s="341">
        <v>3</v>
      </c>
      <c r="J1114" s="482">
        <v>6145.079999999999</v>
      </c>
      <c r="K1114" s="342"/>
      <c r="L1114" s="520"/>
    </row>
    <row r="1115" spans="1:13" s="305" customFormat="1" ht="14.4" hidden="1" customHeight="1" outlineLevel="1">
      <c r="A1115" s="665"/>
      <c r="B1115" s="288">
        <v>1</v>
      </c>
      <c r="C1115" s="269" t="s">
        <v>1335</v>
      </c>
      <c r="D1115" s="270" t="s">
        <v>1336</v>
      </c>
      <c r="E1115" s="270"/>
      <c r="F1115" s="271" t="s">
        <v>1826</v>
      </c>
      <c r="G1115" s="335">
        <v>23.422000000000001</v>
      </c>
      <c r="H1115" s="336">
        <v>4.0486600000000005E-2</v>
      </c>
      <c r="I1115" s="317">
        <v>1</v>
      </c>
      <c r="J1115" s="483">
        <v>0</v>
      </c>
      <c r="K1115" s="338"/>
      <c r="L1115" s="520"/>
    </row>
    <row r="1116" spans="1:13" s="305" customFormat="1" ht="14.4" hidden="1" customHeight="1" outlineLevel="1">
      <c r="A1116" s="665"/>
      <c r="B1116" s="288">
        <v>2</v>
      </c>
      <c r="C1116" s="269" t="s">
        <v>1337</v>
      </c>
      <c r="D1116" s="270" t="s">
        <v>1338</v>
      </c>
      <c r="E1116" s="270"/>
      <c r="F1116" s="271" t="s">
        <v>1826</v>
      </c>
      <c r="G1116" s="335">
        <v>20.369999999999997</v>
      </c>
      <c r="H1116" s="336">
        <v>3.58512E-2</v>
      </c>
      <c r="I1116" s="317">
        <v>1</v>
      </c>
      <c r="J1116" s="483">
        <v>0</v>
      </c>
      <c r="K1116" s="338"/>
      <c r="L1116" s="520"/>
    </row>
    <row r="1117" spans="1:13" s="305" customFormat="1" ht="14.4" hidden="1" customHeight="1" outlineLevel="1">
      <c r="A1117" s="665"/>
      <c r="B1117" s="288">
        <v>3</v>
      </c>
      <c r="C1117" s="269" t="s">
        <v>1345</v>
      </c>
      <c r="D1117" s="270" t="s">
        <v>1346</v>
      </c>
      <c r="E1117" s="270"/>
      <c r="F1117" s="271" t="s">
        <v>1826</v>
      </c>
      <c r="G1117" s="335">
        <v>13.901999999999999</v>
      </c>
      <c r="H1117" s="336">
        <v>2.4030599999999999E-2</v>
      </c>
      <c r="I1117" s="317">
        <v>1</v>
      </c>
      <c r="J1117" s="483">
        <v>0</v>
      </c>
      <c r="K1117" s="338"/>
      <c r="L1117" s="520"/>
    </row>
    <row r="1118" spans="1:13" s="305" customFormat="1" ht="14.4" customHeight="1" collapsed="1">
      <c r="A1118" s="665"/>
      <c r="B1118" s="289">
        <v>287</v>
      </c>
      <c r="C1118" s="313" t="s">
        <v>796</v>
      </c>
      <c r="D1118" s="284" t="s">
        <v>797</v>
      </c>
      <c r="E1118" s="278"/>
      <c r="F1118" s="279" t="s">
        <v>1832</v>
      </c>
      <c r="G1118" s="339">
        <v>57.694000000000003</v>
      </c>
      <c r="H1118" s="340">
        <v>0.10036840000000001</v>
      </c>
      <c r="I1118" s="341">
        <v>3</v>
      </c>
      <c r="J1118" s="482">
        <v>6394.2</v>
      </c>
      <c r="K1118" s="342"/>
      <c r="L1118" s="520"/>
    </row>
    <row r="1119" spans="1:13" s="305" customFormat="1" ht="15.75" hidden="1" customHeight="1" outlineLevel="1">
      <c r="A1119" s="323"/>
      <c r="B1119" s="288">
        <v>1</v>
      </c>
      <c r="C1119" s="269" t="s">
        <v>1339</v>
      </c>
      <c r="D1119" s="270" t="s">
        <v>1340</v>
      </c>
      <c r="E1119" s="270"/>
      <c r="F1119" s="271" t="s">
        <v>1341</v>
      </c>
      <c r="G1119" s="335">
        <v>27.09</v>
      </c>
      <c r="H1119" s="336">
        <v>4.6827000000000001E-2</v>
      </c>
      <c r="I1119" s="317">
        <v>1</v>
      </c>
      <c r="J1119" s="483">
        <v>0</v>
      </c>
      <c r="K1119" s="338"/>
      <c r="L1119" s="520"/>
      <c r="M1119" s="329"/>
    </row>
    <row r="1120" spans="1:13" s="305" customFormat="1" ht="15.75" hidden="1" customHeight="1" outlineLevel="1">
      <c r="A1120" s="323"/>
      <c r="B1120" s="288">
        <v>2</v>
      </c>
      <c r="C1120" s="269" t="s">
        <v>1342</v>
      </c>
      <c r="D1120" s="270" t="s">
        <v>1343</v>
      </c>
      <c r="E1120" s="270"/>
      <c r="F1120" s="271" t="s">
        <v>1344</v>
      </c>
      <c r="G1120" s="335">
        <v>9.879999999999999</v>
      </c>
      <c r="H1120" s="336">
        <v>1.7388799999999999E-2</v>
      </c>
      <c r="I1120" s="317">
        <v>1</v>
      </c>
      <c r="J1120" s="483">
        <v>0</v>
      </c>
      <c r="K1120" s="338"/>
      <c r="L1120" s="520"/>
      <c r="M1120" s="329"/>
    </row>
    <row r="1121" spans="1:13" s="305" customFormat="1" ht="15.75" hidden="1" customHeight="1" outlineLevel="1">
      <c r="A1121" s="323"/>
      <c r="B1121" s="288">
        <v>3</v>
      </c>
      <c r="C1121" s="269" t="s">
        <v>1345</v>
      </c>
      <c r="D1121" s="270" t="s">
        <v>1346</v>
      </c>
      <c r="E1121" s="270"/>
      <c r="F1121" s="271" t="s">
        <v>1312</v>
      </c>
      <c r="G1121" s="335">
        <v>13.901999999999999</v>
      </c>
      <c r="H1121" s="336">
        <v>2.4030599999999999E-2</v>
      </c>
      <c r="I1121" s="317">
        <v>1</v>
      </c>
      <c r="J1121" s="483">
        <v>0</v>
      </c>
      <c r="K1121" s="338"/>
      <c r="L1121" s="520"/>
      <c r="M1121" s="329"/>
    </row>
    <row r="1122" spans="1:13" s="305" customFormat="1" ht="60" customHeight="1" collapsed="1">
      <c r="A1122" s="324"/>
      <c r="B1122" s="290">
        <v>288</v>
      </c>
      <c r="C1122" s="325" t="s">
        <v>798</v>
      </c>
      <c r="D1122" s="284" t="s">
        <v>799</v>
      </c>
      <c r="E1122" s="282"/>
      <c r="F1122" s="283" t="s">
        <v>1833</v>
      </c>
      <c r="G1122" s="339">
        <v>50.872</v>
      </c>
      <c r="H1122" s="340">
        <v>8.8246400000000003E-2</v>
      </c>
      <c r="I1122" s="341">
        <v>3</v>
      </c>
      <c r="J1122" s="482">
        <v>11155.300000000001</v>
      </c>
      <c r="K1122" s="345"/>
      <c r="L1122" s="520"/>
    </row>
    <row r="1123" spans="1:13" s="305" customFormat="1" ht="15.6">
      <c r="A1123" s="320"/>
      <c r="B1123" s="654" t="s">
        <v>800</v>
      </c>
      <c r="C1123" s="655"/>
      <c r="D1123" s="655"/>
      <c r="E1123" s="655"/>
      <c r="F1123" s="655"/>
      <c r="G1123" s="655"/>
      <c r="H1123" s="655"/>
      <c r="I1123" s="655"/>
      <c r="J1123" s="655"/>
      <c r="K1123" s="655"/>
      <c r="L1123" s="518"/>
    </row>
    <row r="1124" spans="1:13" s="305" customFormat="1" ht="15.75" hidden="1" customHeight="1" outlineLevel="1">
      <c r="A1124" s="664"/>
      <c r="B1124" s="288">
        <v>1</v>
      </c>
      <c r="C1124" s="269" t="s">
        <v>1304</v>
      </c>
      <c r="D1124" s="270" t="s">
        <v>1305</v>
      </c>
      <c r="E1124" s="270"/>
      <c r="F1124" s="271" t="s">
        <v>1306</v>
      </c>
      <c r="G1124" s="335">
        <v>8.7780000000000005</v>
      </c>
      <c r="H1124" s="336">
        <v>1.51734E-2</v>
      </c>
      <c r="I1124" s="317">
        <v>1</v>
      </c>
      <c r="J1124" s="337">
        <v>643.00839999999994</v>
      </c>
      <c r="K1124" s="338"/>
      <c r="L1124" s="519"/>
    </row>
    <row r="1125" spans="1:13" s="305" customFormat="1" ht="15.75" hidden="1" customHeight="1" outlineLevel="1">
      <c r="A1125" s="665"/>
      <c r="B1125" s="288">
        <v>2</v>
      </c>
      <c r="C1125" s="269" t="s">
        <v>1307</v>
      </c>
      <c r="D1125" s="270" t="s">
        <v>1308</v>
      </c>
      <c r="E1125" s="270"/>
      <c r="F1125" s="271" t="s">
        <v>1309</v>
      </c>
      <c r="G1125" s="335">
        <v>7.26</v>
      </c>
      <c r="H1125" s="336">
        <v>1.27776E-2</v>
      </c>
      <c r="I1125" s="317">
        <v>1</v>
      </c>
      <c r="J1125" s="337">
        <v>681.32697499999995</v>
      </c>
      <c r="K1125" s="338"/>
      <c r="L1125" s="519"/>
    </row>
    <row r="1126" spans="1:13" s="305" customFormat="1" ht="15.75" hidden="1" customHeight="1" outlineLevel="1">
      <c r="A1126" s="665"/>
      <c r="B1126" s="288">
        <v>3</v>
      </c>
      <c r="C1126" s="269" t="s">
        <v>1347</v>
      </c>
      <c r="D1126" s="270" t="s">
        <v>1348</v>
      </c>
      <c r="E1126" s="270"/>
      <c r="F1126" s="271" t="s">
        <v>1312</v>
      </c>
      <c r="G1126" s="335">
        <v>13.901999999999999</v>
      </c>
      <c r="H1126" s="336">
        <v>2.4030599999999999E-2</v>
      </c>
      <c r="I1126" s="317">
        <v>1</v>
      </c>
      <c r="J1126" s="337">
        <v>1097.5906600000001</v>
      </c>
      <c r="K1126" s="338"/>
      <c r="L1126" s="519"/>
    </row>
    <row r="1127" spans="1:13" s="305" customFormat="1" ht="14.4" customHeight="1" collapsed="1">
      <c r="A1127" s="665"/>
      <c r="B1127" s="289">
        <v>289</v>
      </c>
      <c r="C1127" s="313" t="s">
        <v>801</v>
      </c>
      <c r="D1127" s="284" t="s">
        <v>802</v>
      </c>
      <c r="E1127" s="278"/>
      <c r="F1127" s="279" t="s">
        <v>1826</v>
      </c>
      <c r="G1127" s="339">
        <v>29.939999999999998</v>
      </c>
      <c r="H1127" s="340">
        <v>5.1981600000000003E-2</v>
      </c>
      <c r="I1127" s="341">
        <v>3</v>
      </c>
      <c r="J1127" s="482">
        <v>3903</v>
      </c>
      <c r="K1127" s="342"/>
      <c r="L1127" s="520"/>
    </row>
    <row r="1128" spans="1:13" s="305" customFormat="1" ht="14.4" hidden="1" customHeight="1" outlineLevel="1">
      <c r="A1128" s="665"/>
      <c r="B1128" s="288">
        <v>1</v>
      </c>
      <c r="C1128" s="269" t="s">
        <v>1313</v>
      </c>
      <c r="D1128" s="270" t="s">
        <v>1314</v>
      </c>
      <c r="E1128" s="270"/>
      <c r="F1128" s="271" t="s">
        <v>1315</v>
      </c>
      <c r="G1128" s="335">
        <v>11.703999999999999</v>
      </c>
      <c r="H1128" s="336">
        <v>2.0231200000000001E-2</v>
      </c>
      <c r="I1128" s="317">
        <v>1</v>
      </c>
      <c r="J1128" s="483">
        <v>0</v>
      </c>
      <c r="K1128" s="338"/>
      <c r="L1128" s="520"/>
    </row>
    <row r="1129" spans="1:13" s="305" customFormat="1" ht="14.4" hidden="1" customHeight="1" outlineLevel="1">
      <c r="A1129" s="665"/>
      <c r="B1129" s="288">
        <v>2</v>
      </c>
      <c r="C1129" s="269" t="s">
        <v>1316</v>
      </c>
      <c r="D1129" s="270" t="s">
        <v>1317</v>
      </c>
      <c r="E1129" s="270"/>
      <c r="F1129" s="271" t="s">
        <v>1318</v>
      </c>
      <c r="G1129" s="335">
        <v>9.879999999999999</v>
      </c>
      <c r="H1129" s="336">
        <v>1.7388799999999999E-2</v>
      </c>
      <c r="I1129" s="317">
        <v>1</v>
      </c>
      <c r="J1129" s="483">
        <v>0</v>
      </c>
      <c r="K1129" s="338"/>
      <c r="L1129" s="520"/>
    </row>
    <row r="1130" spans="1:13" s="305" customFormat="1" ht="14.4" hidden="1" customHeight="1" outlineLevel="1">
      <c r="A1130" s="665"/>
      <c r="B1130" s="288">
        <v>3</v>
      </c>
      <c r="C1130" s="269" t="s">
        <v>1347</v>
      </c>
      <c r="D1130" s="270" t="s">
        <v>1348</v>
      </c>
      <c r="E1130" s="270"/>
      <c r="F1130" s="271" t="s">
        <v>1312</v>
      </c>
      <c r="G1130" s="335">
        <v>13.901999999999999</v>
      </c>
      <c r="H1130" s="336">
        <v>2.4030599999999999E-2</v>
      </c>
      <c r="I1130" s="317">
        <v>1</v>
      </c>
      <c r="J1130" s="483">
        <v>0</v>
      </c>
      <c r="K1130" s="338"/>
      <c r="L1130" s="520"/>
    </row>
    <row r="1131" spans="1:13" s="305" customFormat="1" ht="14.4" customHeight="1" collapsed="1">
      <c r="A1131" s="665"/>
      <c r="B1131" s="289">
        <v>290</v>
      </c>
      <c r="C1131" s="313" t="s">
        <v>803</v>
      </c>
      <c r="D1131" s="284" t="s">
        <v>804</v>
      </c>
      <c r="E1131" s="278"/>
      <c r="F1131" s="279" t="s">
        <v>1827</v>
      </c>
      <c r="G1131" s="339">
        <v>35.485999999999997</v>
      </c>
      <c r="H1131" s="340">
        <v>6.16506E-2</v>
      </c>
      <c r="I1131" s="341">
        <v>3</v>
      </c>
      <c r="J1131" s="482">
        <v>4401.24</v>
      </c>
      <c r="K1131" s="342"/>
      <c r="L1131" s="520"/>
    </row>
    <row r="1132" spans="1:13" s="305" customFormat="1" ht="14.4" hidden="1" customHeight="1" outlineLevel="1">
      <c r="A1132" s="665"/>
      <c r="B1132" s="288">
        <v>1</v>
      </c>
      <c r="C1132" s="269" t="s">
        <v>1319</v>
      </c>
      <c r="D1132" s="270" t="s">
        <v>1320</v>
      </c>
      <c r="E1132" s="270"/>
      <c r="F1132" s="271" t="s">
        <v>1826</v>
      </c>
      <c r="G1132" s="335">
        <v>17.57</v>
      </c>
      <c r="H1132" s="336">
        <v>3.0370999999999999E-2</v>
      </c>
      <c r="I1132" s="317">
        <v>1</v>
      </c>
      <c r="J1132" s="483">
        <v>0</v>
      </c>
      <c r="K1132" s="338"/>
      <c r="L1132" s="520"/>
    </row>
    <row r="1133" spans="1:13" s="305" customFormat="1" ht="14.4" hidden="1" customHeight="1" outlineLevel="1">
      <c r="A1133" s="665"/>
      <c r="B1133" s="288">
        <v>2</v>
      </c>
      <c r="C1133" s="269" t="s">
        <v>1321</v>
      </c>
      <c r="D1133" s="270" t="s">
        <v>1322</v>
      </c>
      <c r="E1133" s="270"/>
      <c r="F1133" s="271" t="s">
        <v>1826</v>
      </c>
      <c r="G1133" s="335">
        <v>15.129999999999999</v>
      </c>
      <c r="H1133" s="336">
        <v>2.6628800000000001E-2</v>
      </c>
      <c r="I1133" s="317">
        <v>1</v>
      </c>
      <c r="J1133" s="483">
        <v>0</v>
      </c>
      <c r="K1133" s="338"/>
      <c r="L1133" s="520"/>
    </row>
    <row r="1134" spans="1:13" s="305" customFormat="1" ht="14.4" hidden="1" customHeight="1" outlineLevel="1">
      <c r="A1134" s="665"/>
      <c r="B1134" s="288">
        <v>3</v>
      </c>
      <c r="C1134" s="269" t="s">
        <v>1347</v>
      </c>
      <c r="D1134" s="270" t="s">
        <v>1348</v>
      </c>
      <c r="E1134" s="270"/>
      <c r="F1134" s="271" t="s">
        <v>1826</v>
      </c>
      <c r="G1134" s="335">
        <v>13.901999999999999</v>
      </c>
      <c r="H1134" s="336">
        <v>2.4030599999999999E-2</v>
      </c>
      <c r="I1134" s="317">
        <v>1</v>
      </c>
      <c r="J1134" s="483">
        <v>0</v>
      </c>
      <c r="K1134" s="338"/>
      <c r="L1134" s="520"/>
    </row>
    <row r="1135" spans="1:13" s="305" customFormat="1" ht="14.4" customHeight="1" collapsed="1">
      <c r="A1135" s="665"/>
      <c r="B1135" s="289">
        <v>291</v>
      </c>
      <c r="C1135" s="313" t="s">
        <v>805</v>
      </c>
      <c r="D1135" s="284" t="s">
        <v>806</v>
      </c>
      <c r="E1135" s="278"/>
      <c r="F1135" s="279" t="s">
        <v>1828</v>
      </c>
      <c r="G1135" s="339">
        <v>46.602000000000004</v>
      </c>
      <c r="H1135" s="340">
        <v>8.1030400000000002E-2</v>
      </c>
      <c r="I1135" s="341">
        <v>3</v>
      </c>
      <c r="J1135" s="482">
        <v>5397.72</v>
      </c>
      <c r="K1135" s="342"/>
      <c r="L1135" s="520"/>
    </row>
    <row r="1136" spans="1:13" s="305" customFormat="1" ht="14.4" hidden="1" customHeight="1" outlineLevel="1">
      <c r="A1136" s="665"/>
      <c r="B1136" s="288">
        <v>1</v>
      </c>
      <c r="C1136" s="269" t="s">
        <v>1323</v>
      </c>
      <c r="D1136" s="270" t="s">
        <v>1324</v>
      </c>
      <c r="E1136" s="270"/>
      <c r="F1136" s="271" t="s">
        <v>1826</v>
      </c>
      <c r="G1136" s="335">
        <v>19.026</v>
      </c>
      <c r="H1136" s="336">
        <v>3.2887800000000002E-2</v>
      </c>
      <c r="I1136" s="317">
        <v>1</v>
      </c>
      <c r="J1136" s="483">
        <v>0</v>
      </c>
      <c r="K1136" s="338"/>
      <c r="L1136" s="520"/>
    </row>
    <row r="1137" spans="1:13" s="305" customFormat="1" ht="14.4" hidden="1" customHeight="1" outlineLevel="1">
      <c r="A1137" s="665"/>
      <c r="B1137" s="288">
        <v>2</v>
      </c>
      <c r="C1137" s="269" t="s">
        <v>1325</v>
      </c>
      <c r="D1137" s="270" t="s">
        <v>1326</v>
      </c>
      <c r="E1137" s="270"/>
      <c r="F1137" s="271" t="s">
        <v>1826</v>
      </c>
      <c r="G1137" s="335">
        <v>16.439999999999998</v>
      </c>
      <c r="H1137" s="336">
        <v>2.8934399999999999E-2</v>
      </c>
      <c r="I1137" s="317">
        <v>1</v>
      </c>
      <c r="J1137" s="483">
        <v>0</v>
      </c>
      <c r="K1137" s="338"/>
      <c r="L1137" s="520"/>
    </row>
    <row r="1138" spans="1:13" s="305" customFormat="1" ht="14.4" hidden="1" customHeight="1" outlineLevel="1">
      <c r="A1138" s="665"/>
      <c r="B1138" s="288">
        <v>3</v>
      </c>
      <c r="C1138" s="269" t="s">
        <v>1347</v>
      </c>
      <c r="D1138" s="270" t="s">
        <v>1348</v>
      </c>
      <c r="E1138" s="270"/>
      <c r="F1138" s="271" t="s">
        <v>1826</v>
      </c>
      <c r="G1138" s="335">
        <v>13.901999999999999</v>
      </c>
      <c r="H1138" s="336">
        <v>2.4030599999999999E-2</v>
      </c>
      <c r="I1138" s="317">
        <v>1</v>
      </c>
      <c r="J1138" s="483">
        <v>0</v>
      </c>
      <c r="K1138" s="338"/>
      <c r="L1138" s="520"/>
    </row>
    <row r="1139" spans="1:13" s="305" customFormat="1" ht="14.4" customHeight="1" collapsed="1">
      <c r="A1139" s="665"/>
      <c r="B1139" s="289">
        <v>292</v>
      </c>
      <c r="C1139" s="313" t="s">
        <v>807</v>
      </c>
      <c r="D1139" s="284" t="s">
        <v>808</v>
      </c>
      <c r="E1139" s="278"/>
      <c r="F1139" s="279" t="s">
        <v>1829</v>
      </c>
      <c r="G1139" s="339">
        <v>49.367999999999995</v>
      </c>
      <c r="H1139" s="340">
        <v>8.5852800000000007E-2</v>
      </c>
      <c r="I1139" s="341">
        <v>3</v>
      </c>
      <c r="J1139" s="482">
        <v>5646.8399999999992</v>
      </c>
      <c r="K1139" s="342"/>
      <c r="L1139" s="520"/>
    </row>
    <row r="1140" spans="1:13" s="305" customFormat="1" ht="14.4" hidden="1" customHeight="1" outlineLevel="1">
      <c r="A1140" s="665"/>
      <c r="B1140" s="288">
        <v>1</v>
      </c>
      <c r="C1140" s="269" t="s">
        <v>1327</v>
      </c>
      <c r="D1140" s="270" t="s">
        <v>1328</v>
      </c>
      <c r="E1140" s="270"/>
      <c r="F1140" s="271" t="s">
        <v>1826</v>
      </c>
      <c r="G1140" s="335">
        <v>20.495999999999999</v>
      </c>
      <c r="H1140" s="336">
        <v>3.5428800000000003E-2</v>
      </c>
      <c r="I1140" s="317">
        <v>1</v>
      </c>
      <c r="J1140" s="483">
        <v>0</v>
      </c>
      <c r="K1140" s="338"/>
      <c r="L1140" s="520"/>
    </row>
    <row r="1141" spans="1:13" s="305" customFormat="1" ht="14.4" hidden="1" customHeight="1" outlineLevel="1">
      <c r="A1141" s="665"/>
      <c r="B1141" s="288">
        <v>2</v>
      </c>
      <c r="C1141" s="269" t="s">
        <v>1329</v>
      </c>
      <c r="D1141" s="270" t="s">
        <v>1330</v>
      </c>
      <c r="E1141" s="270"/>
      <c r="F1141" s="271" t="s">
        <v>1826</v>
      </c>
      <c r="G1141" s="335">
        <v>17.75</v>
      </c>
      <c r="H1141" s="336">
        <v>3.124E-2</v>
      </c>
      <c r="I1141" s="317">
        <v>1</v>
      </c>
      <c r="J1141" s="483">
        <v>0</v>
      </c>
      <c r="K1141" s="338"/>
      <c r="L1141" s="520"/>
    </row>
    <row r="1142" spans="1:13" s="305" customFormat="1" ht="14.4" hidden="1" customHeight="1" outlineLevel="1">
      <c r="A1142" s="665"/>
      <c r="B1142" s="288">
        <v>3</v>
      </c>
      <c r="C1142" s="269" t="s">
        <v>1347</v>
      </c>
      <c r="D1142" s="270" t="s">
        <v>1348</v>
      </c>
      <c r="E1142" s="270"/>
      <c r="F1142" s="271" t="s">
        <v>1826</v>
      </c>
      <c r="G1142" s="335">
        <v>13.901999999999999</v>
      </c>
      <c r="H1142" s="336">
        <v>2.4030599999999999E-2</v>
      </c>
      <c r="I1142" s="317">
        <v>1</v>
      </c>
      <c r="J1142" s="483">
        <v>0</v>
      </c>
      <c r="K1142" s="338"/>
      <c r="L1142" s="520"/>
    </row>
    <row r="1143" spans="1:13" s="305" customFormat="1" ht="14.4" customHeight="1" collapsed="1">
      <c r="A1143" s="665"/>
      <c r="B1143" s="289">
        <v>293</v>
      </c>
      <c r="C1143" s="313" t="s">
        <v>809</v>
      </c>
      <c r="D1143" s="284" t="s">
        <v>810</v>
      </c>
      <c r="E1143" s="278"/>
      <c r="F1143" s="279" t="s">
        <v>1830</v>
      </c>
      <c r="G1143" s="339">
        <v>52.147999999999996</v>
      </c>
      <c r="H1143" s="340">
        <v>9.0699399999999999E-2</v>
      </c>
      <c r="I1143" s="341">
        <v>3</v>
      </c>
      <c r="J1143" s="482">
        <v>5895.96</v>
      </c>
      <c r="K1143" s="342"/>
      <c r="L1143" s="520"/>
    </row>
    <row r="1144" spans="1:13" s="305" customFormat="1" ht="14.4" hidden="1" customHeight="1" outlineLevel="1">
      <c r="A1144" s="665"/>
      <c r="B1144" s="288">
        <v>1</v>
      </c>
      <c r="C1144" s="269" t="s">
        <v>1331</v>
      </c>
      <c r="D1144" s="270" t="s">
        <v>1332</v>
      </c>
      <c r="E1144" s="270"/>
      <c r="F1144" s="271" t="s">
        <v>1826</v>
      </c>
      <c r="G1144" s="335">
        <v>21.966000000000001</v>
      </c>
      <c r="H1144" s="336">
        <v>3.7969800000000005E-2</v>
      </c>
      <c r="I1144" s="317">
        <v>1</v>
      </c>
      <c r="J1144" s="483">
        <v>0</v>
      </c>
      <c r="K1144" s="338"/>
      <c r="L1144" s="520"/>
    </row>
    <row r="1145" spans="1:13" s="305" customFormat="1" ht="14.4" hidden="1" customHeight="1" outlineLevel="1">
      <c r="A1145" s="665"/>
      <c r="B1145" s="288">
        <v>2</v>
      </c>
      <c r="C1145" s="269" t="s">
        <v>1333</v>
      </c>
      <c r="D1145" s="270" t="s">
        <v>1334</v>
      </c>
      <c r="E1145" s="270"/>
      <c r="F1145" s="271" t="s">
        <v>1826</v>
      </c>
      <c r="G1145" s="335">
        <v>19.059999999999999</v>
      </c>
      <c r="H1145" s="336">
        <v>3.3545600000000002E-2</v>
      </c>
      <c r="I1145" s="317">
        <v>1</v>
      </c>
      <c r="J1145" s="483">
        <v>0</v>
      </c>
      <c r="K1145" s="338"/>
      <c r="L1145" s="520"/>
    </row>
    <row r="1146" spans="1:13" s="305" customFormat="1" ht="14.4" hidden="1" customHeight="1" outlineLevel="1">
      <c r="A1146" s="665"/>
      <c r="B1146" s="288">
        <v>3</v>
      </c>
      <c r="C1146" s="269" t="s">
        <v>1347</v>
      </c>
      <c r="D1146" s="270" t="s">
        <v>1348</v>
      </c>
      <c r="E1146" s="270"/>
      <c r="F1146" s="271" t="s">
        <v>1826</v>
      </c>
      <c r="G1146" s="335">
        <v>13.901999999999999</v>
      </c>
      <c r="H1146" s="336">
        <v>2.4030599999999999E-2</v>
      </c>
      <c r="I1146" s="317">
        <v>1</v>
      </c>
      <c r="J1146" s="483">
        <v>0</v>
      </c>
      <c r="K1146" s="338"/>
      <c r="L1146" s="520"/>
    </row>
    <row r="1147" spans="1:13" s="305" customFormat="1" ht="14.4" customHeight="1" collapsed="1">
      <c r="A1147" s="665"/>
      <c r="B1147" s="289">
        <v>294</v>
      </c>
      <c r="C1147" s="313" t="s">
        <v>811</v>
      </c>
      <c r="D1147" s="284" t="s">
        <v>812</v>
      </c>
      <c r="E1147" s="278"/>
      <c r="F1147" s="279" t="s">
        <v>1831</v>
      </c>
      <c r="G1147" s="339">
        <v>54.927999999999997</v>
      </c>
      <c r="H1147" s="340">
        <v>9.5546000000000006E-2</v>
      </c>
      <c r="I1147" s="341">
        <v>3</v>
      </c>
      <c r="J1147" s="482">
        <v>6145.079999999999</v>
      </c>
      <c r="K1147" s="342"/>
      <c r="L1147" s="520"/>
    </row>
    <row r="1148" spans="1:13" s="305" customFormat="1" ht="14.4" hidden="1" customHeight="1" outlineLevel="1">
      <c r="A1148" s="665"/>
      <c r="B1148" s="288">
        <v>1</v>
      </c>
      <c r="C1148" s="269" t="s">
        <v>1335</v>
      </c>
      <c r="D1148" s="270" t="s">
        <v>1336</v>
      </c>
      <c r="E1148" s="270"/>
      <c r="F1148" s="271" t="s">
        <v>1826</v>
      </c>
      <c r="G1148" s="335">
        <v>23.422000000000001</v>
      </c>
      <c r="H1148" s="336">
        <v>4.0486600000000005E-2</v>
      </c>
      <c r="I1148" s="317">
        <v>1</v>
      </c>
      <c r="J1148" s="483">
        <v>0</v>
      </c>
      <c r="K1148" s="338"/>
      <c r="L1148" s="520"/>
    </row>
    <row r="1149" spans="1:13" s="305" customFormat="1" ht="14.4" hidden="1" customHeight="1" outlineLevel="1">
      <c r="A1149" s="665"/>
      <c r="B1149" s="288">
        <v>2</v>
      </c>
      <c r="C1149" s="269" t="s">
        <v>1337</v>
      </c>
      <c r="D1149" s="270" t="s">
        <v>1338</v>
      </c>
      <c r="E1149" s="270"/>
      <c r="F1149" s="271" t="s">
        <v>1826</v>
      </c>
      <c r="G1149" s="335">
        <v>20.369999999999997</v>
      </c>
      <c r="H1149" s="336">
        <v>3.58512E-2</v>
      </c>
      <c r="I1149" s="317">
        <v>1</v>
      </c>
      <c r="J1149" s="483">
        <v>0</v>
      </c>
      <c r="K1149" s="338"/>
      <c r="L1149" s="520"/>
    </row>
    <row r="1150" spans="1:13" s="305" customFormat="1" ht="14.4" hidden="1" customHeight="1" outlineLevel="1">
      <c r="A1150" s="665"/>
      <c r="B1150" s="288">
        <v>3</v>
      </c>
      <c r="C1150" s="269" t="s">
        <v>1347</v>
      </c>
      <c r="D1150" s="270" t="s">
        <v>1348</v>
      </c>
      <c r="E1150" s="270"/>
      <c r="F1150" s="271" t="s">
        <v>1826</v>
      </c>
      <c r="G1150" s="335">
        <v>13.901999999999999</v>
      </c>
      <c r="H1150" s="336">
        <v>2.4030599999999999E-2</v>
      </c>
      <c r="I1150" s="317">
        <v>1</v>
      </c>
      <c r="J1150" s="483">
        <v>0</v>
      </c>
      <c r="K1150" s="338"/>
      <c r="L1150" s="520"/>
    </row>
    <row r="1151" spans="1:13" s="305" customFormat="1" ht="14.4" customHeight="1" collapsed="1">
      <c r="A1151" s="665"/>
      <c r="B1151" s="289">
        <v>295</v>
      </c>
      <c r="C1151" s="313" t="s">
        <v>813</v>
      </c>
      <c r="D1151" s="284" t="s">
        <v>814</v>
      </c>
      <c r="E1151" s="278"/>
      <c r="F1151" s="279" t="s">
        <v>1832</v>
      </c>
      <c r="G1151" s="339">
        <v>57.694000000000003</v>
      </c>
      <c r="H1151" s="340">
        <v>0.10036840000000001</v>
      </c>
      <c r="I1151" s="341">
        <v>3</v>
      </c>
      <c r="J1151" s="482">
        <v>6394.2</v>
      </c>
      <c r="K1151" s="342"/>
      <c r="L1151" s="520"/>
    </row>
    <row r="1152" spans="1:13" s="305" customFormat="1" ht="15.75" hidden="1" customHeight="1" outlineLevel="1">
      <c r="A1152" s="323"/>
      <c r="B1152" s="288">
        <v>1</v>
      </c>
      <c r="C1152" s="269" t="s">
        <v>1339</v>
      </c>
      <c r="D1152" s="270" t="s">
        <v>1340</v>
      </c>
      <c r="E1152" s="270"/>
      <c r="F1152" s="271" t="s">
        <v>1341</v>
      </c>
      <c r="G1152" s="335">
        <v>27.09</v>
      </c>
      <c r="H1152" s="336">
        <v>4.6827000000000001E-2</v>
      </c>
      <c r="I1152" s="317">
        <v>1</v>
      </c>
      <c r="J1152" s="483">
        <v>0</v>
      </c>
      <c r="K1152" s="338"/>
      <c r="L1152" s="520"/>
      <c r="M1152" s="329"/>
    </row>
    <row r="1153" spans="1:13" s="305" customFormat="1" ht="15.75" hidden="1" customHeight="1" outlineLevel="1">
      <c r="A1153" s="323"/>
      <c r="B1153" s="288">
        <v>2</v>
      </c>
      <c r="C1153" s="269" t="s">
        <v>1342</v>
      </c>
      <c r="D1153" s="270" t="s">
        <v>1343</v>
      </c>
      <c r="E1153" s="270"/>
      <c r="F1153" s="271" t="s">
        <v>1344</v>
      </c>
      <c r="G1153" s="335">
        <v>9.879999999999999</v>
      </c>
      <c r="H1153" s="336">
        <v>1.7388799999999999E-2</v>
      </c>
      <c r="I1153" s="317">
        <v>1</v>
      </c>
      <c r="J1153" s="483">
        <v>0</v>
      </c>
      <c r="K1153" s="338"/>
      <c r="L1153" s="520"/>
      <c r="M1153" s="329"/>
    </row>
    <row r="1154" spans="1:13" s="305" customFormat="1" ht="15.75" hidden="1" customHeight="1" outlineLevel="1">
      <c r="A1154" s="323"/>
      <c r="B1154" s="288">
        <v>3</v>
      </c>
      <c r="C1154" s="269" t="s">
        <v>1347</v>
      </c>
      <c r="D1154" s="270" t="s">
        <v>1348</v>
      </c>
      <c r="E1154" s="270"/>
      <c r="F1154" s="271" t="s">
        <v>1312</v>
      </c>
      <c r="G1154" s="335">
        <v>13.901999999999999</v>
      </c>
      <c r="H1154" s="336">
        <v>2.4030599999999999E-2</v>
      </c>
      <c r="I1154" s="317">
        <v>1</v>
      </c>
      <c r="J1154" s="483">
        <v>0</v>
      </c>
      <c r="K1154" s="338"/>
      <c r="L1154" s="520"/>
      <c r="M1154" s="329"/>
    </row>
    <row r="1155" spans="1:13" s="305" customFormat="1" ht="60" customHeight="1" collapsed="1">
      <c r="A1155" s="324"/>
      <c r="B1155" s="290">
        <v>296</v>
      </c>
      <c r="C1155" s="325" t="s">
        <v>815</v>
      </c>
      <c r="D1155" s="284" t="s">
        <v>816</v>
      </c>
      <c r="E1155" s="282"/>
      <c r="F1155" s="283" t="s">
        <v>1833</v>
      </c>
      <c r="G1155" s="339">
        <v>50.872</v>
      </c>
      <c r="H1155" s="340">
        <v>8.8246400000000003E-2</v>
      </c>
      <c r="I1155" s="341">
        <v>3</v>
      </c>
      <c r="J1155" s="482">
        <v>11155.300000000001</v>
      </c>
      <c r="K1155" s="345"/>
      <c r="L1155" s="520"/>
    </row>
    <row r="1156" spans="1:13" s="305" customFormat="1" ht="15.6">
      <c r="A1156" s="320"/>
      <c r="B1156" s="654" t="s">
        <v>817</v>
      </c>
      <c r="C1156" s="655"/>
      <c r="D1156" s="655"/>
      <c r="E1156" s="655"/>
      <c r="F1156" s="655"/>
      <c r="G1156" s="655"/>
      <c r="H1156" s="655"/>
      <c r="I1156" s="655"/>
      <c r="J1156" s="655"/>
      <c r="K1156" s="655"/>
      <c r="L1156" s="518"/>
    </row>
    <row r="1157" spans="1:13" s="305" customFormat="1" ht="15.75" hidden="1" customHeight="1" outlineLevel="1">
      <c r="A1157" s="664"/>
      <c r="B1157" s="288">
        <v>1</v>
      </c>
      <c r="C1157" s="269" t="s">
        <v>1304</v>
      </c>
      <c r="D1157" s="270" t="s">
        <v>1305</v>
      </c>
      <c r="E1157" s="270"/>
      <c r="F1157" s="271" t="s">
        <v>1306</v>
      </c>
      <c r="G1157" s="335">
        <v>8.7780000000000005</v>
      </c>
      <c r="H1157" s="336">
        <v>1.51734E-2</v>
      </c>
      <c r="I1157" s="317">
        <v>1</v>
      </c>
      <c r="J1157" s="337">
        <v>643.00839999999994</v>
      </c>
      <c r="K1157" s="338"/>
      <c r="L1157" s="519"/>
    </row>
    <row r="1158" spans="1:13" s="305" customFormat="1" ht="15.75" hidden="1" customHeight="1" outlineLevel="1">
      <c r="A1158" s="665"/>
      <c r="B1158" s="288">
        <v>2</v>
      </c>
      <c r="C1158" s="269" t="s">
        <v>1307</v>
      </c>
      <c r="D1158" s="270" t="s">
        <v>1308</v>
      </c>
      <c r="E1158" s="270"/>
      <c r="F1158" s="271" t="s">
        <v>1309</v>
      </c>
      <c r="G1158" s="335">
        <v>7.26</v>
      </c>
      <c r="H1158" s="336">
        <v>1.27776E-2</v>
      </c>
      <c r="I1158" s="317">
        <v>1</v>
      </c>
      <c r="J1158" s="337">
        <v>681.32697499999995</v>
      </c>
      <c r="K1158" s="338"/>
      <c r="L1158" s="519"/>
    </row>
    <row r="1159" spans="1:13" s="305" customFormat="1" ht="15.75" hidden="1" customHeight="1" outlineLevel="1">
      <c r="A1159" s="665"/>
      <c r="B1159" s="288">
        <v>3</v>
      </c>
      <c r="C1159" s="269" t="s">
        <v>1349</v>
      </c>
      <c r="D1159" s="270" t="s">
        <v>1350</v>
      </c>
      <c r="E1159" s="270"/>
      <c r="F1159" s="271" t="s">
        <v>1312</v>
      </c>
      <c r="G1159" s="335">
        <v>15.806000000000001</v>
      </c>
      <c r="H1159" s="336">
        <v>2.73218E-2</v>
      </c>
      <c r="I1159" s="317">
        <v>1</v>
      </c>
      <c r="J1159" s="337">
        <v>1208.3238999999999</v>
      </c>
      <c r="K1159" s="338"/>
      <c r="L1159" s="519"/>
    </row>
    <row r="1160" spans="1:13" s="305" customFormat="1" ht="14.4" customHeight="1" collapsed="1">
      <c r="A1160" s="665"/>
      <c r="B1160" s="289">
        <v>297</v>
      </c>
      <c r="C1160" s="313" t="s">
        <v>818</v>
      </c>
      <c r="D1160" s="284" t="s">
        <v>819</v>
      </c>
      <c r="E1160" s="278"/>
      <c r="F1160" s="279" t="s">
        <v>1826</v>
      </c>
      <c r="G1160" s="339">
        <v>31.844000000000001</v>
      </c>
      <c r="H1160" s="340">
        <v>5.5272799999999997E-2</v>
      </c>
      <c r="I1160" s="341">
        <v>3</v>
      </c>
      <c r="J1160" s="482">
        <v>3997.2</v>
      </c>
      <c r="K1160" s="342"/>
      <c r="L1160" s="520"/>
    </row>
    <row r="1161" spans="1:13" s="305" customFormat="1" ht="14.4" hidden="1" customHeight="1" outlineLevel="1">
      <c r="A1161" s="665"/>
      <c r="B1161" s="288">
        <v>1</v>
      </c>
      <c r="C1161" s="269" t="s">
        <v>1313</v>
      </c>
      <c r="D1161" s="270" t="s">
        <v>1314</v>
      </c>
      <c r="E1161" s="270"/>
      <c r="F1161" s="271" t="s">
        <v>1315</v>
      </c>
      <c r="G1161" s="335">
        <v>11.703999999999999</v>
      </c>
      <c r="H1161" s="336">
        <v>2.0231200000000001E-2</v>
      </c>
      <c r="I1161" s="317">
        <v>1</v>
      </c>
      <c r="J1161" s="483">
        <v>0</v>
      </c>
      <c r="K1161" s="338"/>
      <c r="L1161" s="520"/>
    </row>
    <row r="1162" spans="1:13" s="305" customFormat="1" ht="14.4" hidden="1" customHeight="1" outlineLevel="1">
      <c r="A1162" s="665"/>
      <c r="B1162" s="288">
        <v>2</v>
      </c>
      <c r="C1162" s="269" t="s">
        <v>1316</v>
      </c>
      <c r="D1162" s="270" t="s">
        <v>1317</v>
      </c>
      <c r="E1162" s="270"/>
      <c r="F1162" s="271" t="s">
        <v>1318</v>
      </c>
      <c r="G1162" s="335">
        <v>9.879999999999999</v>
      </c>
      <c r="H1162" s="336">
        <v>1.7388799999999999E-2</v>
      </c>
      <c r="I1162" s="317">
        <v>1</v>
      </c>
      <c r="J1162" s="483">
        <v>0</v>
      </c>
      <c r="K1162" s="338"/>
      <c r="L1162" s="520"/>
    </row>
    <row r="1163" spans="1:13" s="305" customFormat="1" ht="14.4" hidden="1" customHeight="1" outlineLevel="1">
      <c r="A1163" s="665"/>
      <c r="B1163" s="288">
        <v>3</v>
      </c>
      <c r="C1163" s="269" t="s">
        <v>1349</v>
      </c>
      <c r="D1163" s="270" t="s">
        <v>1350</v>
      </c>
      <c r="E1163" s="270"/>
      <c r="F1163" s="271" t="s">
        <v>1312</v>
      </c>
      <c r="G1163" s="335">
        <v>15.806000000000001</v>
      </c>
      <c r="H1163" s="336">
        <v>2.73218E-2</v>
      </c>
      <c r="I1163" s="317">
        <v>1</v>
      </c>
      <c r="J1163" s="483">
        <v>0</v>
      </c>
      <c r="K1163" s="338"/>
      <c r="L1163" s="520"/>
    </row>
    <row r="1164" spans="1:13" s="305" customFormat="1" ht="14.4" customHeight="1" collapsed="1">
      <c r="A1164" s="665"/>
      <c r="B1164" s="289">
        <v>298</v>
      </c>
      <c r="C1164" s="313" t="s">
        <v>820</v>
      </c>
      <c r="D1164" s="284" t="s">
        <v>821</v>
      </c>
      <c r="E1164" s="278"/>
      <c r="F1164" s="279" t="s">
        <v>1827</v>
      </c>
      <c r="G1164" s="339">
        <v>37.39</v>
      </c>
      <c r="H1164" s="340">
        <v>6.4941799999999994E-2</v>
      </c>
      <c r="I1164" s="341">
        <v>3</v>
      </c>
      <c r="J1164" s="482">
        <v>4495.4399999999996</v>
      </c>
      <c r="K1164" s="342"/>
      <c r="L1164" s="520"/>
    </row>
    <row r="1165" spans="1:13" s="305" customFormat="1" ht="14.4" hidden="1" customHeight="1" outlineLevel="1">
      <c r="A1165" s="665"/>
      <c r="B1165" s="288">
        <v>1</v>
      </c>
      <c r="C1165" s="269" t="s">
        <v>1319</v>
      </c>
      <c r="D1165" s="270" t="s">
        <v>1320</v>
      </c>
      <c r="E1165" s="270"/>
      <c r="F1165" s="271" t="s">
        <v>1826</v>
      </c>
      <c r="G1165" s="335">
        <v>17.57</v>
      </c>
      <c r="H1165" s="336">
        <v>3.0370999999999999E-2</v>
      </c>
      <c r="I1165" s="317">
        <v>1</v>
      </c>
      <c r="J1165" s="483">
        <v>0</v>
      </c>
      <c r="K1165" s="338"/>
      <c r="L1165" s="520"/>
    </row>
    <row r="1166" spans="1:13" s="305" customFormat="1" ht="14.4" hidden="1" customHeight="1" outlineLevel="1">
      <c r="A1166" s="665"/>
      <c r="B1166" s="288">
        <v>2</v>
      </c>
      <c r="C1166" s="269" t="s">
        <v>1321</v>
      </c>
      <c r="D1166" s="270" t="s">
        <v>1322</v>
      </c>
      <c r="E1166" s="270"/>
      <c r="F1166" s="271" t="s">
        <v>1826</v>
      </c>
      <c r="G1166" s="335">
        <v>15.129999999999999</v>
      </c>
      <c r="H1166" s="336">
        <v>2.6628800000000001E-2</v>
      </c>
      <c r="I1166" s="317">
        <v>1</v>
      </c>
      <c r="J1166" s="483">
        <v>0</v>
      </c>
      <c r="K1166" s="338"/>
      <c r="L1166" s="520"/>
    </row>
    <row r="1167" spans="1:13" s="305" customFormat="1" ht="14.4" hidden="1" customHeight="1" outlineLevel="1">
      <c r="A1167" s="665"/>
      <c r="B1167" s="288">
        <v>3</v>
      </c>
      <c r="C1167" s="269" t="s">
        <v>1349</v>
      </c>
      <c r="D1167" s="270" t="s">
        <v>1350</v>
      </c>
      <c r="E1167" s="270"/>
      <c r="F1167" s="271" t="s">
        <v>1826</v>
      </c>
      <c r="G1167" s="335">
        <v>15.806000000000001</v>
      </c>
      <c r="H1167" s="336">
        <v>2.73218E-2</v>
      </c>
      <c r="I1167" s="317">
        <v>1</v>
      </c>
      <c r="J1167" s="483">
        <v>0</v>
      </c>
      <c r="K1167" s="338"/>
      <c r="L1167" s="520"/>
    </row>
    <row r="1168" spans="1:13" s="305" customFormat="1" ht="14.4" customHeight="1" collapsed="1">
      <c r="A1168" s="665"/>
      <c r="B1168" s="289">
        <v>299</v>
      </c>
      <c r="C1168" s="313" t="s">
        <v>822</v>
      </c>
      <c r="D1168" s="284" t="s">
        <v>823</v>
      </c>
      <c r="E1168" s="278"/>
      <c r="F1168" s="279" t="s">
        <v>1828</v>
      </c>
      <c r="G1168" s="339">
        <v>48.506</v>
      </c>
      <c r="H1168" s="340">
        <v>8.4321599999999997E-2</v>
      </c>
      <c r="I1168" s="341">
        <v>3</v>
      </c>
      <c r="J1168" s="482">
        <v>5491.92</v>
      </c>
      <c r="K1168" s="342"/>
      <c r="L1168" s="520"/>
    </row>
    <row r="1169" spans="1:12" s="305" customFormat="1" ht="14.4" hidden="1" customHeight="1" outlineLevel="1">
      <c r="A1169" s="665"/>
      <c r="B1169" s="288">
        <v>1</v>
      </c>
      <c r="C1169" s="269" t="s">
        <v>1323</v>
      </c>
      <c r="D1169" s="270" t="s">
        <v>1324</v>
      </c>
      <c r="E1169" s="270"/>
      <c r="F1169" s="271" t="s">
        <v>1826</v>
      </c>
      <c r="G1169" s="335">
        <v>19.026</v>
      </c>
      <c r="H1169" s="336">
        <v>3.2887800000000002E-2</v>
      </c>
      <c r="I1169" s="317">
        <v>1</v>
      </c>
      <c r="J1169" s="483">
        <v>0</v>
      </c>
      <c r="K1169" s="338"/>
      <c r="L1169" s="520"/>
    </row>
    <row r="1170" spans="1:12" s="305" customFormat="1" ht="14.4" hidden="1" customHeight="1" outlineLevel="1">
      <c r="A1170" s="665"/>
      <c r="B1170" s="288">
        <v>2</v>
      </c>
      <c r="C1170" s="269" t="s">
        <v>1325</v>
      </c>
      <c r="D1170" s="270" t="s">
        <v>1326</v>
      </c>
      <c r="E1170" s="270"/>
      <c r="F1170" s="271" t="s">
        <v>1826</v>
      </c>
      <c r="G1170" s="335">
        <v>16.439999999999998</v>
      </c>
      <c r="H1170" s="336">
        <v>2.8934399999999999E-2</v>
      </c>
      <c r="I1170" s="317">
        <v>1</v>
      </c>
      <c r="J1170" s="483">
        <v>0</v>
      </c>
      <c r="K1170" s="338"/>
      <c r="L1170" s="520"/>
    </row>
    <row r="1171" spans="1:12" s="305" customFormat="1" ht="14.4" hidden="1" customHeight="1" outlineLevel="1">
      <c r="A1171" s="665"/>
      <c r="B1171" s="288">
        <v>3</v>
      </c>
      <c r="C1171" s="269" t="s">
        <v>1349</v>
      </c>
      <c r="D1171" s="270" t="s">
        <v>1350</v>
      </c>
      <c r="E1171" s="270"/>
      <c r="F1171" s="271" t="s">
        <v>1826</v>
      </c>
      <c r="G1171" s="335">
        <v>15.806000000000001</v>
      </c>
      <c r="H1171" s="336">
        <v>2.73218E-2</v>
      </c>
      <c r="I1171" s="317">
        <v>1</v>
      </c>
      <c r="J1171" s="483">
        <v>0</v>
      </c>
      <c r="K1171" s="338"/>
      <c r="L1171" s="520"/>
    </row>
    <row r="1172" spans="1:12" s="305" customFormat="1" ht="14.4" customHeight="1" collapsed="1">
      <c r="A1172" s="665"/>
      <c r="B1172" s="289">
        <v>300</v>
      </c>
      <c r="C1172" s="313" t="s">
        <v>824</v>
      </c>
      <c r="D1172" s="284" t="s">
        <v>825</v>
      </c>
      <c r="E1172" s="278"/>
      <c r="F1172" s="279" t="s">
        <v>1829</v>
      </c>
      <c r="G1172" s="339">
        <v>51.271999999999991</v>
      </c>
      <c r="H1172" s="340">
        <v>8.9144000000000001E-2</v>
      </c>
      <c r="I1172" s="341">
        <v>3</v>
      </c>
      <c r="J1172" s="482">
        <v>5741.04</v>
      </c>
      <c r="K1172" s="342"/>
      <c r="L1172" s="520"/>
    </row>
    <row r="1173" spans="1:12" s="305" customFormat="1" ht="14.4" hidden="1" customHeight="1" outlineLevel="1">
      <c r="A1173" s="665"/>
      <c r="B1173" s="288">
        <v>1</v>
      </c>
      <c r="C1173" s="269" t="s">
        <v>1327</v>
      </c>
      <c r="D1173" s="270" t="s">
        <v>1328</v>
      </c>
      <c r="E1173" s="270"/>
      <c r="F1173" s="271" t="s">
        <v>1826</v>
      </c>
      <c r="G1173" s="335">
        <v>20.495999999999999</v>
      </c>
      <c r="H1173" s="336">
        <v>3.5428800000000003E-2</v>
      </c>
      <c r="I1173" s="317">
        <v>1</v>
      </c>
      <c r="J1173" s="483">
        <v>0</v>
      </c>
      <c r="K1173" s="338"/>
      <c r="L1173" s="520"/>
    </row>
    <row r="1174" spans="1:12" s="305" customFormat="1" ht="14.4" hidden="1" customHeight="1" outlineLevel="1">
      <c r="A1174" s="665"/>
      <c r="B1174" s="288">
        <v>2</v>
      </c>
      <c r="C1174" s="269" t="s">
        <v>1329</v>
      </c>
      <c r="D1174" s="270" t="s">
        <v>1330</v>
      </c>
      <c r="E1174" s="270"/>
      <c r="F1174" s="271" t="s">
        <v>1826</v>
      </c>
      <c r="G1174" s="335">
        <v>17.75</v>
      </c>
      <c r="H1174" s="336">
        <v>3.124E-2</v>
      </c>
      <c r="I1174" s="317">
        <v>1</v>
      </c>
      <c r="J1174" s="483">
        <v>0</v>
      </c>
      <c r="K1174" s="338"/>
      <c r="L1174" s="520"/>
    </row>
    <row r="1175" spans="1:12" s="305" customFormat="1" ht="14.4" hidden="1" customHeight="1" outlineLevel="1">
      <c r="A1175" s="665"/>
      <c r="B1175" s="288">
        <v>3</v>
      </c>
      <c r="C1175" s="269" t="s">
        <v>1349</v>
      </c>
      <c r="D1175" s="270" t="s">
        <v>1350</v>
      </c>
      <c r="E1175" s="270"/>
      <c r="F1175" s="271" t="s">
        <v>1826</v>
      </c>
      <c r="G1175" s="335">
        <v>15.806000000000001</v>
      </c>
      <c r="H1175" s="336">
        <v>2.73218E-2</v>
      </c>
      <c r="I1175" s="317">
        <v>1</v>
      </c>
      <c r="J1175" s="483">
        <v>0</v>
      </c>
      <c r="K1175" s="338"/>
      <c r="L1175" s="520"/>
    </row>
    <row r="1176" spans="1:12" s="305" customFormat="1" ht="14.4" customHeight="1" collapsed="1">
      <c r="A1176" s="665"/>
      <c r="B1176" s="289">
        <v>301</v>
      </c>
      <c r="C1176" s="313" t="s">
        <v>826</v>
      </c>
      <c r="D1176" s="284" t="s">
        <v>827</v>
      </c>
      <c r="E1176" s="278"/>
      <c r="F1176" s="279" t="s">
        <v>1830</v>
      </c>
      <c r="G1176" s="339">
        <v>54.051999999999992</v>
      </c>
      <c r="H1176" s="340">
        <v>9.3990600000000007E-2</v>
      </c>
      <c r="I1176" s="341">
        <v>3</v>
      </c>
      <c r="J1176" s="482">
        <v>5990.16</v>
      </c>
      <c r="K1176" s="342"/>
      <c r="L1176" s="520"/>
    </row>
    <row r="1177" spans="1:12" s="305" customFormat="1" ht="14.4" hidden="1" customHeight="1" outlineLevel="1">
      <c r="A1177" s="665"/>
      <c r="B1177" s="288">
        <v>1</v>
      </c>
      <c r="C1177" s="269" t="s">
        <v>1331</v>
      </c>
      <c r="D1177" s="270" t="s">
        <v>1332</v>
      </c>
      <c r="E1177" s="270"/>
      <c r="F1177" s="271" t="s">
        <v>1826</v>
      </c>
      <c r="G1177" s="335">
        <v>21.966000000000001</v>
      </c>
      <c r="H1177" s="336">
        <v>3.7969800000000005E-2</v>
      </c>
      <c r="I1177" s="317">
        <v>1</v>
      </c>
      <c r="J1177" s="483">
        <v>0</v>
      </c>
      <c r="K1177" s="338"/>
      <c r="L1177" s="520"/>
    </row>
    <row r="1178" spans="1:12" s="305" customFormat="1" ht="14.4" hidden="1" customHeight="1" outlineLevel="1">
      <c r="A1178" s="665"/>
      <c r="B1178" s="288">
        <v>2</v>
      </c>
      <c r="C1178" s="269" t="s">
        <v>1333</v>
      </c>
      <c r="D1178" s="270" t="s">
        <v>1334</v>
      </c>
      <c r="E1178" s="270"/>
      <c r="F1178" s="271" t="s">
        <v>1826</v>
      </c>
      <c r="G1178" s="335">
        <v>19.059999999999999</v>
      </c>
      <c r="H1178" s="336">
        <v>3.3545600000000002E-2</v>
      </c>
      <c r="I1178" s="317">
        <v>1</v>
      </c>
      <c r="J1178" s="483">
        <v>0</v>
      </c>
      <c r="K1178" s="338"/>
      <c r="L1178" s="520"/>
    </row>
    <row r="1179" spans="1:12" s="305" customFormat="1" ht="14.4" hidden="1" customHeight="1" outlineLevel="1">
      <c r="A1179" s="665"/>
      <c r="B1179" s="288">
        <v>3</v>
      </c>
      <c r="C1179" s="269" t="s">
        <v>1349</v>
      </c>
      <c r="D1179" s="270" t="s">
        <v>1350</v>
      </c>
      <c r="E1179" s="270"/>
      <c r="F1179" s="271" t="s">
        <v>1826</v>
      </c>
      <c r="G1179" s="335">
        <v>15.806000000000001</v>
      </c>
      <c r="H1179" s="336">
        <v>2.73218E-2</v>
      </c>
      <c r="I1179" s="317">
        <v>1</v>
      </c>
      <c r="J1179" s="483">
        <v>0</v>
      </c>
      <c r="K1179" s="338"/>
      <c r="L1179" s="520"/>
    </row>
    <row r="1180" spans="1:12" s="305" customFormat="1" ht="14.4" customHeight="1" collapsed="1">
      <c r="A1180" s="665"/>
      <c r="B1180" s="289">
        <v>302</v>
      </c>
      <c r="C1180" s="313" t="s">
        <v>828</v>
      </c>
      <c r="D1180" s="284" t="s">
        <v>829</v>
      </c>
      <c r="E1180" s="278"/>
      <c r="F1180" s="279" t="s">
        <v>1831</v>
      </c>
      <c r="G1180" s="339">
        <v>56.831999999999994</v>
      </c>
      <c r="H1180" s="340">
        <v>9.8837200000000014E-2</v>
      </c>
      <c r="I1180" s="341">
        <v>3</v>
      </c>
      <c r="J1180" s="482">
        <v>6239.28</v>
      </c>
      <c r="K1180" s="342"/>
      <c r="L1180" s="520"/>
    </row>
    <row r="1181" spans="1:12" s="305" customFormat="1" ht="14.4" hidden="1" customHeight="1" outlineLevel="1">
      <c r="A1181" s="665"/>
      <c r="B1181" s="288">
        <v>1</v>
      </c>
      <c r="C1181" s="269" t="s">
        <v>1335</v>
      </c>
      <c r="D1181" s="270" t="s">
        <v>1336</v>
      </c>
      <c r="E1181" s="270"/>
      <c r="F1181" s="271" t="s">
        <v>1826</v>
      </c>
      <c r="G1181" s="335">
        <v>23.422000000000001</v>
      </c>
      <c r="H1181" s="336">
        <v>4.0486600000000005E-2</v>
      </c>
      <c r="I1181" s="317">
        <v>1</v>
      </c>
      <c r="J1181" s="483">
        <v>0</v>
      </c>
      <c r="K1181" s="338"/>
      <c r="L1181" s="520"/>
    </row>
    <row r="1182" spans="1:12" s="305" customFormat="1" ht="14.4" hidden="1" customHeight="1" outlineLevel="1">
      <c r="A1182" s="665"/>
      <c r="B1182" s="288">
        <v>2</v>
      </c>
      <c r="C1182" s="269" t="s">
        <v>1337</v>
      </c>
      <c r="D1182" s="270" t="s">
        <v>1338</v>
      </c>
      <c r="E1182" s="270"/>
      <c r="F1182" s="271" t="s">
        <v>1826</v>
      </c>
      <c r="G1182" s="335">
        <v>20.369999999999997</v>
      </c>
      <c r="H1182" s="336">
        <v>3.58512E-2</v>
      </c>
      <c r="I1182" s="317">
        <v>1</v>
      </c>
      <c r="J1182" s="483">
        <v>0</v>
      </c>
      <c r="K1182" s="338"/>
      <c r="L1182" s="520"/>
    </row>
    <row r="1183" spans="1:12" s="305" customFormat="1" ht="14.4" hidden="1" customHeight="1" outlineLevel="1">
      <c r="A1183" s="665"/>
      <c r="B1183" s="288">
        <v>3</v>
      </c>
      <c r="C1183" s="269" t="s">
        <v>1349</v>
      </c>
      <c r="D1183" s="270" t="s">
        <v>1350</v>
      </c>
      <c r="E1183" s="270"/>
      <c r="F1183" s="271" t="s">
        <v>1826</v>
      </c>
      <c r="G1183" s="335">
        <v>15.806000000000001</v>
      </c>
      <c r="H1183" s="336">
        <v>2.73218E-2</v>
      </c>
      <c r="I1183" s="317">
        <v>1</v>
      </c>
      <c r="J1183" s="483">
        <v>0</v>
      </c>
      <c r="K1183" s="338"/>
      <c r="L1183" s="520"/>
    </row>
    <row r="1184" spans="1:12" s="305" customFormat="1" ht="14.4" customHeight="1" collapsed="1">
      <c r="A1184" s="665"/>
      <c r="B1184" s="289">
        <v>303</v>
      </c>
      <c r="C1184" s="313" t="s">
        <v>830</v>
      </c>
      <c r="D1184" s="284" t="s">
        <v>831</v>
      </c>
      <c r="E1184" s="278"/>
      <c r="F1184" s="279" t="s">
        <v>1832</v>
      </c>
      <c r="G1184" s="339">
        <v>59.597999999999999</v>
      </c>
      <c r="H1184" s="340">
        <v>0.10365960000000002</v>
      </c>
      <c r="I1184" s="341">
        <v>3</v>
      </c>
      <c r="J1184" s="482">
        <v>6488.4</v>
      </c>
      <c r="K1184" s="342"/>
      <c r="L1184" s="520"/>
    </row>
    <row r="1185" spans="1:13" s="305" customFormat="1" ht="15.75" hidden="1" customHeight="1" outlineLevel="1">
      <c r="A1185" s="323"/>
      <c r="B1185" s="288">
        <v>1</v>
      </c>
      <c r="C1185" s="269" t="s">
        <v>1339</v>
      </c>
      <c r="D1185" s="270" t="s">
        <v>1340</v>
      </c>
      <c r="E1185" s="270"/>
      <c r="F1185" s="271" t="s">
        <v>1341</v>
      </c>
      <c r="G1185" s="335">
        <v>27.09</v>
      </c>
      <c r="H1185" s="336">
        <v>4.6827000000000001E-2</v>
      </c>
      <c r="I1185" s="317">
        <v>1</v>
      </c>
      <c r="J1185" s="483">
        <v>0</v>
      </c>
      <c r="K1185" s="338"/>
      <c r="L1185" s="520"/>
      <c r="M1185" s="329"/>
    </row>
    <row r="1186" spans="1:13" s="305" customFormat="1" ht="15.75" hidden="1" customHeight="1" outlineLevel="1">
      <c r="A1186" s="323"/>
      <c r="B1186" s="288">
        <v>2</v>
      </c>
      <c r="C1186" s="269" t="s">
        <v>1342</v>
      </c>
      <c r="D1186" s="270" t="s">
        <v>1343</v>
      </c>
      <c r="E1186" s="270"/>
      <c r="F1186" s="271" t="s">
        <v>1344</v>
      </c>
      <c r="G1186" s="335">
        <v>9.879999999999999</v>
      </c>
      <c r="H1186" s="336">
        <v>1.7388799999999999E-2</v>
      </c>
      <c r="I1186" s="317">
        <v>1</v>
      </c>
      <c r="J1186" s="483">
        <v>0</v>
      </c>
      <c r="K1186" s="338"/>
      <c r="L1186" s="520"/>
      <c r="M1186" s="329"/>
    </row>
    <row r="1187" spans="1:13" s="305" customFormat="1" ht="15.75" hidden="1" customHeight="1" outlineLevel="1">
      <c r="A1187" s="323"/>
      <c r="B1187" s="288">
        <v>3</v>
      </c>
      <c r="C1187" s="269" t="s">
        <v>1349</v>
      </c>
      <c r="D1187" s="270" t="s">
        <v>1350</v>
      </c>
      <c r="E1187" s="270"/>
      <c r="F1187" s="271" t="s">
        <v>1312</v>
      </c>
      <c r="G1187" s="335">
        <v>15.806000000000001</v>
      </c>
      <c r="H1187" s="336">
        <v>2.73218E-2</v>
      </c>
      <c r="I1187" s="317">
        <v>1</v>
      </c>
      <c r="J1187" s="483">
        <v>0</v>
      </c>
      <c r="K1187" s="338"/>
      <c r="L1187" s="520"/>
      <c r="M1187" s="329"/>
    </row>
    <row r="1188" spans="1:13" s="305" customFormat="1" ht="60" customHeight="1" collapsed="1">
      <c r="A1188" s="324"/>
      <c r="B1188" s="290">
        <v>304</v>
      </c>
      <c r="C1188" s="325" t="s">
        <v>832</v>
      </c>
      <c r="D1188" s="284" t="s">
        <v>833</v>
      </c>
      <c r="E1188" s="282"/>
      <c r="F1188" s="283" t="s">
        <v>1833</v>
      </c>
      <c r="G1188" s="339">
        <v>52.775999999999996</v>
      </c>
      <c r="H1188" s="340">
        <v>9.1537599999999997E-2</v>
      </c>
      <c r="I1188" s="341">
        <v>3</v>
      </c>
      <c r="J1188" s="482">
        <v>11359.4</v>
      </c>
      <c r="K1188" s="345"/>
      <c r="L1188" s="520"/>
    </row>
    <row r="1189" spans="1:13" s="305" customFormat="1" ht="15.6">
      <c r="A1189" s="320"/>
      <c r="B1189" s="654" t="s">
        <v>834</v>
      </c>
      <c r="C1189" s="655"/>
      <c r="D1189" s="655"/>
      <c r="E1189" s="655"/>
      <c r="F1189" s="655"/>
      <c r="G1189" s="655"/>
      <c r="H1189" s="655"/>
      <c r="I1189" s="655"/>
      <c r="J1189" s="655"/>
      <c r="K1189" s="655"/>
      <c r="L1189" s="518"/>
      <c r="M1189" s="329"/>
    </row>
    <row r="1190" spans="1:13" s="305" customFormat="1" ht="15" hidden="1" customHeight="1" outlineLevel="1">
      <c r="A1190" s="323"/>
      <c r="B1190" s="269">
        <v>1</v>
      </c>
      <c r="C1190" s="269" t="s">
        <v>1351</v>
      </c>
      <c r="D1190" s="270" t="s">
        <v>1352</v>
      </c>
      <c r="E1190" s="270" t="s">
        <v>9</v>
      </c>
      <c r="F1190" s="271" t="s">
        <v>1344</v>
      </c>
      <c r="G1190" s="335">
        <v>26.585999999999999</v>
      </c>
      <c r="H1190" s="336">
        <v>4.5955799999999998E-2</v>
      </c>
      <c r="I1190" s="317">
        <v>1</v>
      </c>
      <c r="J1190" s="337">
        <v>1723.5226900000002</v>
      </c>
      <c r="K1190" s="338"/>
      <c r="L1190" s="519"/>
    </row>
    <row r="1191" spans="1:13" s="305" customFormat="1" ht="15" hidden="1" customHeight="1" outlineLevel="1">
      <c r="A1191" s="323"/>
      <c r="B1191" s="269">
        <v>2</v>
      </c>
      <c r="C1191" s="269" t="s">
        <v>1353</v>
      </c>
      <c r="D1191" s="270" t="s">
        <v>1354</v>
      </c>
      <c r="E1191" s="270" t="s">
        <v>527</v>
      </c>
      <c r="F1191" s="271" t="s">
        <v>1355</v>
      </c>
      <c r="G1191" s="335">
        <v>13.874000000000001</v>
      </c>
      <c r="H1191" s="336">
        <v>2.3982199999999999E-2</v>
      </c>
      <c r="I1191" s="317">
        <v>1</v>
      </c>
      <c r="J1191" s="337">
        <v>1001.832075</v>
      </c>
      <c r="K1191" s="338"/>
      <c r="L1191" s="519"/>
    </row>
    <row r="1192" spans="1:13" s="305" customFormat="1" ht="30" customHeight="1" collapsed="1">
      <c r="A1192" s="323"/>
      <c r="B1192" s="280">
        <v>305</v>
      </c>
      <c r="C1192" s="325" t="s">
        <v>835</v>
      </c>
      <c r="D1192" s="284" t="s">
        <v>836</v>
      </c>
      <c r="E1192" s="282"/>
      <c r="F1192" s="283" t="s">
        <v>1834</v>
      </c>
      <c r="G1192" s="339">
        <v>40.46</v>
      </c>
      <c r="H1192" s="340">
        <v>6.9938E-2</v>
      </c>
      <c r="I1192" s="341">
        <v>2</v>
      </c>
      <c r="J1192" s="482">
        <v>4330.3</v>
      </c>
      <c r="K1192" s="345"/>
      <c r="L1192" s="520"/>
    </row>
    <row r="1193" spans="1:13" s="305" customFormat="1" ht="15" hidden="1" customHeight="1" outlineLevel="1">
      <c r="A1193" s="323"/>
      <c r="B1193" s="269">
        <v>1</v>
      </c>
      <c r="C1193" s="269" t="s">
        <v>1356</v>
      </c>
      <c r="D1193" s="270" t="s">
        <v>1352</v>
      </c>
      <c r="E1193" s="270" t="s">
        <v>10</v>
      </c>
      <c r="F1193" s="271" t="s">
        <v>1344</v>
      </c>
      <c r="G1193" s="335">
        <v>26.585999999999999</v>
      </c>
      <c r="H1193" s="336">
        <v>4.5955799999999998E-2</v>
      </c>
      <c r="I1193" s="317">
        <v>1</v>
      </c>
      <c r="J1193" s="483">
        <v>0</v>
      </c>
      <c r="K1193" s="338"/>
      <c r="L1193" s="522"/>
    </row>
    <row r="1194" spans="1:13" s="305" customFormat="1" ht="15" hidden="1" customHeight="1" outlineLevel="1">
      <c r="A1194" s="323"/>
      <c r="B1194" s="269">
        <v>2</v>
      </c>
      <c r="C1194" s="269" t="s">
        <v>1357</v>
      </c>
      <c r="D1194" s="270" t="s">
        <v>1358</v>
      </c>
      <c r="E1194" s="270" t="s">
        <v>537</v>
      </c>
      <c r="F1194" s="271" t="s">
        <v>1355</v>
      </c>
      <c r="G1194" s="335">
        <v>13.874000000000001</v>
      </c>
      <c r="H1194" s="336">
        <v>2.3982199999999999E-2</v>
      </c>
      <c r="I1194" s="317">
        <v>1</v>
      </c>
      <c r="J1194" s="483">
        <v>0</v>
      </c>
      <c r="K1194" s="338"/>
      <c r="L1194" s="522"/>
    </row>
    <row r="1195" spans="1:13" s="305" customFormat="1" ht="30" customHeight="1" collapsed="1">
      <c r="A1195" s="323"/>
      <c r="B1195" s="280">
        <v>306</v>
      </c>
      <c r="C1195" s="325" t="s">
        <v>837</v>
      </c>
      <c r="D1195" s="284" t="s">
        <v>838</v>
      </c>
      <c r="E1195" s="282"/>
      <c r="F1195" s="283" t="s">
        <v>1834</v>
      </c>
      <c r="G1195" s="339">
        <v>40.46</v>
      </c>
      <c r="H1195" s="340">
        <v>6.9938E-2</v>
      </c>
      <c r="I1195" s="341">
        <v>2</v>
      </c>
      <c r="J1195" s="482">
        <v>4330.3</v>
      </c>
      <c r="K1195" s="345"/>
      <c r="L1195" s="520"/>
    </row>
    <row r="1196" spans="1:13" s="305" customFormat="1" ht="24.9" customHeight="1">
      <c r="A1196" s="330"/>
      <c r="B1196" s="663" t="s">
        <v>1836</v>
      </c>
      <c r="C1196" s="663"/>
      <c r="D1196" s="663"/>
      <c r="E1196" s="663"/>
      <c r="F1196" s="663"/>
      <c r="G1196" s="663"/>
      <c r="H1196" s="663"/>
      <c r="I1196" s="663"/>
      <c r="J1196" s="663"/>
      <c r="K1196" s="663"/>
      <c r="L1196" s="517"/>
    </row>
    <row r="1197" spans="1:13" s="305" customFormat="1" ht="15.6">
      <c r="A1197" s="310"/>
      <c r="B1197" s="654" t="s">
        <v>1546</v>
      </c>
      <c r="C1197" s="655"/>
      <c r="D1197" s="655"/>
      <c r="E1197" s="655"/>
      <c r="F1197" s="655"/>
      <c r="G1197" s="655"/>
      <c r="H1197" s="655"/>
      <c r="I1197" s="655"/>
      <c r="J1197" s="655"/>
      <c r="K1197" s="655"/>
      <c r="L1197" s="518"/>
    </row>
    <row r="1198" spans="1:13" s="305" customFormat="1" ht="15.75" hidden="1" customHeight="1" outlineLevel="1">
      <c r="A1198" s="322"/>
      <c r="B1198" s="269">
        <v>1</v>
      </c>
      <c r="C1198" s="269" t="s">
        <v>1359</v>
      </c>
      <c r="D1198" s="270" t="s">
        <v>1360</v>
      </c>
      <c r="E1198" s="270"/>
      <c r="F1198" s="271" t="s">
        <v>1361</v>
      </c>
      <c r="G1198" s="335">
        <v>0</v>
      </c>
      <c r="H1198" s="336">
        <v>0</v>
      </c>
      <c r="I1198" s="317">
        <v>1</v>
      </c>
      <c r="J1198" s="337">
        <v>836.76067</v>
      </c>
      <c r="K1198" s="338"/>
      <c r="L1198" s="519"/>
    </row>
    <row r="1199" spans="1:13" s="305" customFormat="1" ht="15.75" hidden="1" customHeight="1" outlineLevel="1">
      <c r="A1199" s="323"/>
      <c r="B1199" s="269">
        <v>2</v>
      </c>
      <c r="C1199" s="269" t="s">
        <v>1362</v>
      </c>
      <c r="D1199" s="270" t="s">
        <v>1363</v>
      </c>
      <c r="E1199" s="270"/>
      <c r="F1199" s="271" t="s">
        <v>1364</v>
      </c>
      <c r="G1199" s="335">
        <v>0</v>
      </c>
      <c r="H1199" s="336">
        <v>0</v>
      </c>
      <c r="I1199" s="317">
        <v>1</v>
      </c>
      <c r="J1199" s="337">
        <v>160.53940500000002</v>
      </c>
      <c r="K1199" s="338"/>
      <c r="L1199" s="519"/>
    </row>
    <row r="1200" spans="1:13" s="305" customFormat="1" ht="30" customHeight="1" collapsed="1">
      <c r="A1200" s="323"/>
      <c r="B1200" s="280">
        <v>307</v>
      </c>
      <c r="C1200" s="325" t="s">
        <v>1537</v>
      </c>
      <c r="D1200" s="281" t="s">
        <v>839</v>
      </c>
      <c r="E1200" s="282"/>
      <c r="F1200" s="291" t="s">
        <v>1538</v>
      </c>
      <c r="G1200" s="339">
        <v>0</v>
      </c>
      <c r="H1200" s="340">
        <v>0</v>
      </c>
      <c r="I1200" s="341">
        <v>2</v>
      </c>
      <c r="J1200" s="482">
        <v>1989.4999999999998</v>
      </c>
      <c r="K1200" s="345"/>
      <c r="L1200" s="520"/>
    </row>
    <row r="1201" spans="1:12" s="305" customFormat="1" ht="15" hidden="1" customHeight="1" outlineLevel="1">
      <c r="A1201" s="508"/>
      <c r="B1201" s="269">
        <v>1</v>
      </c>
      <c r="C1201" s="269" t="s">
        <v>1359</v>
      </c>
      <c r="D1201" s="270" t="s">
        <v>1360</v>
      </c>
      <c r="E1201" s="270"/>
      <c r="F1201" s="271" t="s">
        <v>1361</v>
      </c>
      <c r="G1201" s="335">
        <v>0</v>
      </c>
      <c r="H1201" s="336">
        <v>0</v>
      </c>
      <c r="I1201" s="317">
        <v>1</v>
      </c>
      <c r="J1201" s="483"/>
      <c r="K1201" s="338"/>
      <c r="L1201" s="519"/>
    </row>
    <row r="1202" spans="1:12" s="305" customFormat="1" ht="15" hidden="1" customHeight="1" outlineLevel="1">
      <c r="A1202" s="508"/>
      <c r="B1202" s="269">
        <v>2</v>
      </c>
      <c r="C1202" s="269" t="s">
        <v>1365</v>
      </c>
      <c r="D1202" s="270" t="s">
        <v>1366</v>
      </c>
      <c r="E1202" s="270"/>
      <c r="F1202" s="271">
        <v>0</v>
      </c>
      <c r="G1202" s="335">
        <v>2.7800000000000002</v>
      </c>
      <c r="H1202" s="336">
        <v>4.892800000000001E-3</v>
      </c>
      <c r="I1202" s="317">
        <v>1</v>
      </c>
      <c r="J1202" s="483"/>
      <c r="K1202" s="338"/>
      <c r="L1202" s="519"/>
    </row>
    <row r="1203" spans="1:12" s="305" customFormat="1" ht="15" hidden="1" customHeight="1" outlineLevel="1">
      <c r="A1203" s="508"/>
      <c r="B1203" s="269">
        <v>2</v>
      </c>
      <c r="C1203" s="269" t="s">
        <v>1362</v>
      </c>
      <c r="D1203" s="270" t="s">
        <v>1363</v>
      </c>
      <c r="E1203" s="270"/>
      <c r="F1203" s="271" t="s">
        <v>1364</v>
      </c>
      <c r="G1203" s="335">
        <v>0</v>
      </c>
      <c r="H1203" s="336">
        <v>0</v>
      </c>
      <c r="I1203" s="317">
        <v>1</v>
      </c>
      <c r="J1203" s="483"/>
      <c r="K1203" s="338"/>
      <c r="L1203" s="519"/>
    </row>
    <row r="1204" spans="1:12" s="305" customFormat="1" ht="30" customHeight="1" collapsed="1">
      <c r="A1204" s="323"/>
      <c r="B1204" s="280">
        <v>308</v>
      </c>
      <c r="C1204" s="325" t="s">
        <v>1539</v>
      </c>
      <c r="D1204" s="281" t="s">
        <v>840</v>
      </c>
      <c r="E1204" s="282"/>
      <c r="F1204" s="291" t="s">
        <v>1538</v>
      </c>
      <c r="G1204" s="339">
        <v>2.7800000000000002</v>
      </c>
      <c r="H1204" s="340">
        <v>4.892800000000001E-3</v>
      </c>
      <c r="I1204" s="341">
        <v>3</v>
      </c>
      <c r="J1204" s="482">
        <v>2473.5349999999994</v>
      </c>
      <c r="K1204" s="345"/>
      <c r="L1204" s="520"/>
    </row>
    <row r="1205" spans="1:12" s="305" customFormat="1" ht="15" hidden="1" customHeight="1" outlineLevel="1">
      <c r="A1205" s="508"/>
      <c r="B1205" s="269">
        <v>1</v>
      </c>
      <c r="C1205" s="269" t="s">
        <v>1359</v>
      </c>
      <c r="D1205" s="270" t="s">
        <v>1360</v>
      </c>
      <c r="E1205" s="270"/>
      <c r="F1205" s="271" t="s">
        <v>1361</v>
      </c>
      <c r="G1205" s="335">
        <v>8.2460000000000004</v>
      </c>
      <c r="H1205" s="336">
        <v>1.4953400000000002E-2</v>
      </c>
      <c r="I1205" s="317">
        <v>1</v>
      </c>
      <c r="J1205" s="483"/>
      <c r="K1205" s="338"/>
      <c r="L1205" s="519"/>
    </row>
    <row r="1206" spans="1:12" s="305" customFormat="1" ht="15" hidden="1" customHeight="1" outlineLevel="1">
      <c r="A1206" s="508"/>
      <c r="B1206" s="269">
        <v>2</v>
      </c>
      <c r="C1206" s="269" t="s">
        <v>1367</v>
      </c>
      <c r="D1206" s="270" t="s">
        <v>1368</v>
      </c>
      <c r="E1206" s="270"/>
      <c r="F1206" s="271">
        <v>0</v>
      </c>
      <c r="G1206" s="335">
        <v>2.7800000000000002</v>
      </c>
      <c r="H1206" s="336">
        <v>4.892800000000001E-3</v>
      </c>
      <c r="I1206" s="317">
        <v>1</v>
      </c>
      <c r="J1206" s="483"/>
      <c r="K1206" s="338"/>
      <c r="L1206" s="519"/>
    </row>
    <row r="1207" spans="1:12" s="305" customFormat="1" ht="15" hidden="1" customHeight="1" outlineLevel="1">
      <c r="A1207" s="508"/>
      <c r="B1207" s="269">
        <v>2</v>
      </c>
      <c r="C1207" s="269" t="s">
        <v>1362</v>
      </c>
      <c r="D1207" s="270" t="s">
        <v>1363</v>
      </c>
      <c r="E1207" s="270"/>
      <c r="F1207" s="271" t="s">
        <v>1364</v>
      </c>
      <c r="G1207" s="335">
        <v>0</v>
      </c>
      <c r="H1207" s="336">
        <v>0</v>
      </c>
      <c r="I1207" s="317">
        <v>1</v>
      </c>
      <c r="J1207" s="483"/>
      <c r="K1207" s="338"/>
      <c r="L1207" s="519"/>
    </row>
    <row r="1208" spans="1:12" s="305" customFormat="1" ht="30" customHeight="1" collapsed="1">
      <c r="A1208" s="323"/>
      <c r="B1208" s="280">
        <v>309</v>
      </c>
      <c r="C1208" s="325" t="s">
        <v>1540</v>
      </c>
      <c r="D1208" s="281" t="s">
        <v>841</v>
      </c>
      <c r="E1208" s="282"/>
      <c r="F1208" s="291" t="s">
        <v>1538</v>
      </c>
      <c r="G1208" s="339">
        <v>11.026</v>
      </c>
      <c r="H1208" s="340">
        <v>1.9846200000000001E-2</v>
      </c>
      <c r="I1208" s="341">
        <v>3</v>
      </c>
      <c r="J1208" s="482">
        <v>2473.5349999999994</v>
      </c>
      <c r="K1208" s="345"/>
      <c r="L1208" s="520"/>
    </row>
    <row r="1209" spans="1:12" s="305" customFormat="1" ht="15" hidden="1" customHeight="1" outlineLevel="1">
      <c r="A1209" s="508"/>
      <c r="B1209" s="269">
        <v>1</v>
      </c>
      <c r="C1209" s="269" t="s">
        <v>1369</v>
      </c>
      <c r="D1209" s="270" t="s">
        <v>1370</v>
      </c>
      <c r="E1209" s="270"/>
      <c r="F1209" s="271" t="s">
        <v>1361</v>
      </c>
      <c r="G1209" s="335">
        <v>8.73</v>
      </c>
      <c r="H1209" s="336">
        <v>1.52966E-2</v>
      </c>
      <c r="I1209" s="317">
        <v>1</v>
      </c>
      <c r="J1209" s="483"/>
      <c r="K1209" s="338"/>
      <c r="L1209" s="519"/>
    </row>
    <row r="1210" spans="1:12" s="305" customFormat="1" ht="15" hidden="1" customHeight="1" outlineLevel="1">
      <c r="A1210" s="508"/>
      <c r="B1210" s="269">
        <v>3</v>
      </c>
      <c r="C1210" s="269" t="s">
        <v>1371</v>
      </c>
      <c r="D1210" s="270" t="s">
        <v>1372</v>
      </c>
      <c r="E1210" s="270"/>
      <c r="F1210" s="271" t="s">
        <v>1364</v>
      </c>
      <c r="G1210" s="335">
        <v>2.17</v>
      </c>
      <c r="H1210" s="336">
        <v>3.751E-3</v>
      </c>
      <c r="I1210" s="317">
        <v>1</v>
      </c>
      <c r="J1210" s="483"/>
      <c r="K1210" s="338"/>
      <c r="L1210" s="519"/>
    </row>
    <row r="1211" spans="1:12" s="305" customFormat="1" ht="30" customHeight="1" collapsed="1">
      <c r="A1211" s="323"/>
      <c r="B1211" s="280">
        <v>310</v>
      </c>
      <c r="C1211" s="325" t="s">
        <v>1541</v>
      </c>
      <c r="D1211" s="281" t="s">
        <v>1835</v>
      </c>
      <c r="E1211" s="282"/>
      <c r="F1211" s="291" t="s">
        <v>1538</v>
      </c>
      <c r="G1211" s="339">
        <v>10.9</v>
      </c>
      <c r="H1211" s="340">
        <v>1.9047600000000001E-2</v>
      </c>
      <c r="I1211" s="341">
        <v>2</v>
      </c>
      <c r="J1211" s="482">
        <v>2076</v>
      </c>
      <c r="K1211" s="345"/>
      <c r="L1211" s="520"/>
    </row>
    <row r="1212" spans="1:12" s="305" customFormat="1" ht="15.6">
      <c r="A1212" s="310"/>
      <c r="B1212" s="654" t="s">
        <v>1547</v>
      </c>
      <c r="C1212" s="655"/>
      <c r="D1212" s="655"/>
      <c r="E1212" s="655"/>
      <c r="F1212" s="655"/>
      <c r="G1212" s="655"/>
      <c r="H1212" s="655"/>
      <c r="I1212" s="655"/>
      <c r="J1212" s="655"/>
      <c r="K1212" s="655"/>
      <c r="L1212" s="518"/>
    </row>
    <row r="1213" spans="1:12" s="305" customFormat="1" ht="15.75" hidden="1" customHeight="1" outlineLevel="1">
      <c r="A1213" s="322"/>
      <c r="B1213" s="269">
        <v>1</v>
      </c>
      <c r="C1213" s="269" t="s">
        <v>1373</v>
      </c>
      <c r="D1213" s="270" t="s">
        <v>1374</v>
      </c>
      <c r="E1213" s="270"/>
      <c r="F1213" s="271" t="s">
        <v>1375</v>
      </c>
      <c r="G1213" s="335">
        <v>11.134</v>
      </c>
      <c r="H1213" s="336">
        <v>2.0479800000000003E-2</v>
      </c>
      <c r="I1213" s="317">
        <v>1</v>
      </c>
      <c r="J1213" s="337">
        <v>1079.2643849999999</v>
      </c>
      <c r="K1213" s="338"/>
      <c r="L1213" s="519"/>
    </row>
    <row r="1214" spans="1:12" s="305" customFormat="1" ht="15.75" hidden="1" customHeight="1" outlineLevel="1">
      <c r="A1214" s="323"/>
      <c r="B1214" s="269">
        <v>2</v>
      </c>
      <c r="C1214" s="269" t="s">
        <v>1376</v>
      </c>
      <c r="D1214" s="270" t="s">
        <v>1377</v>
      </c>
      <c r="E1214" s="270"/>
      <c r="F1214" s="271" t="s">
        <v>1378</v>
      </c>
      <c r="G1214" s="335">
        <v>4.2139999999999995</v>
      </c>
      <c r="H1214" s="336">
        <v>7.2842000000000002E-3</v>
      </c>
      <c r="I1214" s="317">
        <v>1</v>
      </c>
      <c r="J1214" s="337">
        <v>303.47528599999998</v>
      </c>
      <c r="K1214" s="338"/>
      <c r="L1214" s="519"/>
    </row>
    <row r="1215" spans="1:12" s="305" customFormat="1" ht="30" customHeight="1" collapsed="1">
      <c r="A1215" s="526"/>
      <c r="B1215" s="280">
        <v>311</v>
      </c>
      <c r="C1215" s="325" t="s">
        <v>1543</v>
      </c>
      <c r="D1215" s="281" t="s">
        <v>842</v>
      </c>
      <c r="E1215" s="282"/>
      <c r="F1215" s="291" t="s">
        <v>1542</v>
      </c>
      <c r="G1215" s="339">
        <v>15.347999999999999</v>
      </c>
      <c r="H1215" s="340">
        <v>2.7764000000000004E-2</v>
      </c>
      <c r="I1215" s="341">
        <v>2</v>
      </c>
      <c r="J1215" s="482">
        <v>2593.8000000000002</v>
      </c>
      <c r="K1215" s="345"/>
      <c r="L1215" s="520"/>
    </row>
    <row r="1216" spans="1:12" s="305" customFormat="1" ht="15" hidden="1" customHeight="1" outlineLevel="1">
      <c r="A1216" s="509"/>
      <c r="B1216" s="269">
        <v>1</v>
      </c>
      <c r="C1216" s="269" t="s">
        <v>1373</v>
      </c>
      <c r="D1216" s="270" t="s">
        <v>1374</v>
      </c>
      <c r="E1216" s="270"/>
      <c r="F1216" s="271" t="s">
        <v>1375</v>
      </c>
      <c r="G1216" s="335">
        <v>11.134</v>
      </c>
      <c r="H1216" s="336">
        <v>2.0479800000000003E-2</v>
      </c>
      <c r="I1216" s="317">
        <v>1</v>
      </c>
      <c r="J1216" s="483"/>
      <c r="K1216" s="338"/>
      <c r="L1216" s="519"/>
    </row>
    <row r="1217" spans="1:12" s="305" customFormat="1" ht="15" hidden="1" customHeight="1" outlineLevel="1">
      <c r="A1217" s="509"/>
      <c r="B1217" s="269">
        <v>2</v>
      </c>
      <c r="C1217" s="269" t="s">
        <v>1379</v>
      </c>
      <c r="D1217" s="270" t="s">
        <v>1380</v>
      </c>
      <c r="E1217" s="270"/>
      <c r="F1217" s="271">
        <v>0</v>
      </c>
      <c r="G1217" s="335">
        <v>5.5600000000000005</v>
      </c>
      <c r="H1217" s="336">
        <v>9.7856000000000019E-3</v>
      </c>
      <c r="I1217" s="317">
        <v>1</v>
      </c>
      <c r="J1217" s="483"/>
      <c r="K1217" s="338"/>
      <c r="L1217" s="519"/>
    </row>
    <row r="1218" spans="1:12" s="305" customFormat="1" ht="15" hidden="1" customHeight="1" outlineLevel="1">
      <c r="A1218" s="509"/>
      <c r="B1218" s="269">
        <v>3</v>
      </c>
      <c r="C1218" s="269" t="s">
        <v>1376</v>
      </c>
      <c r="D1218" s="270" t="s">
        <v>1377</v>
      </c>
      <c r="E1218" s="270"/>
      <c r="F1218" s="271" t="s">
        <v>1378</v>
      </c>
      <c r="G1218" s="335">
        <v>4.2139999999999995</v>
      </c>
      <c r="H1218" s="336">
        <v>7.2842000000000002E-3</v>
      </c>
      <c r="I1218" s="317">
        <v>1</v>
      </c>
      <c r="J1218" s="483"/>
      <c r="K1218" s="338"/>
      <c r="L1218" s="519"/>
    </row>
    <row r="1219" spans="1:12" s="305" customFormat="1" ht="30" customHeight="1" collapsed="1">
      <c r="A1219" s="509"/>
      <c r="B1219" s="280">
        <v>312</v>
      </c>
      <c r="C1219" s="325" t="s">
        <v>1544</v>
      </c>
      <c r="D1219" s="281" t="s">
        <v>843</v>
      </c>
      <c r="E1219" s="282"/>
      <c r="F1219" s="291" t="s">
        <v>1542</v>
      </c>
      <c r="G1219" s="339">
        <v>20.908000000000001</v>
      </c>
      <c r="H1219" s="340">
        <v>3.7549600000000002E-2</v>
      </c>
      <c r="I1219" s="341">
        <v>3</v>
      </c>
      <c r="J1219" s="482">
        <v>3466.1440000000002</v>
      </c>
      <c r="K1219" s="345"/>
      <c r="L1219" s="520"/>
    </row>
    <row r="1220" spans="1:12" s="305" customFormat="1" ht="15" hidden="1" customHeight="1" outlineLevel="1">
      <c r="A1220" s="509"/>
      <c r="B1220" s="269">
        <v>1</v>
      </c>
      <c r="C1220" s="269" t="s">
        <v>1373</v>
      </c>
      <c r="D1220" s="270" t="s">
        <v>1374</v>
      </c>
      <c r="E1220" s="270"/>
      <c r="F1220" s="271" t="s">
        <v>1375</v>
      </c>
      <c r="G1220" s="335">
        <v>11.134</v>
      </c>
      <c r="H1220" s="336">
        <v>2.0479800000000003E-2</v>
      </c>
      <c r="I1220" s="317">
        <v>1</v>
      </c>
      <c r="J1220" s="483"/>
      <c r="K1220" s="338"/>
      <c r="L1220" s="519"/>
    </row>
    <row r="1221" spans="1:12" s="305" customFormat="1" ht="15" hidden="1" customHeight="1" outlineLevel="1">
      <c r="A1221" s="509"/>
      <c r="B1221" s="269">
        <v>2</v>
      </c>
      <c r="C1221" s="269" t="s">
        <v>1381</v>
      </c>
      <c r="D1221" s="270" t="s">
        <v>1382</v>
      </c>
      <c r="E1221" s="270"/>
      <c r="F1221" s="271" t="s">
        <v>1383</v>
      </c>
      <c r="G1221" s="335">
        <v>0</v>
      </c>
      <c r="H1221" s="336">
        <v>0</v>
      </c>
      <c r="I1221" s="317">
        <v>1</v>
      </c>
      <c r="J1221" s="483"/>
      <c r="K1221" s="338"/>
      <c r="L1221" s="519"/>
    </row>
    <row r="1222" spans="1:12" s="305" customFormat="1" ht="15" hidden="1" customHeight="1" outlineLevel="1">
      <c r="A1222" s="509"/>
      <c r="B1222" s="269">
        <v>3</v>
      </c>
      <c r="C1222" s="269" t="s">
        <v>1376</v>
      </c>
      <c r="D1222" s="270" t="s">
        <v>1377</v>
      </c>
      <c r="E1222" s="270"/>
      <c r="F1222" s="271" t="s">
        <v>1378</v>
      </c>
      <c r="G1222" s="335">
        <v>4.2139999999999995</v>
      </c>
      <c r="H1222" s="336">
        <v>7.2842000000000002E-3</v>
      </c>
      <c r="I1222" s="317">
        <v>1</v>
      </c>
      <c r="J1222" s="483"/>
      <c r="K1222" s="338"/>
      <c r="L1222" s="519"/>
    </row>
    <row r="1223" spans="1:12" s="305" customFormat="1" ht="30" customHeight="1" collapsed="1">
      <c r="A1223" s="527"/>
      <c r="B1223" s="280">
        <v>313</v>
      </c>
      <c r="C1223" s="325" t="s">
        <v>1545</v>
      </c>
      <c r="D1223" s="281" t="s">
        <v>844</v>
      </c>
      <c r="E1223" s="282"/>
      <c r="F1223" s="291" t="s">
        <v>1542</v>
      </c>
      <c r="G1223" s="339">
        <v>15.347999999999999</v>
      </c>
      <c r="H1223" s="340">
        <v>2.7764000000000004E-2</v>
      </c>
      <c r="I1223" s="341">
        <v>3</v>
      </c>
      <c r="J1223" s="482">
        <v>5294.845465414789</v>
      </c>
      <c r="K1223" s="345"/>
      <c r="L1223" s="520"/>
    </row>
    <row r="1224" spans="1:12" s="305" customFormat="1" ht="15.6">
      <c r="A1224" s="310"/>
      <c r="B1224" s="654" t="s">
        <v>1548</v>
      </c>
      <c r="C1224" s="655"/>
      <c r="D1224" s="655"/>
      <c r="E1224" s="655"/>
      <c r="F1224" s="655"/>
      <c r="G1224" s="655"/>
      <c r="H1224" s="655"/>
      <c r="I1224" s="655"/>
      <c r="J1224" s="655"/>
      <c r="K1224" s="655"/>
      <c r="L1224" s="518"/>
    </row>
    <row r="1225" spans="1:12" s="305" customFormat="1" ht="15.75" hidden="1" customHeight="1" outlineLevel="1">
      <c r="A1225" s="322"/>
      <c r="B1225" s="269">
        <v>1</v>
      </c>
      <c r="C1225" s="269" t="s">
        <v>1384</v>
      </c>
      <c r="D1225" s="270" t="s">
        <v>1385</v>
      </c>
      <c r="E1225" s="270"/>
      <c r="F1225" s="271" t="s">
        <v>1386</v>
      </c>
      <c r="G1225" s="335">
        <v>12.32</v>
      </c>
      <c r="H1225" s="336">
        <v>2.2345400000000005E-2</v>
      </c>
      <c r="I1225" s="317">
        <v>1</v>
      </c>
      <c r="J1225" s="337">
        <v>1270.6729929999997</v>
      </c>
      <c r="K1225" s="338"/>
      <c r="L1225" s="519"/>
    </row>
    <row r="1226" spans="1:12" s="305" customFormat="1" ht="15.75" hidden="1" customHeight="1" outlineLevel="1">
      <c r="A1226" s="323"/>
      <c r="B1226" s="269">
        <v>2</v>
      </c>
      <c r="C1226" s="269" t="s">
        <v>1362</v>
      </c>
      <c r="D1226" s="270" t="s">
        <v>1363</v>
      </c>
      <c r="E1226" s="270"/>
      <c r="F1226" s="271" t="s">
        <v>1364</v>
      </c>
      <c r="G1226" s="335">
        <v>0</v>
      </c>
      <c r="H1226" s="336">
        <v>0</v>
      </c>
      <c r="I1226" s="317">
        <v>1</v>
      </c>
      <c r="J1226" s="337">
        <v>160.53940500000002</v>
      </c>
      <c r="K1226" s="338"/>
      <c r="L1226" s="519"/>
    </row>
    <row r="1227" spans="1:12" s="305" customFormat="1" ht="39.9" customHeight="1" collapsed="1">
      <c r="A1227" s="323"/>
      <c r="B1227" s="280">
        <v>314</v>
      </c>
      <c r="C1227" s="325" t="s">
        <v>1549</v>
      </c>
      <c r="D1227" s="281" t="s">
        <v>845</v>
      </c>
      <c r="E1227" s="282"/>
      <c r="F1227" s="291" t="s">
        <v>1554</v>
      </c>
      <c r="G1227" s="339">
        <v>12.32</v>
      </c>
      <c r="H1227" s="340">
        <v>2.2345400000000005E-2</v>
      </c>
      <c r="I1227" s="341">
        <v>2</v>
      </c>
      <c r="J1227" s="482">
        <v>2561.0499999999997</v>
      </c>
      <c r="K1227" s="345"/>
      <c r="L1227" s="520"/>
    </row>
    <row r="1228" spans="1:12" s="305" customFormat="1" ht="15" hidden="1" customHeight="1" outlineLevel="1">
      <c r="A1228" s="323"/>
      <c r="B1228" s="269">
        <v>1</v>
      </c>
      <c r="C1228" s="269" t="s">
        <v>1384</v>
      </c>
      <c r="D1228" s="270" t="s">
        <v>1385</v>
      </c>
      <c r="E1228" s="270"/>
      <c r="F1228" s="271" t="s">
        <v>1386</v>
      </c>
      <c r="G1228" s="335">
        <v>12.32</v>
      </c>
      <c r="H1228" s="336">
        <v>2.2345400000000005E-2</v>
      </c>
      <c r="I1228" s="317">
        <v>1</v>
      </c>
      <c r="J1228" s="483"/>
      <c r="K1228" s="338"/>
      <c r="L1228" s="519"/>
    </row>
    <row r="1229" spans="1:12" s="305" customFormat="1" ht="15" hidden="1" customHeight="1" outlineLevel="1">
      <c r="A1229" s="323"/>
      <c r="B1229" s="269">
        <v>2</v>
      </c>
      <c r="C1229" s="269" t="s">
        <v>1387</v>
      </c>
      <c r="D1229" s="270" t="s">
        <v>1388</v>
      </c>
      <c r="E1229" s="270"/>
      <c r="F1229" s="271">
        <v>0</v>
      </c>
      <c r="G1229" s="335">
        <v>4.18</v>
      </c>
      <c r="H1229" s="336">
        <v>7.3568000000000001E-3</v>
      </c>
      <c r="I1229" s="317">
        <v>1</v>
      </c>
      <c r="J1229" s="483"/>
      <c r="K1229" s="338"/>
      <c r="L1229" s="519"/>
    </row>
    <row r="1230" spans="1:12" s="305" customFormat="1" ht="15" hidden="1" customHeight="1" outlineLevel="1">
      <c r="A1230" s="323"/>
      <c r="B1230" s="269">
        <v>3</v>
      </c>
      <c r="C1230" s="269" t="s">
        <v>1362</v>
      </c>
      <c r="D1230" s="270" t="s">
        <v>1363</v>
      </c>
      <c r="E1230" s="270"/>
      <c r="F1230" s="271" t="s">
        <v>1364</v>
      </c>
      <c r="G1230" s="335">
        <v>0</v>
      </c>
      <c r="H1230" s="336">
        <v>0</v>
      </c>
      <c r="I1230" s="317">
        <v>1</v>
      </c>
      <c r="J1230" s="483"/>
      <c r="K1230" s="338"/>
      <c r="L1230" s="519"/>
    </row>
    <row r="1231" spans="1:12" s="305" customFormat="1" ht="39.9" customHeight="1" collapsed="1">
      <c r="A1231" s="323"/>
      <c r="B1231" s="280">
        <v>315</v>
      </c>
      <c r="C1231" s="325" t="s">
        <v>1550</v>
      </c>
      <c r="D1231" s="281" t="s">
        <v>846</v>
      </c>
      <c r="E1231" s="282"/>
      <c r="F1231" s="291" t="s">
        <v>1554</v>
      </c>
      <c r="G1231" s="339">
        <v>16.5</v>
      </c>
      <c r="H1231" s="340">
        <v>2.9702200000000005E-2</v>
      </c>
      <c r="I1231" s="341">
        <v>3</v>
      </c>
      <c r="J1231" s="482">
        <v>3184.1401416184963</v>
      </c>
      <c r="K1231" s="345"/>
      <c r="L1231" s="520"/>
    </row>
    <row r="1232" spans="1:12" s="305" customFormat="1" ht="15" hidden="1" customHeight="1" outlineLevel="1">
      <c r="A1232" s="323"/>
      <c r="B1232" s="269">
        <v>1</v>
      </c>
      <c r="C1232" s="269" t="s">
        <v>1384</v>
      </c>
      <c r="D1232" s="270" t="s">
        <v>1385</v>
      </c>
      <c r="E1232" s="270"/>
      <c r="F1232" s="271" t="s">
        <v>1386</v>
      </c>
      <c r="G1232" s="335">
        <v>12.32</v>
      </c>
      <c r="H1232" s="336">
        <v>2.2345400000000005E-2</v>
      </c>
      <c r="I1232" s="317">
        <v>1</v>
      </c>
      <c r="J1232" s="483"/>
      <c r="K1232" s="338"/>
      <c r="L1232" s="519"/>
    </row>
    <row r="1233" spans="1:12" s="305" customFormat="1" ht="15" hidden="1" customHeight="1" outlineLevel="1">
      <c r="A1233" s="323"/>
      <c r="B1233" s="269">
        <v>2</v>
      </c>
      <c r="C1233" s="269" t="s">
        <v>1389</v>
      </c>
      <c r="D1233" s="270" t="s">
        <v>1390</v>
      </c>
      <c r="E1233" s="270"/>
      <c r="F1233" s="271">
        <v>0</v>
      </c>
      <c r="G1233" s="335">
        <v>4.18</v>
      </c>
      <c r="H1233" s="336">
        <v>7.3568000000000001E-3</v>
      </c>
      <c r="I1233" s="317">
        <v>1</v>
      </c>
      <c r="J1233" s="483"/>
      <c r="K1233" s="338"/>
      <c r="L1233" s="519"/>
    </row>
    <row r="1234" spans="1:12" s="305" customFormat="1" ht="15" hidden="1" customHeight="1" outlineLevel="1">
      <c r="A1234" s="323"/>
      <c r="B1234" s="269">
        <v>3</v>
      </c>
      <c r="C1234" s="269" t="s">
        <v>1362</v>
      </c>
      <c r="D1234" s="270" t="s">
        <v>1363</v>
      </c>
      <c r="E1234" s="270"/>
      <c r="F1234" s="271" t="s">
        <v>1364</v>
      </c>
      <c r="G1234" s="335">
        <v>0</v>
      </c>
      <c r="H1234" s="336">
        <v>0</v>
      </c>
      <c r="I1234" s="317">
        <v>1</v>
      </c>
      <c r="J1234" s="483"/>
      <c r="K1234" s="338"/>
      <c r="L1234" s="519"/>
    </row>
    <row r="1235" spans="1:12" s="305" customFormat="1" ht="39.9" customHeight="1" collapsed="1">
      <c r="A1235" s="323"/>
      <c r="B1235" s="280">
        <v>316</v>
      </c>
      <c r="C1235" s="325" t="s">
        <v>1551</v>
      </c>
      <c r="D1235" s="281" t="s">
        <v>847</v>
      </c>
      <c r="E1235" s="282"/>
      <c r="F1235" s="291" t="s">
        <v>1554</v>
      </c>
      <c r="G1235" s="339">
        <v>16.5</v>
      </c>
      <c r="H1235" s="340">
        <v>2.9702200000000005E-2</v>
      </c>
      <c r="I1235" s="341">
        <v>3</v>
      </c>
      <c r="J1235" s="482">
        <v>3184.1401416184963</v>
      </c>
      <c r="K1235" s="345"/>
      <c r="L1235" s="520"/>
    </row>
    <row r="1236" spans="1:12" s="305" customFormat="1" ht="15" hidden="1" customHeight="1" outlineLevel="1">
      <c r="A1236" s="323"/>
      <c r="B1236" s="269">
        <v>1</v>
      </c>
      <c r="C1236" s="269" t="s">
        <v>1384</v>
      </c>
      <c r="D1236" s="270" t="s">
        <v>1385</v>
      </c>
      <c r="E1236" s="270"/>
      <c r="F1236" s="271" t="s">
        <v>1386</v>
      </c>
      <c r="G1236" s="335">
        <v>12.32</v>
      </c>
      <c r="H1236" s="336">
        <v>2.2345400000000005E-2</v>
      </c>
      <c r="I1236" s="317">
        <v>1</v>
      </c>
      <c r="J1236" s="483"/>
      <c r="K1236" s="338"/>
      <c r="L1236" s="519"/>
    </row>
    <row r="1237" spans="1:12" s="305" customFormat="1" ht="15" hidden="1" customHeight="1" outlineLevel="1">
      <c r="A1237" s="323"/>
      <c r="B1237" s="269">
        <v>2</v>
      </c>
      <c r="C1237" s="269" t="s">
        <v>1391</v>
      </c>
      <c r="D1237" s="270" t="s">
        <v>1392</v>
      </c>
      <c r="E1237" s="270"/>
      <c r="F1237" s="271" t="s">
        <v>1393</v>
      </c>
      <c r="G1237" s="335">
        <v>0</v>
      </c>
      <c r="H1237" s="336">
        <v>0</v>
      </c>
      <c r="I1237" s="317">
        <v>1</v>
      </c>
      <c r="J1237" s="483"/>
      <c r="K1237" s="338"/>
      <c r="L1237" s="519"/>
    </row>
    <row r="1238" spans="1:12" s="305" customFormat="1" ht="15" hidden="1" customHeight="1" outlineLevel="1">
      <c r="A1238" s="323"/>
      <c r="B1238" s="269">
        <v>3</v>
      </c>
      <c r="C1238" s="269" t="s">
        <v>1362</v>
      </c>
      <c r="D1238" s="270" t="s">
        <v>1363</v>
      </c>
      <c r="E1238" s="270"/>
      <c r="F1238" s="271" t="s">
        <v>1364</v>
      </c>
      <c r="G1238" s="335">
        <v>0</v>
      </c>
      <c r="H1238" s="336">
        <v>0</v>
      </c>
      <c r="I1238" s="317">
        <v>1</v>
      </c>
      <c r="J1238" s="483"/>
      <c r="K1238" s="338"/>
      <c r="L1238" s="519"/>
    </row>
    <row r="1239" spans="1:12" s="305" customFormat="1" ht="39.9" customHeight="1" collapsed="1">
      <c r="A1239" s="323"/>
      <c r="B1239" s="280">
        <v>317</v>
      </c>
      <c r="C1239" s="325" t="s">
        <v>1552</v>
      </c>
      <c r="D1239" s="281" t="s">
        <v>848</v>
      </c>
      <c r="E1239" s="282"/>
      <c r="F1239" s="291" t="s">
        <v>1554</v>
      </c>
      <c r="G1239" s="339">
        <v>12.32</v>
      </c>
      <c r="H1239" s="340">
        <v>2.2345400000000005E-2</v>
      </c>
      <c r="I1239" s="341">
        <v>3</v>
      </c>
      <c r="J1239" s="482">
        <v>4491.966715231787</v>
      </c>
      <c r="K1239" s="345"/>
      <c r="L1239" s="520"/>
    </row>
    <row r="1240" spans="1:12" s="305" customFormat="1" ht="15" hidden="1" customHeight="1" outlineLevel="1">
      <c r="A1240" s="323"/>
      <c r="B1240" s="269">
        <v>1</v>
      </c>
      <c r="C1240" s="269" t="s">
        <v>1394</v>
      </c>
      <c r="D1240" s="270" t="s">
        <v>1395</v>
      </c>
      <c r="E1240" s="270"/>
      <c r="F1240" s="271" t="s">
        <v>1386</v>
      </c>
      <c r="G1240" s="335">
        <v>12.58</v>
      </c>
      <c r="H1240" s="336">
        <v>2.2072600000000001E-2</v>
      </c>
      <c r="I1240" s="317">
        <v>1</v>
      </c>
      <c r="J1240" s="483"/>
      <c r="K1240" s="338"/>
      <c r="L1240" s="519"/>
    </row>
    <row r="1241" spans="1:12" s="305" customFormat="1" ht="15" hidden="1" customHeight="1" outlineLevel="1">
      <c r="A1241" s="323"/>
      <c r="B1241" s="269">
        <v>2</v>
      </c>
      <c r="C1241" s="269" t="s">
        <v>1371</v>
      </c>
      <c r="D1241" s="270" t="s">
        <v>1372</v>
      </c>
      <c r="E1241" s="270"/>
      <c r="F1241" s="271" t="s">
        <v>1364</v>
      </c>
      <c r="G1241" s="335">
        <v>2.17</v>
      </c>
      <c r="H1241" s="336">
        <v>3.751E-3</v>
      </c>
      <c r="I1241" s="317">
        <v>1</v>
      </c>
      <c r="J1241" s="483"/>
      <c r="K1241" s="338"/>
      <c r="L1241" s="519"/>
    </row>
    <row r="1242" spans="1:12" s="305" customFormat="1" ht="39.9" customHeight="1" collapsed="1">
      <c r="A1242" s="323"/>
      <c r="B1242" s="280">
        <v>318</v>
      </c>
      <c r="C1242" s="325" t="s">
        <v>1553</v>
      </c>
      <c r="D1242" s="281" t="s">
        <v>849</v>
      </c>
      <c r="E1242" s="282"/>
      <c r="F1242" s="291" t="s">
        <v>1554</v>
      </c>
      <c r="G1242" s="339">
        <v>14.75</v>
      </c>
      <c r="H1242" s="340">
        <v>2.5823600000000002E-2</v>
      </c>
      <c r="I1242" s="341">
        <v>2</v>
      </c>
      <c r="J1242" s="482">
        <v>2672.4</v>
      </c>
      <c r="K1242" s="345"/>
      <c r="L1242" s="520"/>
    </row>
    <row r="1243" spans="1:12" s="305" customFormat="1" ht="15.6">
      <c r="A1243" s="310"/>
      <c r="B1243" s="654" t="s">
        <v>1555</v>
      </c>
      <c r="C1243" s="655"/>
      <c r="D1243" s="655"/>
      <c r="E1243" s="655"/>
      <c r="F1243" s="655"/>
      <c r="G1243" s="655"/>
      <c r="H1243" s="655"/>
      <c r="I1243" s="655"/>
      <c r="J1243" s="655"/>
      <c r="K1243" s="655"/>
      <c r="L1243" s="518"/>
    </row>
    <row r="1244" spans="1:12" s="305" customFormat="1" ht="15.75" hidden="1" customHeight="1" outlineLevel="1">
      <c r="A1244" s="322"/>
      <c r="B1244" s="269">
        <v>1</v>
      </c>
      <c r="C1244" s="269" t="s">
        <v>1396</v>
      </c>
      <c r="D1244" s="270" t="s">
        <v>1397</v>
      </c>
      <c r="E1244" s="270"/>
      <c r="F1244" s="271" t="s">
        <v>1398</v>
      </c>
      <c r="G1244" s="335">
        <v>16.611999999999998</v>
      </c>
      <c r="H1244" s="336">
        <v>3.0564600000000004E-2</v>
      </c>
      <c r="I1244" s="317">
        <v>1</v>
      </c>
      <c r="J1244" s="337">
        <v>1629.9720129999998</v>
      </c>
      <c r="K1244" s="338"/>
      <c r="L1244" s="519"/>
    </row>
    <row r="1245" spans="1:12" s="305" customFormat="1" ht="15.75" hidden="1" customHeight="1" outlineLevel="1">
      <c r="A1245" s="323"/>
      <c r="B1245" s="269">
        <v>2</v>
      </c>
      <c r="C1245" s="269" t="s">
        <v>1376</v>
      </c>
      <c r="D1245" s="270" t="s">
        <v>1377</v>
      </c>
      <c r="E1245" s="270"/>
      <c r="F1245" s="271" t="s">
        <v>1378</v>
      </c>
      <c r="G1245" s="335">
        <v>4.2139999999999995</v>
      </c>
      <c r="H1245" s="336">
        <v>7.2842000000000002E-3</v>
      </c>
      <c r="I1245" s="317">
        <v>1</v>
      </c>
      <c r="J1245" s="337">
        <v>303.47528599999998</v>
      </c>
      <c r="K1245" s="338"/>
      <c r="L1245" s="519"/>
    </row>
    <row r="1246" spans="1:12" s="305" customFormat="1" ht="39.9" customHeight="1" collapsed="1">
      <c r="A1246" s="323"/>
      <c r="B1246" s="280">
        <v>319</v>
      </c>
      <c r="C1246" s="325" t="s">
        <v>1556</v>
      </c>
      <c r="D1246" s="281" t="s">
        <v>850</v>
      </c>
      <c r="E1246" s="282"/>
      <c r="F1246" s="291" t="s">
        <v>1559</v>
      </c>
      <c r="G1246" s="339">
        <v>20.825999999999997</v>
      </c>
      <c r="H1246" s="340">
        <v>3.7848800000000002E-2</v>
      </c>
      <c r="I1246" s="341">
        <v>2</v>
      </c>
      <c r="J1246" s="482">
        <v>3388.0000000000005</v>
      </c>
      <c r="K1246" s="345"/>
      <c r="L1246" s="520"/>
    </row>
    <row r="1247" spans="1:12" s="305" customFormat="1" ht="15" hidden="1" customHeight="1" outlineLevel="1">
      <c r="A1247" s="323"/>
      <c r="B1247" s="269">
        <v>1</v>
      </c>
      <c r="C1247" s="269" t="s">
        <v>1396</v>
      </c>
      <c r="D1247" s="270" t="s">
        <v>1397</v>
      </c>
      <c r="E1247" s="270"/>
      <c r="F1247" s="271" t="s">
        <v>1398</v>
      </c>
      <c r="G1247" s="335">
        <v>16.611999999999998</v>
      </c>
      <c r="H1247" s="336">
        <v>3.0564600000000004E-2</v>
      </c>
      <c r="I1247" s="317">
        <v>1</v>
      </c>
      <c r="J1247" s="483"/>
      <c r="K1247" s="338"/>
      <c r="L1247" s="519"/>
    </row>
    <row r="1248" spans="1:12" s="305" customFormat="1" ht="15" hidden="1" customHeight="1" outlineLevel="1">
      <c r="A1248" s="323"/>
      <c r="B1248" s="269">
        <v>2</v>
      </c>
      <c r="C1248" s="269" t="s">
        <v>1399</v>
      </c>
      <c r="D1248" s="270" t="s">
        <v>1400</v>
      </c>
      <c r="E1248" s="270"/>
      <c r="F1248" s="271">
        <v>0</v>
      </c>
      <c r="G1248" s="335">
        <v>8.36</v>
      </c>
      <c r="H1248" s="336">
        <v>1.47136E-2</v>
      </c>
      <c r="I1248" s="317">
        <v>1</v>
      </c>
      <c r="J1248" s="483"/>
      <c r="K1248" s="338"/>
      <c r="L1248" s="519"/>
    </row>
    <row r="1249" spans="1:12" s="305" customFormat="1" ht="15" hidden="1" customHeight="1" outlineLevel="1">
      <c r="A1249" s="323"/>
      <c r="B1249" s="269">
        <v>3</v>
      </c>
      <c r="C1249" s="269" t="s">
        <v>1376</v>
      </c>
      <c r="D1249" s="270" t="s">
        <v>1377</v>
      </c>
      <c r="E1249" s="270"/>
      <c r="F1249" s="271" t="s">
        <v>1378</v>
      </c>
      <c r="G1249" s="335">
        <v>4.2139999999999995</v>
      </c>
      <c r="H1249" s="336">
        <v>7.2842000000000002E-3</v>
      </c>
      <c r="I1249" s="317">
        <v>1</v>
      </c>
      <c r="J1249" s="483"/>
      <c r="K1249" s="338"/>
      <c r="L1249" s="519"/>
    </row>
    <row r="1250" spans="1:12" s="305" customFormat="1" ht="39.9" customHeight="1" collapsed="1">
      <c r="A1250" s="323"/>
      <c r="B1250" s="280">
        <v>320</v>
      </c>
      <c r="C1250" s="325" t="s">
        <v>1557</v>
      </c>
      <c r="D1250" s="281" t="s">
        <v>851</v>
      </c>
      <c r="E1250" s="282"/>
      <c r="F1250" s="291" t="s">
        <v>1559</v>
      </c>
      <c r="G1250" s="339">
        <v>29.185999999999996</v>
      </c>
      <c r="H1250" s="340">
        <v>5.2562400000000002E-2</v>
      </c>
      <c r="I1250" s="341">
        <v>3</v>
      </c>
      <c r="J1250" s="482">
        <v>4601.6959999999999</v>
      </c>
      <c r="K1250" s="345"/>
      <c r="L1250" s="520"/>
    </row>
    <row r="1251" spans="1:12" s="305" customFormat="1" ht="15" hidden="1" customHeight="1" outlineLevel="1">
      <c r="A1251" s="323"/>
      <c r="B1251" s="269">
        <v>1</v>
      </c>
      <c r="C1251" s="269" t="s">
        <v>1396</v>
      </c>
      <c r="D1251" s="270" t="s">
        <v>1397</v>
      </c>
      <c r="E1251" s="270"/>
      <c r="F1251" s="271" t="s">
        <v>1398</v>
      </c>
      <c r="G1251" s="335">
        <v>16.611999999999998</v>
      </c>
      <c r="H1251" s="336">
        <v>3.0564600000000004E-2</v>
      </c>
      <c r="I1251" s="317">
        <v>1</v>
      </c>
      <c r="J1251" s="483"/>
      <c r="K1251" s="338"/>
      <c r="L1251" s="519"/>
    </row>
    <row r="1252" spans="1:12" s="305" customFormat="1" ht="15" hidden="1" customHeight="1" outlineLevel="1">
      <c r="A1252" s="323"/>
      <c r="B1252" s="269">
        <v>2</v>
      </c>
      <c r="C1252" s="269" t="s">
        <v>1401</v>
      </c>
      <c r="D1252" s="270" t="s">
        <v>1402</v>
      </c>
      <c r="E1252" s="270"/>
      <c r="F1252" s="271" t="s">
        <v>1403</v>
      </c>
      <c r="G1252" s="335">
        <v>0</v>
      </c>
      <c r="H1252" s="336">
        <v>0</v>
      </c>
      <c r="I1252" s="317">
        <v>1</v>
      </c>
      <c r="J1252" s="483"/>
      <c r="K1252" s="338"/>
      <c r="L1252" s="519"/>
    </row>
    <row r="1253" spans="1:12" s="305" customFormat="1" ht="15" hidden="1" customHeight="1" outlineLevel="1">
      <c r="A1253" s="323"/>
      <c r="B1253" s="269">
        <v>3</v>
      </c>
      <c r="C1253" s="269" t="s">
        <v>1376</v>
      </c>
      <c r="D1253" s="270" t="s">
        <v>1377</v>
      </c>
      <c r="E1253" s="270"/>
      <c r="F1253" s="271" t="s">
        <v>1378</v>
      </c>
      <c r="G1253" s="335">
        <v>4.2139999999999995</v>
      </c>
      <c r="H1253" s="336">
        <v>7.2842000000000002E-3</v>
      </c>
      <c r="I1253" s="317">
        <v>1</v>
      </c>
      <c r="J1253" s="483"/>
      <c r="K1253" s="338"/>
      <c r="L1253" s="519"/>
    </row>
    <row r="1254" spans="1:12" s="305" customFormat="1" ht="39.9" customHeight="1" collapsed="1">
      <c r="A1254" s="323"/>
      <c r="B1254" s="280">
        <v>321</v>
      </c>
      <c r="C1254" s="325" t="s">
        <v>1558</v>
      </c>
      <c r="D1254" s="281" t="s">
        <v>852</v>
      </c>
      <c r="E1254" s="282"/>
      <c r="F1254" s="291" t="s">
        <v>1559</v>
      </c>
      <c r="G1254" s="339">
        <v>20.825999999999997</v>
      </c>
      <c r="H1254" s="340">
        <v>3.7848800000000002E-2</v>
      </c>
      <c r="I1254" s="341">
        <v>3</v>
      </c>
      <c r="J1254" s="482">
        <v>7029.5028708609252</v>
      </c>
      <c r="K1254" s="345"/>
      <c r="L1254" s="520"/>
    </row>
    <row r="1255" spans="1:12" s="305" customFormat="1" ht="15.6">
      <c r="A1255" s="310"/>
      <c r="B1255" s="654" t="s">
        <v>1571</v>
      </c>
      <c r="C1255" s="655"/>
      <c r="D1255" s="655"/>
      <c r="E1255" s="655"/>
      <c r="F1255" s="655"/>
      <c r="G1255" s="655"/>
      <c r="H1255" s="655"/>
      <c r="I1255" s="655"/>
      <c r="J1255" s="655"/>
      <c r="K1255" s="655"/>
      <c r="L1255" s="518"/>
    </row>
    <row r="1256" spans="1:12" s="305" customFormat="1" ht="15.75" hidden="1" customHeight="1" outlineLevel="1">
      <c r="A1256" s="322"/>
      <c r="B1256" s="269">
        <v>1</v>
      </c>
      <c r="C1256" s="269" t="s">
        <v>1404</v>
      </c>
      <c r="D1256" s="270" t="s">
        <v>1405</v>
      </c>
      <c r="E1256" s="270"/>
      <c r="F1256" s="271" t="s">
        <v>1406</v>
      </c>
      <c r="G1256" s="335">
        <v>20.466000000000001</v>
      </c>
      <c r="H1256" s="336">
        <v>3.7122799999999997E-2</v>
      </c>
      <c r="I1256" s="317">
        <v>1</v>
      </c>
      <c r="J1256" s="337">
        <v>2017.4239199999995</v>
      </c>
      <c r="K1256" s="338"/>
      <c r="L1256" s="519"/>
    </row>
    <row r="1257" spans="1:12" s="305" customFormat="1" ht="15.75" hidden="1" customHeight="1" outlineLevel="1">
      <c r="A1257" s="323"/>
      <c r="B1257" s="269">
        <v>2</v>
      </c>
      <c r="C1257" s="269" t="s">
        <v>1362</v>
      </c>
      <c r="D1257" s="270" t="s">
        <v>1363</v>
      </c>
      <c r="E1257" s="270"/>
      <c r="F1257" s="271" t="s">
        <v>1364</v>
      </c>
      <c r="G1257" s="335">
        <v>0</v>
      </c>
      <c r="H1257" s="336">
        <v>0</v>
      </c>
      <c r="I1257" s="317">
        <v>1</v>
      </c>
      <c r="J1257" s="337">
        <v>160.53940500000002</v>
      </c>
      <c r="K1257" s="338"/>
      <c r="L1257" s="519"/>
    </row>
    <row r="1258" spans="1:12" s="305" customFormat="1" ht="60" customHeight="1" collapsed="1">
      <c r="A1258" s="323"/>
      <c r="B1258" s="280">
        <v>322</v>
      </c>
      <c r="C1258" s="325" t="s">
        <v>1561</v>
      </c>
      <c r="D1258" s="281" t="s">
        <v>853</v>
      </c>
      <c r="E1258" s="282"/>
      <c r="F1258" s="291" t="s">
        <v>1560</v>
      </c>
      <c r="G1258" s="339">
        <v>20.466000000000001</v>
      </c>
      <c r="H1258" s="340">
        <v>3.7122799999999997E-2</v>
      </c>
      <c r="I1258" s="341">
        <v>2</v>
      </c>
      <c r="J1258" s="482">
        <v>3704.1499999999996</v>
      </c>
      <c r="K1258" s="345"/>
      <c r="L1258" s="520"/>
    </row>
    <row r="1259" spans="1:12" s="305" customFormat="1" ht="15" hidden="1" customHeight="1" outlineLevel="1">
      <c r="A1259" s="323"/>
      <c r="B1259" s="269">
        <v>1</v>
      </c>
      <c r="C1259" s="269" t="s">
        <v>1404</v>
      </c>
      <c r="D1259" s="270" t="s">
        <v>1405</v>
      </c>
      <c r="E1259" s="270"/>
      <c r="F1259" s="271" t="s">
        <v>1406</v>
      </c>
      <c r="G1259" s="335">
        <v>20.466000000000001</v>
      </c>
      <c r="H1259" s="336">
        <v>3.7122799999999997E-2</v>
      </c>
      <c r="I1259" s="317">
        <v>1</v>
      </c>
      <c r="J1259" s="483"/>
      <c r="K1259" s="338"/>
      <c r="L1259" s="519"/>
    </row>
    <row r="1260" spans="1:12" s="305" customFormat="1" ht="15" hidden="1" customHeight="1" outlineLevel="1">
      <c r="A1260" s="323"/>
      <c r="B1260" s="269">
        <v>2</v>
      </c>
      <c r="C1260" s="269" t="s">
        <v>1365</v>
      </c>
      <c r="D1260" s="270" t="s">
        <v>1366</v>
      </c>
      <c r="E1260" s="270"/>
      <c r="F1260" s="271">
        <v>0</v>
      </c>
      <c r="G1260" s="335">
        <v>2.7800000000000002</v>
      </c>
      <c r="H1260" s="336">
        <v>4.892800000000001E-3</v>
      </c>
      <c r="I1260" s="317">
        <v>1</v>
      </c>
      <c r="J1260" s="483"/>
      <c r="K1260" s="338"/>
      <c r="L1260" s="519"/>
    </row>
    <row r="1261" spans="1:12" s="305" customFormat="1" ht="15" hidden="1" customHeight="1" outlineLevel="1">
      <c r="A1261" s="323"/>
      <c r="B1261" s="269">
        <v>3</v>
      </c>
      <c r="C1261" s="269" t="s">
        <v>1362</v>
      </c>
      <c r="D1261" s="270" t="s">
        <v>1363</v>
      </c>
      <c r="E1261" s="270"/>
      <c r="F1261" s="271" t="s">
        <v>1364</v>
      </c>
      <c r="G1261" s="335">
        <v>0</v>
      </c>
      <c r="H1261" s="336">
        <v>0</v>
      </c>
      <c r="I1261" s="317">
        <v>1</v>
      </c>
      <c r="J1261" s="483"/>
      <c r="K1261" s="338"/>
      <c r="L1261" s="519"/>
    </row>
    <row r="1262" spans="1:12" s="305" customFormat="1" ht="60" customHeight="1" collapsed="1">
      <c r="A1262" s="323"/>
      <c r="B1262" s="280">
        <v>323</v>
      </c>
      <c r="C1262" s="325" t="s">
        <v>1562</v>
      </c>
      <c r="D1262" s="281" t="s">
        <v>854</v>
      </c>
      <c r="E1262" s="282"/>
      <c r="F1262" s="291" t="s">
        <v>1560</v>
      </c>
      <c r="G1262" s="339">
        <v>23.246000000000002</v>
      </c>
      <c r="H1262" s="340">
        <v>4.20156E-2</v>
      </c>
      <c r="I1262" s="341">
        <v>3</v>
      </c>
      <c r="J1262" s="482">
        <v>4188.1849999999995</v>
      </c>
      <c r="K1262" s="345"/>
      <c r="L1262" s="520"/>
    </row>
    <row r="1263" spans="1:12" s="305" customFormat="1" ht="15" hidden="1" customHeight="1" outlineLevel="1">
      <c r="A1263" s="323"/>
      <c r="B1263" s="269">
        <v>1</v>
      </c>
      <c r="C1263" s="269" t="s">
        <v>1404</v>
      </c>
      <c r="D1263" s="270" t="s">
        <v>1405</v>
      </c>
      <c r="E1263" s="270"/>
      <c r="F1263" s="271" t="s">
        <v>1406</v>
      </c>
      <c r="G1263" s="335">
        <v>20.466000000000001</v>
      </c>
      <c r="H1263" s="336">
        <v>3.7122799999999997E-2</v>
      </c>
      <c r="I1263" s="317">
        <v>1</v>
      </c>
      <c r="J1263" s="483"/>
      <c r="K1263" s="338"/>
      <c r="L1263" s="519"/>
    </row>
    <row r="1264" spans="1:12" s="305" customFormat="1" ht="15" hidden="1" customHeight="1" outlineLevel="1">
      <c r="A1264" s="323"/>
      <c r="B1264" s="269">
        <v>2</v>
      </c>
      <c r="C1264" s="269" t="s">
        <v>1367</v>
      </c>
      <c r="D1264" s="270" t="s">
        <v>1368</v>
      </c>
      <c r="E1264" s="270"/>
      <c r="F1264" s="271">
        <v>0</v>
      </c>
      <c r="G1264" s="335">
        <v>2.7800000000000002</v>
      </c>
      <c r="H1264" s="336">
        <v>4.892800000000001E-3</v>
      </c>
      <c r="I1264" s="317">
        <v>1</v>
      </c>
      <c r="J1264" s="483"/>
      <c r="K1264" s="338"/>
      <c r="L1264" s="519"/>
    </row>
    <row r="1265" spans="1:12" s="305" customFormat="1" ht="15" hidden="1" customHeight="1" outlineLevel="1">
      <c r="A1265" s="323"/>
      <c r="B1265" s="269">
        <v>3</v>
      </c>
      <c r="C1265" s="269" t="s">
        <v>1362</v>
      </c>
      <c r="D1265" s="270" t="s">
        <v>1363</v>
      </c>
      <c r="E1265" s="270"/>
      <c r="F1265" s="271" t="s">
        <v>1364</v>
      </c>
      <c r="G1265" s="335">
        <v>0</v>
      </c>
      <c r="H1265" s="336">
        <v>0</v>
      </c>
      <c r="I1265" s="317">
        <v>1</v>
      </c>
      <c r="J1265" s="483"/>
      <c r="K1265" s="338"/>
      <c r="L1265" s="519"/>
    </row>
    <row r="1266" spans="1:12" s="305" customFormat="1" ht="60" customHeight="1" collapsed="1">
      <c r="A1266" s="323"/>
      <c r="B1266" s="280">
        <v>322</v>
      </c>
      <c r="C1266" s="325" t="s">
        <v>1563</v>
      </c>
      <c r="D1266" s="281" t="s">
        <v>855</v>
      </c>
      <c r="E1266" s="282"/>
      <c r="F1266" s="291" t="s">
        <v>1560</v>
      </c>
      <c r="G1266" s="339">
        <v>23.246000000000002</v>
      </c>
      <c r="H1266" s="340">
        <v>4.20156E-2</v>
      </c>
      <c r="I1266" s="341">
        <v>3</v>
      </c>
      <c r="J1266" s="482">
        <v>4188.1849999999995</v>
      </c>
      <c r="K1266" s="345"/>
      <c r="L1266" s="520"/>
    </row>
    <row r="1267" spans="1:12" s="305" customFormat="1" ht="15" hidden="1" customHeight="1" outlineLevel="1">
      <c r="A1267" s="323"/>
      <c r="B1267" s="269">
        <v>1</v>
      </c>
      <c r="C1267" s="269" t="s">
        <v>1404</v>
      </c>
      <c r="D1267" s="270" t="s">
        <v>1405</v>
      </c>
      <c r="E1267" s="270"/>
      <c r="F1267" s="271" t="s">
        <v>1406</v>
      </c>
      <c r="G1267" s="335">
        <v>20.466000000000001</v>
      </c>
      <c r="H1267" s="336">
        <v>3.7122799999999997E-2</v>
      </c>
      <c r="I1267" s="317">
        <v>1</v>
      </c>
      <c r="J1267" s="483"/>
      <c r="K1267" s="338"/>
      <c r="L1267" s="519"/>
    </row>
    <row r="1268" spans="1:12" s="305" customFormat="1" ht="15" hidden="1" customHeight="1" outlineLevel="1">
      <c r="A1268" s="323"/>
      <c r="B1268" s="269">
        <v>2</v>
      </c>
      <c r="C1268" s="269" t="s">
        <v>1407</v>
      </c>
      <c r="D1268" s="270" t="s">
        <v>1408</v>
      </c>
      <c r="E1268" s="270"/>
      <c r="F1268" s="271" t="s">
        <v>1409</v>
      </c>
      <c r="G1268" s="335">
        <v>6.9799999999999995</v>
      </c>
      <c r="H1268" s="336">
        <v>1.22848E-2</v>
      </c>
      <c r="I1268" s="317">
        <v>1</v>
      </c>
      <c r="J1268" s="483"/>
      <c r="K1268" s="338"/>
      <c r="L1268" s="519"/>
    </row>
    <row r="1269" spans="1:12" s="305" customFormat="1" ht="15" hidden="1" customHeight="1" outlineLevel="1">
      <c r="A1269" s="323"/>
      <c r="B1269" s="269">
        <v>3</v>
      </c>
      <c r="C1269" s="269" t="s">
        <v>1362</v>
      </c>
      <c r="D1269" s="270" t="s">
        <v>1363</v>
      </c>
      <c r="E1269" s="270"/>
      <c r="F1269" s="271" t="s">
        <v>1364</v>
      </c>
      <c r="G1269" s="335">
        <v>0</v>
      </c>
      <c r="H1269" s="336">
        <v>0</v>
      </c>
      <c r="I1269" s="317">
        <v>1</v>
      </c>
      <c r="J1269" s="483"/>
      <c r="K1269" s="338"/>
      <c r="L1269" s="519"/>
    </row>
    <row r="1270" spans="1:12" s="305" customFormat="1" ht="60" customHeight="1" collapsed="1">
      <c r="A1270" s="323"/>
      <c r="B1270" s="280">
        <v>325</v>
      </c>
      <c r="C1270" s="325" t="s">
        <v>1564</v>
      </c>
      <c r="D1270" s="281" t="s">
        <v>856</v>
      </c>
      <c r="E1270" s="282"/>
      <c r="F1270" s="291" t="s">
        <v>1560</v>
      </c>
      <c r="G1270" s="339">
        <v>27.446000000000002</v>
      </c>
      <c r="H1270" s="340">
        <v>4.9407599999999996E-2</v>
      </c>
      <c r="I1270" s="341">
        <v>3</v>
      </c>
      <c r="J1270" s="482">
        <v>4756.3999999999996</v>
      </c>
      <c r="K1270" s="345"/>
      <c r="L1270" s="520"/>
    </row>
    <row r="1271" spans="1:12" s="305" customFormat="1" ht="15" hidden="1" customHeight="1" outlineLevel="1">
      <c r="A1271" s="323"/>
      <c r="B1271" s="269">
        <v>1</v>
      </c>
      <c r="C1271" s="269" t="s">
        <v>1404</v>
      </c>
      <c r="D1271" s="270" t="s">
        <v>1405</v>
      </c>
      <c r="E1271" s="270"/>
      <c r="F1271" s="271" t="s">
        <v>1406</v>
      </c>
      <c r="G1271" s="335">
        <v>20.466000000000001</v>
      </c>
      <c r="H1271" s="336">
        <v>3.7122799999999997E-2</v>
      </c>
      <c r="I1271" s="317">
        <v>1</v>
      </c>
      <c r="J1271" s="483"/>
      <c r="K1271" s="338"/>
      <c r="L1271" s="519"/>
    </row>
    <row r="1272" spans="1:12" s="305" customFormat="1" ht="15" hidden="1" customHeight="1" outlineLevel="1">
      <c r="A1272" s="323"/>
      <c r="B1272" s="269">
        <v>2</v>
      </c>
      <c r="C1272" s="269" t="s">
        <v>1410</v>
      </c>
      <c r="D1272" s="270" t="s">
        <v>1411</v>
      </c>
      <c r="E1272" s="270"/>
      <c r="F1272" s="271" t="s">
        <v>1409</v>
      </c>
      <c r="G1272" s="335">
        <v>6.9799999999999995</v>
      </c>
      <c r="H1272" s="336">
        <v>1.22848E-2</v>
      </c>
      <c r="I1272" s="317">
        <v>1</v>
      </c>
      <c r="J1272" s="483"/>
      <c r="K1272" s="338"/>
      <c r="L1272" s="519"/>
    </row>
    <row r="1273" spans="1:12" s="305" customFormat="1" ht="15" hidden="1" customHeight="1" outlineLevel="1">
      <c r="A1273" s="323"/>
      <c r="B1273" s="269">
        <v>3</v>
      </c>
      <c r="C1273" s="269" t="s">
        <v>1362</v>
      </c>
      <c r="D1273" s="270" t="s">
        <v>1363</v>
      </c>
      <c r="E1273" s="270"/>
      <c r="F1273" s="271" t="s">
        <v>1364</v>
      </c>
      <c r="G1273" s="335">
        <v>0</v>
      </c>
      <c r="H1273" s="336">
        <v>0</v>
      </c>
      <c r="I1273" s="317">
        <v>1</v>
      </c>
      <c r="J1273" s="483"/>
      <c r="K1273" s="338"/>
      <c r="L1273" s="519"/>
    </row>
    <row r="1274" spans="1:12" s="305" customFormat="1" ht="60" customHeight="1" collapsed="1">
      <c r="A1274" s="323"/>
      <c r="B1274" s="280">
        <v>326</v>
      </c>
      <c r="C1274" s="325" t="s">
        <v>1565</v>
      </c>
      <c r="D1274" s="281" t="s">
        <v>857</v>
      </c>
      <c r="E1274" s="282"/>
      <c r="F1274" s="291" t="s">
        <v>1560</v>
      </c>
      <c r="G1274" s="339">
        <v>27.446000000000002</v>
      </c>
      <c r="H1274" s="340">
        <v>4.9407599999999996E-2</v>
      </c>
      <c r="I1274" s="341">
        <v>3</v>
      </c>
      <c r="J1274" s="482">
        <v>4756.3999999999996</v>
      </c>
      <c r="K1274" s="345"/>
      <c r="L1274" s="520"/>
    </row>
    <row r="1275" spans="1:12" s="305" customFormat="1" ht="15" hidden="1" customHeight="1" outlineLevel="1">
      <c r="A1275" s="323"/>
      <c r="B1275" s="269">
        <v>1</v>
      </c>
      <c r="C1275" s="269" t="s">
        <v>1404</v>
      </c>
      <c r="D1275" s="270" t="s">
        <v>1405</v>
      </c>
      <c r="E1275" s="270"/>
      <c r="F1275" s="271" t="s">
        <v>1406</v>
      </c>
      <c r="G1275" s="335">
        <v>20.466000000000001</v>
      </c>
      <c r="H1275" s="336">
        <v>3.7122799999999997E-2</v>
      </c>
      <c r="I1275" s="317">
        <v>1</v>
      </c>
      <c r="J1275" s="483"/>
      <c r="K1275" s="338"/>
      <c r="L1275" s="519"/>
    </row>
    <row r="1276" spans="1:12" s="305" customFormat="1" ht="15" hidden="1" customHeight="1" outlineLevel="1">
      <c r="A1276" s="323"/>
      <c r="B1276" s="269">
        <v>2</v>
      </c>
      <c r="C1276" s="269" t="s">
        <v>1365</v>
      </c>
      <c r="D1276" s="270" t="s">
        <v>1366</v>
      </c>
      <c r="E1276" s="270"/>
      <c r="F1276" s="271">
        <v>0</v>
      </c>
      <c r="G1276" s="335">
        <v>2.7800000000000002</v>
      </c>
      <c r="H1276" s="336">
        <v>4.892800000000001E-3</v>
      </c>
      <c r="I1276" s="317">
        <v>1</v>
      </c>
      <c r="J1276" s="483"/>
      <c r="K1276" s="338"/>
      <c r="L1276" s="519"/>
    </row>
    <row r="1277" spans="1:12" s="305" customFormat="1" ht="15" hidden="1" customHeight="1" outlineLevel="1">
      <c r="A1277" s="323"/>
      <c r="B1277" s="269">
        <v>3</v>
      </c>
      <c r="C1277" s="269" t="s">
        <v>1412</v>
      </c>
      <c r="D1277" s="270" t="s">
        <v>1413</v>
      </c>
      <c r="E1277" s="270"/>
      <c r="F1277" s="271" t="s">
        <v>1414</v>
      </c>
      <c r="G1277" s="335">
        <v>0</v>
      </c>
      <c r="H1277" s="336">
        <v>0</v>
      </c>
      <c r="I1277" s="317">
        <v>1</v>
      </c>
      <c r="J1277" s="483"/>
      <c r="K1277" s="338"/>
      <c r="L1277" s="519"/>
    </row>
    <row r="1278" spans="1:12" s="305" customFormat="1" ht="15" hidden="1" customHeight="1" outlineLevel="1">
      <c r="A1278" s="323"/>
      <c r="B1278" s="269" t="s">
        <v>858</v>
      </c>
      <c r="C1278" s="269" t="s">
        <v>1362</v>
      </c>
      <c r="D1278" s="270" t="s">
        <v>1363</v>
      </c>
      <c r="E1278" s="270"/>
      <c r="F1278" s="271" t="s">
        <v>1364</v>
      </c>
      <c r="G1278" s="335">
        <v>0</v>
      </c>
      <c r="H1278" s="336">
        <v>0</v>
      </c>
      <c r="I1278" s="317">
        <v>1</v>
      </c>
      <c r="J1278" s="483"/>
      <c r="K1278" s="338"/>
      <c r="L1278" s="519"/>
    </row>
    <row r="1279" spans="1:12" s="305" customFormat="1" ht="60" customHeight="1" collapsed="1">
      <c r="A1279" s="323"/>
      <c r="B1279" s="280">
        <v>327</v>
      </c>
      <c r="C1279" s="325" t="s">
        <v>1566</v>
      </c>
      <c r="D1279" s="281" t="s">
        <v>859</v>
      </c>
      <c r="E1279" s="282"/>
      <c r="F1279" s="291" t="s">
        <v>1560</v>
      </c>
      <c r="G1279" s="339">
        <v>23.246000000000002</v>
      </c>
      <c r="H1279" s="340">
        <v>4.20156E-2</v>
      </c>
      <c r="I1279" s="341">
        <v>4</v>
      </c>
      <c r="J1279" s="482">
        <v>6189.8467152317871</v>
      </c>
      <c r="K1279" s="345"/>
      <c r="L1279" s="520"/>
    </row>
    <row r="1280" spans="1:12" s="305" customFormat="1" ht="15" hidden="1" customHeight="1" outlineLevel="1">
      <c r="A1280" s="323"/>
      <c r="B1280" s="269">
        <v>1</v>
      </c>
      <c r="C1280" s="269" t="s">
        <v>1404</v>
      </c>
      <c r="D1280" s="270" t="s">
        <v>1405</v>
      </c>
      <c r="E1280" s="270"/>
      <c r="F1280" s="271" t="s">
        <v>1406</v>
      </c>
      <c r="G1280" s="335">
        <v>20.466000000000001</v>
      </c>
      <c r="H1280" s="336">
        <v>3.7122799999999997E-2</v>
      </c>
      <c r="I1280" s="317">
        <v>1</v>
      </c>
      <c r="J1280" s="483"/>
      <c r="K1280" s="338"/>
      <c r="L1280" s="519"/>
    </row>
    <row r="1281" spans="1:12" s="305" customFormat="1" ht="15" hidden="1" customHeight="1" outlineLevel="1">
      <c r="A1281" s="323"/>
      <c r="B1281" s="269">
        <v>2</v>
      </c>
      <c r="C1281" s="269" t="s">
        <v>1367</v>
      </c>
      <c r="D1281" s="270" t="s">
        <v>1368</v>
      </c>
      <c r="E1281" s="270"/>
      <c r="F1281" s="271">
        <v>0</v>
      </c>
      <c r="G1281" s="335">
        <v>2.7800000000000002</v>
      </c>
      <c r="H1281" s="336">
        <v>4.892800000000001E-3</v>
      </c>
      <c r="I1281" s="317">
        <v>1</v>
      </c>
      <c r="J1281" s="483"/>
      <c r="K1281" s="338"/>
      <c r="L1281" s="519"/>
    </row>
    <row r="1282" spans="1:12" s="305" customFormat="1" ht="15" hidden="1" customHeight="1" outlineLevel="1">
      <c r="A1282" s="323"/>
      <c r="B1282" s="269">
        <v>3</v>
      </c>
      <c r="C1282" s="269" t="s">
        <v>1412</v>
      </c>
      <c r="D1282" s="270" t="s">
        <v>1413</v>
      </c>
      <c r="E1282" s="270"/>
      <c r="F1282" s="271" t="s">
        <v>1414</v>
      </c>
      <c r="G1282" s="335">
        <v>0</v>
      </c>
      <c r="H1282" s="336">
        <v>0</v>
      </c>
      <c r="I1282" s="317">
        <v>1</v>
      </c>
      <c r="J1282" s="483"/>
      <c r="K1282" s="338"/>
      <c r="L1282" s="519"/>
    </row>
    <row r="1283" spans="1:12" s="305" customFormat="1" ht="15" hidden="1" customHeight="1" outlineLevel="1">
      <c r="A1283" s="323"/>
      <c r="B1283" s="269">
        <v>4</v>
      </c>
      <c r="C1283" s="269" t="s">
        <v>1362</v>
      </c>
      <c r="D1283" s="270" t="s">
        <v>1363</v>
      </c>
      <c r="E1283" s="270"/>
      <c r="F1283" s="271" t="s">
        <v>1364</v>
      </c>
      <c r="G1283" s="335">
        <v>0</v>
      </c>
      <c r="H1283" s="336">
        <v>0</v>
      </c>
      <c r="I1283" s="317">
        <v>1</v>
      </c>
      <c r="J1283" s="483"/>
      <c r="K1283" s="338"/>
      <c r="L1283" s="519"/>
    </row>
    <row r="1284" spans="1:12" s="305" customFormat="1" ht="60" customHeight="1" collapsed="1">
      <c r="A1284" s="323"/>
      <c r="B1284" s="280">
        <v>328</v>
      </c>
      <c r="C1284" s="325" t="s">
        <v>1567</v>
      </c>
      <c r="D1284" s="281" t="s">
        <v>860</v>
      </c>
      <c r="E1284" s="282"/>
      <c r="F1284" s="291" t="s">
        <v>1560</v>
      </c>
      <c r="G1284" s="339">
        <v>23.246000000000002</v>
      </c>
      <c r="H1284" s="340">
        <v>4.20156E-2</v>
      </c>
      <c r="I1284" s="341">
        <v>4</v>
      </c>
      <c r="J1284" s="482">
        <v>6189.8467152317871</v>
      </c>
      <c r="K1284" s="345"/>
      <c r="L1284" s="520"/>
    </row>
    <row r="1285" spans="1:12" s="305" customFormat="1" ht="15" hidden="1" customHeight="1" outlineLevel="1">
      <c r="A1285" s="323"/>
      <c r="B1285" s="269">
        <v>1</v>
      </c>
      <c r="C1285" s="269" t="s">
        <v>1404</v>
      </c>
      <c r="D1285" s="270" t="s">
        <v>1405</v>
      </c>
      <c r="E1285" s="270"/>
      <c r="F1285" s="271" t="s">
        <v>1406</v>
      </c>
      <c r="G1285" s="335">
        <v>20.466000000000001</v>
      </c>
      <c r="H1285" s="336">
        <v>3.7122799999999997E-2</v>
      </c>
      <c r="I1285" s="317">
        <v>1</v>
      </c>
      <c r="J1285" s="483"/>
      <c r="K1285" s="338"/>
      <c r="L1285" s="519"/>
    </row>
    <row r="1286" spans="1:12" s="305" customFormat="1" ht="15" hidden="1" customHeight="1" outlineLevel="1">
      <c r="A1286" s="323"/>
      <c r="B1286" s="269">
        <v>2</v>
      </c>
      <c r="C1286" s="269" t="s">
        <v>1365</v>
      </c>
      <c r="D1286" s="270" t="s">
        <v>1366</v>
      </c>
      <c r="E1286" s="270"/>
      <c r="F1286" s="271">
        <v>0</v>
      </c>
      <c r="G1286" s="335">
        <v>2.7800000000000002</v>
      </c>
      <c r="H1286" s="336">
        <v>4.892800000000001E-3</v>
      </c>
      <c r="I1286" s="317">
        <v>1</v>
      </c>
      <c r="J1286" s="483"/>
      <c r="K1286" s="338"/>
      <c r="L1286" s="519"/>
    </row>
    <row r="1287" spans="1:12" s="305" customFormat="1" ht="15" hidden="1" customHeight="1" outlineLevel="1">
      <c r="A1287" s="323"/>
      <c r="B1287" s="269">
        <v>3</v>
      </c>
      <c r="C1287" s="269" t="s">
        <v>1389</v>
      </c>
      <c r="D1287" s="270" t="s">
        <v>1390</v>
      </c>
      <c r="E1287" s="270"/>
      <c r="F1287" s="271">
        <v>0</v>
      </c>
      <c r="G1287" s="335">
        <v>4.18</v>
      </c>
      <c r="H1287" s="336">
        <v>7.3568000000000001E-3</v>
      </c>
      <c r="I1287" s="317">
        <v>1</v>
      </c>
      <c r="J1287" s="483"/>
      <c r="K1287" s="338"/>
      <c r="L1287" s="519"/>
    </row>
    <row r="1288" spans="1:12" s="305" customFormat="1" ht="15" hidden="1" customHeight="1" outlineLevel="1">
      <c r="A1288" s="323"/>
      <c r="B1288" s="269">
        <v>4</v>
      </c>
      <c r="C1288" s="269" t="s">
        <v>1362</v>
      </c>
      <c r="D1288" s="270" t="s">
        <v>1363</v>
      </c>
      <c r="E1288" s="270"/>
      <c r="F1288" s="271" t="s">
        <v>1364</v>
      </c>
      <c r="G1288" s="335">
        <v>0</v>
      </c>
      <c r="H1288" s="336">
        <v>0</v>
      </c>
      <c r="I1288" s="317">
        <v>1</v>
      </c>
      <c r="J1288" s="483"/>
      <c r="K1288" s="338"/>
      <c r="L1288" s="519"/>
    </row>
    <row r="1289" spans="1:12" s="305" customFormat="1" ht="60" customHeight="1" collapsed="1">
      <c r="A1289" s="323"/>
      <c r="B1289" s="280">
        <v>329</v>
      </c>
      <c r="C1289" s="325" t="s">
        <v>1568</v>
      </c>
      <c r="D1289" s="281" t="s">
        <v>861</v>
      </c>
      <c r="E1289" s="282"/>
      <c r="F1289" s="291" t="s">
        <v>1560</v>
      </c>
      <c r="G1289" s="339">
        <v>27.426000000000002</v>
      </c>
      <c r="H1289" s="340">
        <v>4.9372399999999997E-2</v>
      </c>
      <c r="I1289" s="341">
        <v>4</v>
      </c>
      <c r="J1289" s="482">
        <v>4882.67</v>
      </c>
      <c r="K1289" s="345"/>
      <c r="L1289" s="520"/>
    </row>
    <row r="1290" spans="1:12" s="305" customFormat="1" ht="15" hidden="1" customHeight="1" outlineLevel="1">
      <c r="A1290" s="323"/>
      <c r="B1290" s="269">
        <v>1</v>
      </c>
      <c r="C1290" s="269" t="s">
        <v>1404</v>
      </c>
      <c r="D1290" s="270" t="s">
        <v>1405</v>
      </c>
      <c r="E1290" s="270"/>
      <c r="F1290" s="271" t="s">
        <v>1406</v>
      </c>
      <c r="G1290" s="335">
        <v>20.466000000000001</v>
      </c>
      <c r="H1290" s="336">
        <v>3.7122799999999997E-2</v>
      </c>
      <c r="I1290" s="317">
        <v>1</v>
      </c>
      <c r="J1290" s="483"/>
      <c r="K1290" s="338"/>
      <c r="L1290" s="519"/>
    </row>
    <row r="1291" spans="1:12" s="305" customFormat="1" ht="15" hidden="1" customHeight="1" outlineLevel="1">
      <c r="A1291" s="323"/>
      <c r="B1291" s="269">
        <v>2</v>
      </c>
      <c r="C1291" s="269" t="s">
        <v>1367</v>
      </c>
      <c r="D1291" s="270" t="s">
        <v>1368</v>
      </c>
      <c r="E1291" s="270"/>
      <c r="F1291" s="271">
        <v>0</v>
      </c>
      <c r="G1291" s="335">
        <v>2.7800000000000002</v>
      </c>
      <c r="H1291" s="336">
        <v>4.892800000000001E-3</v>
      </c>
      <c r="I1291" s="317">
        <v>1</v>
      </c>
      <c r="J1291" s="483"/>
      <c r="K1291" s="338"/>
      <c r="L1291" s="519"/>
    </row>
    <row r="1292" spans="1:12" s="305" customFormat="1" ht="15" hidden="1" customHeight="1" outlineLevel="1">
      <c r="A1292" s="323"/>
      <c r="B1292" s="269">
        <v>3</v>
      </c>
      <c r="C1292" s="269" t="s">
        <v>1387</v>
      </c>
      <c r="D1292" s="270" t="s">
        <v>1388</v>
      </c>
      <c r="E1292" s="270"/>
      <c r="F1292" s="271">
        <v>0</v>
      </c>
      <c r="G1292" s="335">
        <v>4.18</v>
      </c>
      <c r="H1292" s="336">
        <v>7.3568000000000001E-3</v>
      </c>
      <c r="I1292" s="317">
        <v>1</v>
      </c>
      <c r="J1292" s="483"/>
      <c r="K1292" s="338"/>
      <c r="L1292" s="519"/>
    </row>
    <row r="1293" spans="1:12" s="305" customFormat="1" ht="15" hidden="1" customHeight="1" outlineLevel="1">
      <c r="A1293" s="323"/>
      <c r="B1293" s="269">
        <v>4</v>
      </c>
      <c r="C1293" s="269" t="s">
        <v>1362</v>
      </c>
      <c r="D1293" s="270" t="s">
        <v>1363</v>
      </c>
      <c r="E1293" s="270"/>
      <c r="F1293" s="271" t="s">
        <v>1364</v>
      </c>
      <c r="G1293" s="335">
        <v>0</v>
      </c>
      <c r="H1293" s="336">
        <v>0</v>
      </c>
      <c r="I1293" s="317">
        <v>1</v>
      </c>
      <c r="J1293" s="483"/>
      <c r="K1293" s="338"/>
      <c r="L1293" s="519"/>
    </row>
    <row r="1294" spans="1:12" s="305" customFormat="1" ht="60" customHeight="1" collapsed="1">
      <c r="A1294" s="323"/>
      <c r="B1294" s="280">
        <v>330</v>
      </c>
      <c r="C1294" s="325" t="s">
        <v>1569</v>
      </c>
      <c r="D1294" s="281" t="s">
        <v>862</v>
      </c>
      <c r="E1294" s="282"/>
      <c r="F1294" s="291" t="s">
        <v>1560</v>
      </c>
      <c r="G1294" s="339">
        <v>27.426000000000002</v>
      </c>
      <c r="H1294" s="340">
        <v>4.9372399999999997E-2</v>
      </c>
      <c r="I1294" s="341">
        <v>4</v>
      </c>
      <c r="J1294" s="482">
        <v>4882.67</v>
      </c>
      <c r="K1294" s="345"/>
      <c r="L1294" s="520"/>
    </row>
    <row r="1295" spans="1:12" s="305" customFormat="1" ht="15" hidden="1" customHeight="1" outlineLevel="1">
      <c r="A1295" s="323"/>
      <c r="B1295" s="269">
        <v>1</v>
      </c>
      <c r="C1295" s="269" t="s">
        <v>1415</v>
      </c>
      <c r="D1295" s="270" t="s">
        <v>1416</v>
      </c>
      <c r="E1295" s="270"/>
      <c r="F1295" s="271" t="s">
        <v>1406</v>
      </c>
      <c r="G1295" s="335">
        <v>20.28</v>
      </c>
      <c r="H1295" s="336">
        <v>3.5624599999999999E-2</v>
      </c>
      <c r="I1295" s="317">
        <v>1</v>
      </c>
      <c r="J1295" s="483"/>
      <c r="K1295" s="338"/>
      <c r="L1295" s="519"/>
    </row>
    <row r="1296" spans="1:12" s="305" customFormat="1" ht="15" hidden="1" customHeight="1" outlineLevel="1">
      <c r="A1296" s="323"/>
      <c r="B1296" s="269">
        <v>2</v>
      </c>
      <c r="C1296" s="269" t="s">
        <v>1371</v>
      </c>
      <c r="D1296" s="270" t="s">
        <v>1372</v>
      </c>
      <c r="E1296" s="270"/>
      <c r="F1296" s="271" t="s">
        <v>1364</v>
      </c>
      <c r="G1296" s="335">
        <v>2.17</v>
      </c>
      <c r="H1296" s="336">
        <v>3.751E-3</v>
      </c>
      <c r="I1296" s="317">
        <v>1</v>
      </c>
      <c r="J1296" s="483"/>
      <c r="K1296" s="338"/>
      <c r="L1296" s="519"/>
    </row>
    <row r="1297" spans="1:12" s="305" customFormat="1" ht="60" customHeight="1" collapsed="1">
      <c r="A1297" s="323"/>
      <c r="B1297" s="280">
        <v>331</v>
      </c>
      <c r="C1297" s="325" t="s">
        <v>1570</v>
      </c>
      <c r="D1297" s="281" t="s">
        <v>863</v>
      </c>
      <c r="E1297" s="282"/>
      <c r="F1297" s="291" t="s">
        <v>1560</v>
      </c>
      <c r="G1297" s="339">
        <v>22.450000000000003</v>
      </c>
      <c r="H1297" s="340">
        <v>3.9375599999999997E-2</v>
      </c>
      <c r="I1297" s="341">
        <v>2</v>
      </c>
      <c r="J1297" s="482">
        <v>3865.2</v>
      </c>
      <c r="K1297" s="345"/>
      <c r="L1297" s="520"/>
    </row>
    <row r="1298" spans="1:12" s="305" customFormat="1" ht="15.6">
      <c r="A1298" s="310"/>
      <c r="B1298" s="654" t="s">
        <v>1572</v>
      </c>
      <c r="C1298" s="655"/>
      <c r="D1298" s="655"/>
      <c r="E1298" s="655"/>
      <c r="F1298" s="655"/>
      <c r="G1298" s="655"/>
      <c r="H1298" s="655"/>
      <c r="I1298" s="655"/>
      <c r="J1298" s="655"/>
      <c r="K1298" s="655"/>
      <c r="L1298" s="518"/>
    </row>
    <row r="1299" spans="1:12" s="305" customFormat="1" ht="15.75" hidden="1" customHeight="1" outlineLevel="1">
      <c r="A1299" s="322"/>
      <c r="B1299" s="269">
        <v>1</v>
      </c>
      <c r="C1299" s="269" t="s">
        <v>1417</v>
      </c>
      <c r="D1299" s="270" t="s">
        <v>1418</v>
      </c>
      <c r="E1299" s="270"/>
      <c r="F1299" s="271" t="s">
        <v>1419</v>
      </c>
      <c r="G1299" s="335">
        <v>27.545999999999999</v>
      </c>
      <c r="H1299" s="336">
        <v>5.0692399999999999E-2</v>
      </c>
      <c r="I1299" s="317">
        <v>1</v>
      </c>
      <c r="J1299" s="337">
        <v>2608.6861499999995</v>
      </c>
      <c r="K1299" s="338"/>
      <c r="L1299" s="519"/>
    </row>
    <row r="1300" spans="1:12" s="305" customFormat="1" ht="15.75" hidden="1" customHeight="1" outlineLevel="1">
      <c r="A1300" s="323"/>
      <c r="B1300" s="269">
        <v>2</v>
      </c>
      <c r="C1300" s="269" t="s">
        <v>1376</v>
      </c>
      <c r="D1300" s="270" t="s">
        <v>1377</v>
      </c>
      <c r="E1300" s="270"/>
      <c r="F1300" s="271" t="s">
        <v>1378</v>
      </c>
      <c r="G1300" s="335">
        <v>4.2139999999999995</v>
      </c>
      <c r="H1300" s="336">
        <v>7.2842000000000002E-3</v>
      </c>
      <c r="I1300" s="317">
        <v>1</v>
      </c>
      <c r="J1300" s="337">
        <v>303.47528599999998</v>
      </c>
      <c r="K1300" s="338"/>
      <c r="L1300" s="519"/>
    </row>
    <row r="1301" spans="1:12" s="305" customFormat="1" ht="60" customHeight="1" collapsed="1">
      <c r="A1301" s="323"/>
      <c r="B1301" s="280">
        <v>332</v>
      </c>
      <c r="C1301" s="325" t="s">
        <v>1573</v>
      </c>
      <c r="D1301" s="281" t="s">
        <v>864</v>
      </c>
      <c r="E1301" s="282"/>
      <c r="F1301" s="291" t="s">
        <v>1578</v>
      </c>
      <c r="G1301" s="339">
        <v>31.759999999999998</v>
      </c>
      <c r="H1301" s="340">
        <v>5.7976599999999996E-2</v>
      </c>
      <c r="I1301" s="341">
        <v>2</v>
      </c>
      <c r="J1301" s="482">
        <v>4976.4000000000005</v>
      </c>
      <c r="K1301" s="345"/>
      <c r="L1301" s="520"/>
    </row>
    <row r="1302" spans="1:12" s="305" customFormat="1" ht="15" hidden="1" customHeight="1" outlineLevel="1">
      <c r="A1302" s="323"/>
      <c r="B1302" s="269">
        <v>1</v>
      </c>
      <c r="C1302" s="269" t="s">
        <v>1417</v>
      </c>
      <c r="D1302" s="270" t="s">
        <v>1418</v>
      </c>
      <c r="E1302" s="270"/>
      <c r="F1302" s="271" t="s">
        <v>1419</v>
      </c>
      <c r="G1302" s="335">
        <v>27.545999999999999</v>
      </c>
      <c r="H1302" s="336">
        <v>5.0692399999999999E-2</v>
      </c>
      <c r="I1302" s="317">
        <v>1</v>
      </c>
      <c r="J1302" s="483"/>
      <c r="K1302" s="338"/>
      <c r="L1302" s="519"/>
    </row>
    <row r="1303" spans="1:12" s="305" customFormat="1" ht="15" hidden="1" customHeight="1" outlineLevel="1">
      <c r="A1303" s="323"/>
      <c r="B1303" s="269">
        <v>2</v>
      </c>
      <c r="C1303" s="269" t="s">
        <v>1379</v>
      </c>
      <c r="D1303" s="270" t="s">
        <v>1380</v>
      </c>
      <c r="E1303" s="270"/>
      <c r="F1303" s="270">
        <v>0</v>
      </c>
      <c r="G1303" s="335">
        <v>5.5600000000000005</v>
      </c>
      <c r="H1303" s="336">
        <v>9.7856000000000019E-3</v>
      </c>
      <c r="I1303" s="317">
        <v>1</v>
      </c>
      <c r="J1303" s="483"/>
      <c r="K1303" s="338"/>
      <c r="L1303" s="519"/>
    </row>
    <row r="1304" spans="1:12" s="305" customFormat="1" ht="15" hidden="1" customHeight="1" outlineLevel="1">
      <c r="A1304" s="323"/>
      <c r="B1304" s="269">
        <v>3</v>
      </c>
      <c r="C1304" s="269" t="s">
        <v>1376</v>
      </c>
      <c r="D1304" s="270" t="s">
        <v>1377</v>
      </c>
      <c r="E1304" s="270"/>
      <c r="F1304" s="271" t="s">
        <v>1378</v>
      </c>
      <c r="G1304" s="335">
        <v>4.2139999999999995</v>
      </c>
      <c r="H1304" s="336">
        <v>7.2842000000000002E-3</v>
      </c>
      <c r="I1304" s="317">
        <v>1</v>
      </c>
      <c r="J1304" s="483"/>
      <c r="K1304" s="338"/>
      <c r="L1304" s="519"/>
    </row>
    <row r="1305" spans="1:12" s="305" customFormat="1" ht="60" customHeight="1" collapsed="1">
      <c r="A1305" s="323"/>
      <c r="B1305" s="280">
        <v>333</v>
      </c>
      <c r="C1305" s="325" t="s">
        <v>1574</v>
      </c>
      <c r="D1305" s="281" t="s">
        <v>865</v>
      </c>
      <c r="E1305" s="282"/>
      <c r="F1305" s="291" t="s">
        <v>1578</v>
      </c>
      <c r="G1305" s="339">
        <v>37.32</v>
      </c>
      <c r="H1305" s="340">
        <v>6.7762200000000009E-2</v>
      </c>
      <c r="I1305" s="341">
        <v>3</v>
      </c>
      <c r="J1305" s="482">
        <v>5848.7440000000006</v>
      </c>
      <c r="K1305" s="345"/>
      <c r="L1305" s="520"/>
    </row>
    <row r="1306" spans="1:12" s="305" customFormat="1" ht="15" hidden="1" customHeight="1" outlineLevel="1">
      <c r="A1306" s="323"/>
      <c r="B1306" s="269">
        <v>1</v>
      </c>
      <c r="C1306" s="269" t="s">
        <v>1417</v>
      </c>
      <c r="D1306" s="270" t="s">
        <v>1418</v>
      </c>
      <c r="E1306" s="270"/>
      <c r="F1306" s="271" t="s">
        <v>1419</v>
      </c>
      <c r="G1306" s="335">
        <v>27.545999999999999</v>
      </c>
      <c r="H1306" s="336">
        <v>5.0692399999999999E-2</v>
      </c>
      <c r="I1306" s="317">
        <v>1</v>
      </c>
      <c r="J1306" s="483"/>
      <c r="K1306" s="338"/>
      <c r="L1306" s="519"/>
    </row>
    <row r="1307" spans="1:12" s="305" customFormat="1" ht="15" hidden="1" customHeight="1" outlineLevel="1">
      <c r="A1307" s="323"/>
      <c r="B1307" s="269">
        <v>2</v>
      </c>
      <c r="C1307" s="269" t="s">
        <v>1379</v>
      </c>
      <c r="D1307" s="270" t="s">
        <v>1380</v>
      </c>
      <c r="E1307" s="270"/>
      <c r="F1307" s="270">
        <v>0</v>
      </c>
      <c r="G1307" s="335">
        <v>5.5600000000000005</v>
      </c>
      <c r="H1307" s="336">
        <v>9.7856000000000019E-3</v>
      </c>
      <c r="I1307" s="317">
        <v>1</v>
      </c>
      <c r="J1307" s="483"/>
      <c r="K1307" s="338"/>
      <c r="L1307" s="519"/>
    </row>
    <row r="1308" spans="1:12" s="305" customFormat="1" ht="15" hidden="1" customHeight="1" outlineLevel="1">
      <c r="A1308" s="323"/>
      <c r="B1308" s="269">
        <v>3</v>
      </c>
      <c r="C1308" s="269" t="s">
        <v>1401</v>
      </c>
      <c r="D1308" s="270" t="s">
        <v>1402</v>
      </c>
      <c r="E1308" s="270"/>
      <c r="F1308" s="270" t="s">
        <v>1403</v>
      </c>
      <c r="G1308" s="335">
        <v>0</v>
      </c>
      <c r="H1308" s="336">
        <v>0</v>
      </c>
      <c r="I1308" s="317">
        <v>1</v>
      </c>
      <c r="J1308" s="483"/>
      <c r="K1308" s="338"/>
      <c r="L1308" s="519"/>
    </row>
    <row r="1309" spans="1:12" s="305" customFormat="1" ht="15" hidden="1" customHeight="1" outlineLevel="1">
      <c r="A1309" s="323"/>
      <c r="B1309" s="269">
        <v>4</v>
      </c>
      <c r="C1309" s="269" t="s">
        <v>1376</v>
      </c>
      <c r="D1309" s="270" t="s">
        <v>1377</v>
      </c>
      <c r="E1309" s="270"/>
      <c r="F1309" s="271" t="s">
        <v>1378</v>
      </c>
      <c r="G1309" s="335">
        <v>4.2139999999999995</v>
      </c>
      <c r="H1309" s="336">
        <v>7.2842000000000002E-3</v>
      </c>
      <c r="I1309" s="317">
        <v>1</v>
      </c>
      <c r="J1309" s="483"/>
      <c r="K1309" s="338"/>
      <c r="L1309" s="519"/>
    </row>
    <row r="1310" spans="1:12" s="305" customFormat="1" ht="60" customHeight="1" collapsed="1">
      <c r="A1310" s="323"/>
      <c r="B1310" s="280">
        <v>334</v>
      </c>
      <c r="C1310" s="325" t="s">
        <v>1575</v>
      </c>
      <c r="D1310" s="281" t="s">
        <v>866</v>
      </c>
      <c r="E1310" s="282"/>
      <c r="F1310" s="291" t="s">
        <v>1578</v>
      </c>
      <c r="G1310" s="339">
        <v>37.32</v>
      </c>
      <c r="H1310" s="340">
        <v>6.7762200000000009E-2</v>
      </c>
      <c r="I1310" s="341">
        <v>4</v>
      </c>
      <c r="J1310" s="482">
        <v>9602.0988708609257</v>
      </c>
      <c r="K1310" s="345"/>
      <c r="L1310" s="520"/>
    </row>
    <row r="1311" spans="1:12" s="305" customFormat="1" ht="15" hidden="1" customHeight="1" outlineLevel="1">
      <c r="A1311" s="323"/>
      <c r="B1311" s="269">
        <v>1</v>
      </c>
      <c r="C1311" s="269" t="s">
        <v>1417</v>
      </c>
      <c r="D1311" s="270" t="s">
        <v>1418</v>
      </c>
      <c r="E1311" s="270"/>
      <c r="F1311" s="271" t="s">
        <v>1419</v>
      </c>
      <c r="G1311" s="335">
        <v>27.545999999999999</v>
      </c>
      <c r="H1311" s="336">
        <v>5.0692399999999999E-2</v>
      </c>
      <c r="I1311" s="317">
        <v>1</v>
      </c>
      <c r="J1311" s="483"/>
      <c r="K1311" s="338"/>
      <c r="L1311" s="519"/>
    </row>
    <row r="1312" spans="1:12" s="305" customFormat="1" ht="15" hidden="1" customHeight="1" outlineLevel="1">
      <c r="A1312" s="323"/>
      <c r="B1312" s="269">
        <v>2</v>
      </c>
      <c r="C1312" s="269" t="s">
        <v>1379</v>
      </c>
      <c r="D1312" s="270" t="s">
        <v>1380</v>
      </c>
      <c r="E1312" s="270"/>
      <c r="F1312" s="270">
        <v>0</v>
      </c>
      <c r="G1312" s="335">
        <v>5.5600000000000005</v>
      </c>
      <c r="H1312" s="336">
        <v>9.7856000000000019E-3</v>
      </c>
      <c r="I1312" s="317">
        <v>1</v>
      </c>
      <c r="J1312" s="483"/>
      <c r="K1312" s="338"/>
      <c r="L1312" s="519"/>
    </row>
    <row r="1313" spans="1:12" s="305" customFormat="1" ht="15" hidden="1" customHeight="1" outlineLevel="1">
      <c r="A1313" s="323"/>
      <c r="B1313" s="269">
        <v>3</v>
      </c>
      <c r="C1313" s="269" t="s">
        <v>1399</v>
      </c>
      <c r="D1313" s="270" t="s">
        <v>1400</v>
      </c>
      <c r="E1313" s="270"/>
      <c r="F1313" s="270">
        <v>0</v>
      </c>
      <c r="G1313" s="335">
        <v>8.36</v>
      </c>
      <c r="H1313" s="336">
        <v>1.47136E-2</v>
      </c>
      <c r="I1313" s="317">
        <v>1</v>
      </c>
      <c r="J1313" s="483"/>
      <c r="K1313" s="338"/>
      <c r="L1313" s="519"/>
    </row>
    <row r="1314" spans="1:12" s="305" customFormat="1" ht="15" hidden="1" customHeight="1" outlineLevel="1">
      <c r="A1314" s="323"/>
      <c r="B1314" s="269">
        <v>4</v>
      </c>
      <c r="C1314" s="269" t="s">
        <v>1376</v>
      </c>
      <c r="D1314" s="270" t="s">
        <v>1377</v>
      </c>
      <c r="E1314" s="270"/>
      <c r="F1314" s="271" t="s">
        <v>1378</v>
      </c>
      <c r="G1314" s="335">
        <v>4.2139999999999995</v>
      </c>
      <c r="H1314" s="336">
        <v>7.2842000000000002E-3</v>
      </c>
      <c r="I1314" s="317">
        <v>1</v>
      </c>
      <c r="J1314" s="483"/>
      <c r="K1314" s="338"/>
      <c r="L1314" s="519"/>
    </row>
    <row r="1315" spans="1:12" s="305" customFormat="1" ht="60" customHeight="1" collapsed="1">
      <c r="A1315" s="323"/>
      <c r="B1315" s="280">
        <v>335</v>
      </c>
      <c r="C1315" s="325" t="s">
        <v>1576</v>
      </c>
      <c r="D1315" s="281" t="s">
        <v>867</v>
      </c>
      <c r="E1315" s="282"/>
      <c r="F1315" s="291" t="s">
        <v>1578</v>
      </c>
      <c r="G1315" s="339">
        <v>45.68</v>
      </c>
      <c r="H1315" s="340">
        <v>8.2475800000000002E-2</v>
      </c>
      <c r="I1315" s="341">
        <v>4</v>
      </c>
      <c r="J1315" s="482">
        <v>7100.3680000000004</v>
      </c>
      <c r="K1315" s="345"/>
      <c r="L1315" s="520"/>
    </row>
    <row r="1316" spans="1:12" s="305" customFormat="1" ht="15" hidden="1" customHeight="1" outlineLevel="1">
      <c r="A1316" s="323"/>
      <c r="B1316" s="269">
        <v>1</v>
      </c>
      <c r="C1316" s="269" t="s">
        <v>1417</v>
      </c>
      <c r="D1316" s="270" t="s">
        <v>1418</v>
      </c>
      <c r="E1316" s="270"/>
      <c r="F1316" s="271" t="s">
        <v>1419</v>
      </c>
      <c r="G1316" s="335">
        <v>27.545999999999999</v>
      </c>
      <c r="H1316" s="336">
        <v>5.0692399999999999E-2</v>
      </c>
      <c r="I1316" s="317">
        <v>1</v>
      </c>
      <c r="J1316" s="483"/>
      <c r="K1316" s="338"/>
      <c r="L1316" s="519"/>
    </row>
    <row r="1317" spans="1:12" s="305" customFormat="1" ht="15" hidden="1" customHeight="1" outlineLevel="1">
      <c r="A1317" s="323"/>
      <c r="B1317" s="269">
        <v>2</v>
      </c>
      <c r="C1317" s="269" t="s">
        <v>1420</v>
      </c>
      <c r="D1317" s="270" t="s">
        <v>1421</v>
      </c>
      <c r="E1317" s="270"/>
      <c r="F1317" s="270" t="s">
        <v>1422</v>
      </c>
      <c r="G1317" s="335">
        <v>13.97</v>
      </c>
      <c r="H1317" s="336">
        <v>2.4587200000000003E-2</v>
      </c>
      <c r="I1317" s="317">
        <v>1</v>
      </c>
      <c r="J1317" s="483"/>
      <c r="K1317" s="338"/>
      <c r="L1317" s="519"/>
    </row>
    <row r="1318" spans="1:12" s="305" customFormat="1" ht="15" hidden="1" customHeight="1" outlineLevel="1">
      <c r="A1318" s="323"/>
      <c r="B1318" s="269">
        <v>3</v>
      </c>
      <c r="C1318" s="269" t="s">
        <v>1376</v>
      </c>
      <c r="D1318" s="270" t="s">
        <v>1377</v>
      </c>
      <c r="E1318" s="270"/>
      <c r="F1318" s="271" t="s">
        <v>1378</v>
      </c>
      <c r="G1318" s="335">
        <v>4.2139999999999995</v>
      </c>
      <c r="H1318" s="336">
        <v>7.2842000000000002E-3</v>
      </c>
      <c r="I1318" s="317">
        <v>1</v>
      </c>
      <c r="J1318" s="483"/>
      <c r="K1318" s="338"/>
      <c r="L1318" s="519"/>
    </row>
    <row r="1319" spans="1:12" s="305" customFormat="1" ht="60" customHeight="1" collapsed="1">
      <c r="A1319" s="323"/>
      <c r="B1319" s="280">
        <v>336</v>
      </c>
      <c r="C1319" s="325" t="s">
        <v>1577</v>
      </c>
      <c r="D1319" s="281" t="s">
        <v>868</v>
      </c>
      <c r="E1319" s="282"/>
      <c r="F1319" s="291" t="s">
        <v>1578</v>
      </c>
      <c r="G1319" s="339">
        <v>45.73</v>
      </c>
      <c r="H1319" s="340">
        <v>8.2563800000000007E-2</v>
      </c>
      <c r="I1319" s="341">
        <v>3</v>
      </c>
      <c r="J1319" s="482">
        <v>6872.8</v>
      </c>
      <c r="K1319" s="345"/>
      <c r="L1319" s="520"/>
    </row>
    <row r="1320" spans="1:12" s="305" customFormat="1" ht="15.6">
      <c r="A1320" s="310"/>
      <c r="B1320" s="654" t="s">
        <v>1837</v>
      </c>
      <c r="C1320" s="655"/>
      <c r="D1320" s="655"/>
      <c r="E1320" s="655"/>
      <c r="F1320" s="655"/>
      <c r="G1320" s="655"/>
      <c r="H1320" s="655"/>
      <c r="I1320" s="655"/>
      <c r="J1320" s="655"/>
      <c r="K1320" s="655"/>
      <c r="L1320" s="518"/>
    </row>
    <row r="1321" spans="1:12" s="305" customFormat="1" ht="15.75" hidden="1" customHeight="1" outlineLevel="1">
      <c r="A1321" s="322"/>
      <c r="B1321" s="269">
        <v>1</v>
      </c>
      <c r="C1321" s="269" t="s">
        <v>1423</v>
      </c>
      <c r="D1321" s="270" t="s">
        <v>1360</v>
      </c>
      <c r="E1321" s="270"/>
      <c r="F1321" s="271" t="s">
        <v>1424</v>
      </c>
      <c r="G1321" s="335">
        <v>13.215999999999999</v>
      </c>
      <c r="H1321" s="336">
        <v>2.3700600000000002E-2</v>
      </c>
      <c r="I1321" s="317">
        <v>1</v>
      </c>
      <c r="J1321" s="337">
        <v>1262.6806049999998</v>
      </c>
      <c r="K1321" s="338"/>
      <c r="L1321" s="519"/>
    </row>
    <row r="1322" spans="1:12" s="305" customFormat="1" ht="15.75" hidden="1" customHeight="1" outlineLevel="1">
      <c r="A1322" s="323"/>
      <c r="B1322" s="269">
        <v>2</v>
      </c>
      <c r="C1322" s="269" t="s">
        <v>1365</v>
      </c>
      <c r="D1322" s="270" t="s">
        <v>1366</v>
      </c>
      <c r="E1322" s="270"/>
      <c r="F1322" s="271">
        <v>0</v>
      </c>
      <c r="G1322" s="335">
        <v>2.7800000000000002</v>
      </c>
      <c r="H1322" s="336">
        <v>4.892800000000001E-3</v>
      </c>
      <c r="I1322" s="317">
        <v>1</v>
      </c>
      <c r="J1322" s="337">
        <v>309.05139700000001</v>
      </c>
      <c r="K1322" s="338"/>
      <c r="L1322" s="519"/>
    </row>
    <row r="1323" spans="1:12" s="305" customFormat="1" ht="15.75" hidden="1" customHeight="1" outlineLevel="1">
      <c r="A1323" s="323"/>
      <c r="B1323" s="269">
        <v>3</v>
      </c>
      <c r="C1323" s="269" t="s">
        <v>1425</v>
      </c>
      <c r="D1323" s="270" t="s">
        <v>1426</v>
      </c>
      <c r="E1323" s="270"/>
      <c r="F1323" s="271" t="s">
        <v>1427</v>
      </c>
      <c r="G1323" s="335">
        <v>3.4159999999999999</v>
      </c>
      <c r="H1323" s="336">
        <v>5.9048E-3</v>
      </c>
      <c r="I1323" s="317">
        <v>1</v>
      </c>
      <c r="J1323" s="337">
        <v>244.99065000000002</v>
      </c>
      <c r="K1323" s="338"/>
      <c r="L1323" s="519"/>
    </row>
    <row r="1324" spans="1:12" s="305" customFormat="1" ht="35.1" customHeight="1" collapsed="1">
      <c r="A1324" s="323"/>
      <c r="B1324" s="280">
        <v>337</v>
      </c>
      <c r="C1324" s="325" t="s">
        <v>1579</v>
      </c>
      <c r="D1324" s="281" t="s">
        <v>840</v>
      </c>
      <c r="E1324" s="282"/>
      <c r="F1324" s="291" t="s">
        <v>1838</v>
      </c>
      <c r="G1324" s="339">
        <v>19.411999999999999</v>
      </c>
      <c r="H1324" s="340">
        <v>3.4498200000000007E-2</v>
      </c>
      <c r="I1324" s="341">
        <v>3</v>
      </c>
      <c r="J1324" s="482">
        <v>2848.73796056228</v>
      </c>
      <c r="K1324" s="345"/>
      <c r="L1324" s="520"/>
    </row>
    <row r="1325" spans="1:12" s="305" customFormat="1" ht="15" hidden="1" customHeight="1" outlineLevel="1">
      <c r="A1325" s="323"/>
      <c r="B1325" s="269">
        <v>1</v>
      </c>
      <c r="C1325" s="269" t="s">
        <v>1428</v>
      </c>
      <c r="D1325" s="270" t="s">
        <v>1374</v>
      </c>
      <c r="E1325" s="270"/>
      <c r="F1325" s="271" t="s">
        <v>1429</v>
      </c>
      <c r="G1325" s="335">
        <v>17.764000000000003</v>
      </c>
      <c r="H1325" s="336">
        <v>3.2148600000000006E-2</v>
      </c>
      <c r="I1325" s="317">
        <v>1</v>
      </c>
      <c r="J1325" s="483"/>
      <c r="K1325" s="338"/>
      <c r="L1325" s="519"/>
    </row>
    <row r="1326" spans="1:12" s="305" customFormat="1" ht="15" hidden="1" customHeight="1" outlineLevel="1">
      <c r="A1326" s="323"/>
      <c r="B1326" s="269">
        <v>2</v>
      </c>
      <c r="C1326" s="269" t="s">
        <v>1430</v>
      </c>
      <c r="D1326" s="270" t="s">
        <v>1431</v>
      </c>
      <c r="E1326" s="270"/>
      <c r="F1326" s="271" t="s">
        <v>1432</v>
      </c>
      <c r="G1326" s="335">
        <v>6.6779999999999999</v>
      </c>
      <c r="H1326" s="336">
        <v>1.1543399999999999E-2</v>
      </c>
      <c r="I1326" s="317">
        <v>1</v>
      </c>
      <c r="J1326" s="483"/>
      <c r="K1326" s="338"/>
      <c r="L1326" s="519"/>
    </row>
    <row r="1327" spans="1:12" s="305" customFormat="1" ht="35.1" customHeight="1" collapsed="1">
      <c r="A1327" s="323"/>
      <c r="B1327" s="280">
        <v>338</v>
      </c>
      <c r="C1327" s="325" t="s">
        <v>1580</v>
      </c>
      <c r="D1327" s="281" t="s">
        <v>842</v>
      </c>
      <c r="E1327" s="282"/>
      <c r="F1327" s="291" t="s">
        <v>1839</v>
      </c>
      <c r="G1327" s="339">
        <v>24.442000000000004</v>
      </c>
      <c r="H1327" s="340">
        <v>4.3692000000000009E-2</v>
      </c>
      <c r="I1327" s="341">
        <v>2</v>
      </c>
      <c r="J1327" s="482">
        <v>3331.9</v>
      </c>
      <c r="K1327" s="345"/>
      <c r="L1327" s="520"/>
    </row>
    <row r="1328" spans="1:12" s="305" customFormat="1" ht="15" hidden="1" customHeight="1" outlineLevel="1">
      <c r="A1328" s="323"/>
      <c r="B1328" s="269">
        <v>1</v>
      </c>
      <c r="C1328" s="269" t="s">
        <v>1428</v>
      </c>
      <c r="D1328" s="270" t="s">
        <v>1374</v>
      </c>
      <c r="E1328" s="270"/>
      <c r="F1328" s="271" t="s">
        <v>1429</v>
      </c>
      <c r="G1328" s="335">
        <v>17.764000000000003</v>
      </c>
      <c r="H1328" s="336">
        <v>3.2148600000000006E-2</v>
      </c>
      <c r="I1328" s="317">
        <v>1</v>
      </c>
      <c r="J1328" s="483"/>
      <c r="K1328" s="338"/>
      <c r="L1328" s="519"/>
    </row>
    <row r="1329" spans="1:12" s="305" customFormat="1" ht="15" hidden="1" customHeight="1" outlineLevel="1">
      <c r="A1329" s="323"/>
      <c r="B1329" s="269">
        <v>2</v>
      </c>
      <c r="C1329" s="269" t="s">
        <v>1379</v>
      </c>
      <c r="D1329" s="270" t="s">
        <v>1380</v>
      </c>
      <c r="E1329" s="270"/>
      <c r="F1329" s="271">
        <v>0</v>
      </c>
      <c r="G1329" s="335">
        <v>5.5600000000000005</v>
      </c>
      <c r="H1329" s="336">
        <v>9.7856000000000019E-3</v>
      </c>
      <c r="I1329" s="317">
        <v>1</v>
      </c>
      <c r="J1329" s="483"/>
      <c r="K1329" s="338"/>
      <c r="L1329" s="519"/>
    </row>
    <row r="1330" spans="1:12" s="305" customFormat="1" ht="15" hidden="1" customHeight="1" outlineLevel="1">
      <c r="A1330" s="323"/>
      <c r="B1330" s="269">
        <v>2</v>
      </c>
      <c r="C1330" s="269" t="s">
        <v>1430</v>
      </c>
      <c r="D1330" s="270" t="s">
        <v>1431</v>
      </c>
      <c r="E1330" s="270"/>
      <c r="F1330" s="271" t="s">
        <v>1432</v>
      </c>
      <c r="G1330" s="335">
        <v>6.6779999999999999</v>
      </c>
      <c r="H1330" s="336">
        <v>1.1543399999999999E-2</v>
      </c>
      <c r="I1330" s="317">
        <v>1</v>
      </c>
      <c r="J1330" s="483"/>
      <c r="K1330" s="338"/>
      <c r="L1330" s="519"/>
    </row>
    <row r="1331" spans="1:12" s="305" customFormat="1" ht="35.1" customHeight="1" collapsed="1">
      <c r="A1331" s="323"/>
      <c r="B1331" s="280">
        <v>339</v>
      </c>
      <c r="C1331" s="325" t="s">
        <v>1581</v>
      </c>
      <c r="D1331" s="281" t="s">
        <v>843</v>
      </c>
      <c r="E1331" s="282"/>
      <c r="F1331" s="291" t="s">
        <v>1839</v>
      </c>
      <c r="G1331" s="339">
        <v>30.002000000000006</v>
      </c>
      <c r="H1331" s="340">
        <v>5.34776E-2</v>
      </c>
      <c r="I1331" s="341">
        <v>3</v>
      </c>
      <c r="J1331" s="482">
        <v>4102.5380000000005</v>
      </c>
      <c r="K1331" s="345"/>
      <c r="L1331" s="520"/>
    </row>
    <row r="1332" spans="1:12" s="305" customFormat="1" ht="15.6">
      <c r="A1332" s="310"/>
      <c r="B1332" s="654" t="s">
        <v>1840</v>
      </c>
      <c r="C1332" s="655"/>
      <c r="D1332" s="655"/>
      <c r="E1332" s="655"/>
      <c r="F1332" s="655"/>
      <c r="G1332" s="655"/>
      <c r="H1332" s="655"/>
      <c r="I1332" s="655"/>
      <c r="J1332" s="655"/>
      <c r="K1332" s="655"/>
      <c r="L1332" s="518"/>
    </row>
    <row r="1333" spans="1:12" s="305" customFormat="1" ht="15.75" hidden="1" customHeight="1" outlineLevel="1">
      <c r="A1333" s="322"/>
      <c r="B1333" s="269">
        <v>1</v>
      </c>
      <c r="C1333" s="269" t="s">
        <v>1433</v>
      </c>
      <c r="D1333" s="270" t="s">
        <v>1405</v>
      </c>
      <c r="E1333" s="270"/>
      <c r="F1333" s="271" t="s">
        <v>1434</v>
      </c>
      <c r="G1333" s="335">
        <v>32.886000000000003</v>
      </c>
      <c r="H1333" s="336">
        <v>5.8982000000000007E-2</v>
      </c>
      <c r="I1333" s="317">
        <v>1</v>
      </c>
      <c r="J1333" s="337">
        <v>3062.9205789999996</v>
      </c>
      <c r="K1333" s="338"/>
      <c r="L1333" s="519"/>
    </row>
    <row r="1334" spans="1:12" s="305" customFormat="1" ht="15.75" hidden="1" customHeight="1" outlineLevel="1">
      <c r="A1334" s="323"/>
      <c r="B1334" s="269">
        <v>2</v>
      </c>
      <c r="C1334" s="269" t="s">
        <v>1407</v>
      </c>
      <c r="D1334" s="270" t="s">
        <v>1408</v>
      </c>
      <c r="E1334" s="270"/>
      <c r="F1334" s="271" t="s">
        <v>1409</v>
      </c>
      <c r="G1334" s="335">
        <v>6.9799999999999995</v>
      </c>
      <c r="H1334" s="336">
        <v>1.22848E-2</v>
      </c>
      <c r="I1334" s="317">
        <v>1</v>
      </c>
      <c r="J1334" s="337">
        <v>718.02618400000006</v>
      </c>
      <c r="K1334" s="338"/>
      <c r="L1334" s="519"/>
    </row>
    <row r="1335" spans="1:12" s="305" customFormat="1" ht="15.75" hidden="1" customHeight="1" outlineLevel="1">
      <c r="A1335" s="323"/>
      <c r="B1335" s="269">
        <v>3</v>
      </c>
      <c r="C1335" s="269" t="s">
        <v>1425</v>
      </c>
      <c r="D1335" s="270" t="s">
        <v>1426</v>
      </c>
      <c r="E1335" s="270"/>
      <c r="F1335" s="271" t="s">
        <v>1427</v>
      </c>
      <c r="G1335" s="335">
        <v>3.4159999999999999</v>
      </c>
      <c r="H1335" s="336">
        <v>5.9048E-3</v>
      </c>
      <c r="I1335" s="317">
        <v>1</v>
      </c>
      <c r="J1335" s="337">
        <v>244.99065000000002</v>
      </c>
      <c r="K1335" s="338"/>
      <c r="L1335" s="519"/>
    </row>
    <row r="1336" spans="1:12" s="305" customFormat="1" ht="60" customHeight="1" collapsed="1">
      <c r="A1336" s="323"/>
      <c r="B1336" s="280">
        <v>340</v>
      </c>
      <c r="C1336" s="325" t="s">
        <v>1582</v>
      </c>
      <c r="D1336" s="281" t="s">
        <v>856</v>
      </c>
      <c r="E1336" s="282"/>
      <c r="F1336" s="291" t="s">
        <v>1841</v>
      </c>
      <c r="G1336" s="339">
        <v>43.281999999999996</v>
      </c>
      <c r="H1336" s="340">
        <v>7.7171600000000007E-2</v>
      </c>
      <c r="I1336" s="341">
        <v>3</v>
      </c>
      <c r="J1336" s="482">
        <v>5868.45</v>
      </c>
      <c r="K1336" s="345"/>
      <c r="L1336" s="520"/>
    </row>
    <row r="1337" spans="1:12" s="305" customFormat="1" ht="15" hidden="1" customHeight="1" outlineLevel="1">
      <c r="A1337" s="323"/>
      <c r="B1337" s="292">
        <v>1</v>
      </c>
      <c r="C1337" s="269" t="s">
        <v>1435</v>
      </c>
      <c r="D1337" s="270" t="s">
        <v>1418</v>
      </c>
      <c r="E1337" s="270"/>
      <c r="F1337" s="271" t="s">
        <v>1436</v>
      </c>
      <c r="G1337" s="335">
        <v>44.095999999999997</v>
      </c>
      <c r="H1337" s="336">
        <v>7.9820400000000014E-2</v>
      </c>
      <c r="I1337" s="317">
        <v>1</v>
      </c>
      <c r="J1337" s="483"/>
      <c r="K1337" s="338"/>
      <c r="L1337" s="519"/>
    </row>
    <row r="1338" spans="1:12" s="305" customFormat="1" ht="15" hidden="1" customHeight="1" outlineLevel="1">
      <c r="A1338" s="323"/>
      <c r="B1338" s="269">
        <v>2</v>
      </c>
      <c r="C1338" s="269" t="s">
        <v>1420</v>
      </c>
      <c r="D1338" s="270" t="s">
        <v>1421</v>
      </c>
      <c r="E1338" s="270"/>
      <c r="F1338" s="271" t="s">
        <v>1422</v>
      </c>
      <c r="G1338" s="335">
        <v>13.97</v>
      </c>
      <c r="H1338" s="336">
        <v>2.4587200000000003E-2</v>
      </c>
      <c r="I1338" s="317">
        <v>1</v>
      </c>
      <c r="J1338" s="483"/>
      <c r="K1338" s="338"/>
      <c r="L1338" s="519"/>
    </row>
    <row r="1339" spans="1:12" s="305" customFormat="1" ht="15" hidden="1" customHeight="1" outlineLevel="1">
      <c r="A1339" s="323"/>
      <c r="B1339" s="269">
        <v>2</v>
      </c>
      <c r="C1339" s="269" t="s">
        <v>1430</v>
      </c>
      <c r="D1339" s="270" t="s">
        <v>1431</v>
      </c>
      <c r="E1339" s="270"/>
      <c r="F1339" s="271" t="s">
        <v>1432</v>
      </c>
      <c r="G1339" s="335">
        <v>6.6779999999999999</v>
      </c>
      <c r="H1339" s="336">
        <v>1.1543399999999999E-2</v>
      </c>
      <c r="I1339" s="317">
        <v>1</v>
      </c>
      <c r="J1339" s="483"/>
      <c r="K1339" s="338"/>
      <c r="L1339" s="519"/>
    </row>
    <row r="1340" spans="1:12" s="305" customFormat="1" ht="60" customHeight="1" collapsed="1">
      <c r="A1340" s="323"/>
      <c r="B1340" s="280">
        <v>341</v>
      </c>
      <c r="C1340" s="325" t="s">
        <v>1583</v>
      </c>
      <c r="D1340" s="281" t="s">
        <v>868</v>
      </c>
      <c r="E1340" s="282"/>
      <c r="F1340" s="291" t="s">
        <v>1842</v>
      </c>
      <c r="G1340" s="339">
        <v>64.744</v>
      </c>
      <c r="H1340" s="340">
        <v>0.11595100000000001</v>
      </c>
      <c r="I1340" s="341">
        <v>3</v>
      </c>
      <c r="J1340" s="482">
        <v>8835.4499999999989</v>
      </c>
      <c r="K1340" s="345"/>
      <c r="L1340" s="520"/>
    </row>
    <row r="1341" spans="1:12" s="305" customFormat="1" ht="15" hidden="1" customHeight="1" outlineLevel="1">
      <c r="A1341" s="323"/>
      <c r="B1341" s="292">
        <v>1</v>
      </c>
      <c r="C1341" s="269" t="s">
        <v>1435</v>
      </c>
      <c r="D1341" s="270" t="s">
        <v>1418</v>
      </c>
      <c r="E1341" s="270"/>
      <c r="F1341" s="271" t="s">
        <v>1436</v>
      </c>
      <c r="G1341" s="335">
        <v>44.095999999999997</v>
      </c>
      <c r="H1341" s="336">
        <v>7.9820400000000014E-2</v>
      </c>
      <c r="I1341" s="317">
        <v>1</v>
      </c>
      <c r="J1341" s="483"/>
      <c r="K1341" s="338"/>
      <c r="L1341" s="519"/>
    </row>
    <row r="1342" spans="1:12" s="305" customFormat="1" ht="15" hidden="1" customHeight="1" outlineLevel="1">
      <c r="A1342" s="323"/>
      <c r="B1342" s="269">
        <v>2</v>
      </c>
      <c r="C1342" s="269" t="s">
        <v>1379</v>
      </c>
      <c r="D1342" s="270" t="s">
        <v>1380</v>
      </c>
      <c r="E1342" s="270"/>
      <c r="F1342" s="271">
        <v>0</v>
      </c>
      <c r="G1342" s="335">
        <v>5.5600000000000005</v>
      </c>
      <c r="H1342" s="336">
        <v>9.7856000000000019E-3</v>
      </c>
      <c r="I1342" s="317">
        <v>1</v>
      </c>
      <c r="J1342" s="483"/>
      <c r="K1342" s="338"/>
      <c r="L1342" s="519"/>
    </row>
    <row r="1343" spans="1:12" s="305" customFormat="1" ht="15" hidden="1" customHeight="1" outlineLevel="1">
      <c r="A1343" s="323"/>
      <c r="B1343" s="269">
        <v>3</v>
      </c>
      <c r="C1343" s="269" t="s">
        <v>1399</v>
      </c>
      <c r="D1343" s="270" t="s">
        <v>1400</v>
      </c>
      <c r="E1343" s="270"/>
      <c r="F1343" s="271">
        <v>0</v>
      </c>
      <c r="G1343" s="335">
        <v>8.36</v>
      </c>
      <c r="H1343" s="336">
        <v>1.47136E-2</v>
      </c>
      <c r="I1343" s="317">
        <v>1</v>
      </c>
      <c r="J1343" s="483"/>
      <c r="K1343" s="338"/>
      <c r="L1343" s="519"/>
    </row>
    <row r="1344" spans="1:12" s="305" customFormat="1" ht="15" hidden="1" customHeight="1" outlineLevel="1">
      <c r="A1344" s="323"/>
      <c r="B1344" s="269">
        <v>2</v>
      </c>
      <c r="C1344" s="269" t="s">
        <v>1430</v>
      </c>
      <c r="D1344" s="270" t="s">
        <v>1431</v>
      </c>
      <c r="E1344" s="270"/>
      <c r="F1344" s="271" t="s">
        <v>1432</v>
      </c>
      <c r="G1344" s="335">
        <v>6.6779999999999999</v>
      </c>
      <c r="H1344" s="336">
        <v>1.1543399999999999E-2</v>
      </c>
      <c r="I1344" s="317">
        <v>1</v>
      </c>
      <c r="J1344" s="483"/>
      <c r="K1344" s="338"/>
      <c r="L1344" s="519"/>
    </row>
    <row r="1345" spans="1:12" s="305" customFormat="1" ht="60" customHeight="1" collapsed="1">
      <c r="A1345" s="323"/>
      <c r="B1345" s="280">
        <v>342</v>
      </c>
      <c r="C1345" s="325" t="s">
        <v>1584</v>
      </c>
      <c r="D1345" s="281" t="s">
        <v>867</v>
      </c>
      <c r="E1345" s="282"/>
      <c r="F1345" s="291" t="s">
        <v>1842</v>
      </c>
      <c r="G1345" s="339">
        <v>64.694000000000003</v>
      </c>
      <c r="H1345" s="340">
        <v>0.11586300000000001</v>
      </c>
      <c r="I1345" s="341">
        <v>4</v>
      </c>
      <c r="J1345" s="482">
        <v>9073.362000000001</v>
      </c>
      <c r="K1345" s="345"/>
      <c r="L1345" s="520"/>
    </row>
    <row r="1346" spans="1:12" s="305" customFormat="1" ht="15.6">
      <c r="A1346" s="310"/>
      <c r="B1346" s="654" t="s">
        <v>869</v>
      </c>
      <c r="C1346" s="655"/>
      <c r="D1346" s="655"/>
      <c r="E1346" s="655"/>
      <c r="F1346" s="655"/>
      <c r="G1346" s="655"/>
      <c r="H1346" s="655"/>
      <c r="I1346" s="655"/>
      <c r="J1346" s="655"/>
      <c r="K1346" s="655"/>
      <c r="L1346" s="518"/>
    </row>
    <row r="1347" spans="1:12" s="305" customFormat="1" ht="15.75" hidden="1" customHeight="1" outlineLevel="1">
      <c r="A1347" s="322"/>
      <c r="B1347" s="269">
        <v>1</v>
      </c>
      <c r="C1347" s="269" t="s">
        <v>1437</v>
      </c>
      <c r="D1347" s="270" t="s">
        <v>1438</v>
      </c>
      <c r="E1347" s="270"/>
      <c r="F1347" s="271" t="s">
        <v>1419</v>
      </c>
      <c r="G1347" s="335">
        <v>22.666000000000004</v>
      </c>
      <c r="H1347" s="336">
        <v>4.2103600000000005E-2</v>
      </c>
      <c r="I1347" s="317">
        <v>1</v>
      </c>
      <c r="J1347" s="337">
        <v>2218.1585599999994</v>
      </c>
      <c r="K1347" s="338"/>
      <c r="L1347" s="519"/>
    </row>
    <row r="1348" spans="1:12" s="305" customFormat="1" ht="15.75" hidden="1" customHeight="1" outlineLevel="1">
      <c r="A1348" s="323"/>
      <c r="B1348" s="269">
        <v>2</v>
      </c>
      <c r="C1348" s="269" t="s">
        <v>1376</v>
      </c>
      <c r="D1348" s="270" t="s">
        <v>1377</v>
      </c>
      <c r="E1348" s="270"/>
      <c r="F1348" s="271" t="s">
        <v>1378</v>
      </c>
      <c r="G1348" s="335">
        <v>4.2139999999999995</v>
      </c>
      <c r="H1348" s="336">
        <v>7.2842000000000002E-3</v>
      </c>
      <c r="I1348" s="317">
        <v>1</v>
      </c>
      <c r="J1348" s="337">
        <v>303.47528599999998</v>
      </c>
      <c r="K1348" s="338"/>
      <c r="L1348" s="519"/>
    </row>
    <row r="1349" spans="1:12" s="305" customFormat="1" ht="15.75" hidden="1" customHeight="1" outlineLevel="1">
      <c r="A1349" s="323"/>
      <c r="B1349" s="269">
        <v>3</v>
      </c>
      <c r="C1349" s="269" t="s">
        <v>1420</v>
      </c>
      <c r="D1349" s="270" t="s">
        <v>1421</v>
      </c>
      <c r="E1349" s="270"/>
      <c r="F1349" s="271" t="s">
        <v>1422</v>
      </c>
      <c r="G1349" s="335">
        <v>13.97</v>
      </c>
      <c r="H1349" s="336">
        <v>2.4587200000000003E-2</v>
      </c>
      <c r="I1349" s="317">
        <v>1</v>
      </c>
      <c r="J1349" s="337">
        <v>1362.7165740000005</v>
      </c>
      <c r="K1349" s="338"/>
      <c r="L1349" s="519"/>
    </row>
    <row r="1350" spans="1:12" s="305" customFormat="1" ht="60" customHeight="1" collapsed="1">
      <c r="A1350" s="323"/>
      <c r="B1350" s="280">
        <v>343</v>
      </c>
      <c r="C1350" s="325" t="s">
        <v>1585</v>
      </c>
      <c r="D1350" s="281" t="s">
        <v>1588</v>
      </c>
      <c r="E1350" s="282"/>
      <c r="F1350" s="291" t="s">
        <v>1578</v>
      </c>
      <c r="G1350" s="339">
        <v>40.85</v>
      </c>
      <c r="H1350" s="340">
        <v>7.3975000000000013E-2</v>
      </c>
      <c r="I1350" s="341">
        <v>3</v>
      </c>
      <c r="J1350" s="482">
        <v>6279.9258597241123</v>
      </c>
      <c r="K1350" s="345"/>
      <c r="L1350" s="520"/>
    </row>
    <row r="1351" spans="1:12" s="305" customFormat="1" ht="15" hidden="1" customHeight="1" outlineLevel="1">
      <c r="A1351" s="323"/>
      <c r="B1351" s="269">
        <v>1</v>
      </c>
      <c r="C1351" s="269" t="s">
        <v>1439</v>
      </c>
      <c r="D1351" s="270" t="s">
        <v>1440</v>
      </c>
      <c r="E1351" s="270"/>
      <c r="F1351" s="271" t="s">
        <v>1434</v>
      </c>
      <c r="G1351" s="335">
        <v>28.956</v>
      </c>
      <c r="H1351" s="336">
        <v>5.2065199999999999E-2</v>
      </c>
      <c r="I1351" s="317">
        <v>1</v>
      </c>
      <c r="J1351" s="483"/>
      <c r="K1351" s="338"/>
      <c r="L1351" s="519"/>
    </row>
    <row r="1352" spans="1:12" s="305" customFormat="1" ht="15" hidden="1" customHeight="1" outlineLevel="1">
      <c r="A1352" s="323"/>
      <c r="B1352" s="269">
        <v>2</v>
      </c>
      <c r="C1352" s="269" t="s">
        <v>1407</v>
      </c>
      <c r="D1352" s="270" t="s">
        <v>1408</v>
      </c>
      <c r="E1352" s="270"/>
      <c r="F1352" s="271" t="s">
        <v>1409</v>
      </c>
      <c r="G1352" s="335">
        <v>6.9799999999999995</v>
      </c>
      <c r="H1352" s="336">
        <v>1.22848E-2</v>
      </c>
      <c r="I1352" s="317">
        <v>1</v>
      </c>
      <c r="J1352" s="483"/>
      <c r="K1352" s="338"/>
      <c r="L1352" s="519"/>
    </row>
    <row r="1353" spans="1:12" s="305" customFormat="1" ht="15" hidden="1" customHeight="1" outlineLevel="1">
      <c r="A1353" s="323"/>
      <c r="B1353" s="269">
        <v>3</v>
      </c>
      <c r="C1353" s="269" t="s">
        <v>1425</v>
      </c>
      <c r="D1353" s="270" t="s">
        <v>1426</v>
      </c>
      <c r="E1353" s="270"/>
      <c r="F1353" s="271" t="s">
        <v>1427</v>
      </c>
      <c r="G1353" s="335">
        <v>3.4159999999999999</v>
      </c>
      <c r="H1353" s="336">
        <v>5.9048E-3</v>
      </c>
      <c r="I1353" s="317">
        <v>1</v>
      </c>
      <c r="J1353" s="483"/>
      <c r="K1353" s="338"/>
      <c r="L1353" s="519"/>
    </row>
    <row r="1354" spans="1:12" s="305" customFormat="1" ht="60" customHeight="1" collapsed="1">
      <c r="A1354" s="323"/>
      <c r="B1354" s="280">
        <v>344</v>
      </c>
      <c r="C1354" s="325" t="s">
        <v>1586</v>
      </c>
      <c r="D1354" s="281" t="s">
        <v>1843</v>
      </c>
      <c r="E1354" s="282"/>
      <c r="F1354" s="291" t="s">
        <v>1841</v>
      </c>
      <c r="G1354" s="339">
        <v>39.351999999999997</v>
      </c>
      <c r="H1354" s="340">
        <v>7.0254800000000006E-2</v>
      </c>
      <c r="I1354" s="341">
        <v>3</v>
      </c>
      <c r="J1354" s="482">
        <v>5345.3819121953566</v>
      </c>
      <c r="K1354" s="345"/>
      <c r="L1354" s="520"/>
    </row>
    <row r="1355" spans="1:12" s="305" customFormat="1" ht="15" hidden="1" customHeight="1" outlineLevel="1">
      <c r="A1355" s="508"/>
      <c r="B1355" s="269">
        <v>1</v>
      </c>
      <c r="C1355" s="269" t="s">
        <v>1441</v>
      </c>
      <c r="D1355" s="270" t="s">
        <v>1438</v>
      </c>
      <c r="E1355" s="270"/>
      <c r="F1355" s="271" t="s">
        <v>1436</v>
      </c>
      <c r="G1355" s="335">
        <v>36.006</v>
      </c>
      <c r="H1355" s="336">
        <v>6.5582000000000015E-2</v>
      </c>
      <c r="I1355" s="317">
        <v>1</v>
      </c>
      <c r="J1355" s="483"/>
      <c r="K1355" s="338"/>
      <c r="L1355" s="519"/>
    </row>
    <row r="1356" spans="1:12" s="305" customFormat="1" ht="15" hidden="1" customHeight="1" outlineLevel="1">
      <c r="A1356" s="508"/>
      <c r="B1356" s="269">
        <v>2</v>
      </c>
      <c r="C1356" s="269" t="s">
        <v>1420</v>
      </c>
      <c r="D1356" s="270" t="s">
        <v>1421</v>
      </c>
      <c r="E1356" s="270"/>
      <c r="F1356" s="271" t="s">
        <v>1422</v>
      </c>
      <c r="G1356" s="335">
        <v>13.97</v>
      </c>
      <c r="H1356" s="336">
        <v>2.4587200000000003E-2</v>
      </c>
      <c r="I1356" s="317">
        <v>1</v>
      </c>
      <c r="J1356" s="483"/>
      <c r="K1356" s="338"/>
      <c r="L1356" s="519"/>
    </row>
    <row r="1357" spans="1:12" s="305" customFormat="1" ht="15" hidden="1" customHeight="1" outlineLevel="1">
      <c r="A1357" s="508"/>
      <c r="B1357" s="269">
        <v>2</v>
      </c>
      <c r="C1357" s="269" t="s">
        <v>1430</v>
      </c>
      <c r="D1357" s="270" t="s">
        <v>1431</v>
      </c>
      <c r="E1357" s="270"/>
      <c r="F1357" s="271" t="s">
        <v>1432</v>
      </c>
      <c r="G1357" s="335">
        <v>6.6779999999999999</v>
      </c>
      <c r="H1357" s="336">
        <v>1.1543399999999999E-2</v>
      </c>
      <c r="I1357" s="317">
        <v>1</v>
      </c>
      <c r="J1357" s="483"/>
      <c r="K1357" s="338"/>
      <c r="L1357" s="519"/>
    </row>
    <row r="1358" spans="1:12" s="305" customFormat="1" ht="60" customHeight="1" collapsed="1">
      <c r="A1358" s="323"/>
      <c r="B1358" s="280">
        <v>345</v>
      </c>
      <c r="C1358" s="325" t="s">
        <v>1587</v>
      </c>
      <c r="D1358" s="281" t="s">
        <v>1844</v>
      </c>
      <c r="E1358" s="282"/>
      <c r="F1358" s="291" t="s">
        <v>1842</v>
      </c>
      <c r="G1358" s="339">
        <v>56.653999999999996</v>
      </c>
      <c r="H1358" s="340">
        <v>0.10171260000000001</v>
      </c>
      <c r="I1358" s="341">
        <v>3</v>
      </c>
      <c r="J1358" s="482">
        <v>7698.0167087623859</v>
      </c>
      <c r="K1358" s="345"/>
      <c r="L1358" s="520"/>
    </row>
    <row r="1359" spans="1:12" s="305" customFormat="1" ht="15.75" customHeight="1">
      <c r="A1359" s="310"/>
      <c r="B1359" s="677" t="s">
        <v>870</v>
      </c>
      <c r="C1359" s="678"/>
      <c r="D1359" s="678"/>
      <c r="E1359" s="678"/>
      <c r="F1359" s="678"/>
      <c r="G1359" s="678"/>
      <c r="H1359" s="678"/>
      <c r="I1359" s="678"/>
      <c r="J1359" s="678"/>
      <c r="K1359" s="678"/>
      <c r="L1359" s="523"/>
    </row>
    <row r="1360" spans="1:12" s="305" customFormat="1" ht="15.75" hidden="1" customHeight="1" outlineLevel="1">
      <c r="A1360" s="322"/>
      <c r="B1360" s="269">
        <v>1</v>
      </c>
      <c r="C1360" s="269" t="s">
        <v>1442</v>
      </c>
      <c r="D1360" s="270" t="s">
        <v>1443</v>
      </c>
      <c r="E1360" s="270"/>
      <c r="F1360" s="271" t="s">
        <v>1444</v>
      </c>
      <c r="G1360" s="335">
        <v>29.576000000000001</v>
      </c>
      <c r="H1360" s="336">
        <v>5.4265200000000006E-2</v>
      </c>
      <c r="I1360" s="317">
        <v>1</v>
      </c>
      <c r="J1360" s="337">
        <v>2827.3906849999998</v>
      </c>
      <c r="K1360" s="338"/>
      <c r="L1360" s="519"/>
    </row>
    <row r="1361" spans="1:12" s="305" customFormat="1" ht="15.75" hidden="1" customHeight="1" outlineLevel="1">
      <c r="A1361" s="323"/>
      <c r="B1361" s="269">
        <v>2</v>
      </c>
      <c r="C1361" s="269" t="s">
        <v>1420</v>
      </c>
      <c r="D1361" s="270" t="s">
        <v>1421</v>
      </c>
      <c r="E1361" s="270"/>
      <c r="F1361" s="271" t="s">
        <v>1422</v>
      </c>
      <c r="G1361" s="335">
        <v>13.97</v>
      </c>
      <c r="H1361" s="336">
        <v>2.4587200000000003E-2</v>
      </c>
      <c r="I1361" s="317">
        <v>1</v>
      </c>
      <c r="J1361" s="337">
        <v>1362.7165740000005</v>
      </c>
      <c r="K1361" s="338"/>
      <c r="L1361" s="519"/>
    </row>
    <row r="1362" spans="1:12" s="305" customFormat="1" ht="15.75" hidden="1" customHeight="1" outlineLevel="1">
      <c r="A1362" s="323"/>
      <c r="B1362" s="269">
        <v>3</v>
      </c>
      <c r="C1362" s="269" t="s">
        <v>1445</v>
      </c>
      <c r="D1362" s="270" t="s">
        <v>1446</v>
      </c>
      <c r="E1362" s="270"/>
      <c r="F1362" s="271" t="s">
        <v>1447</v>
      </c>
      <c r="G1362" s="335">
        <v>4.8159999999999998</v>
      </c>
      <c r="H1362" s="336">
        <v>8.3248000000000003E-3</v>
      </c>
      <c r="I1362" s="317">
        <v>1</v>
      </c>
      <c r="J1362" s="337">
        <v>345.31903599999998</v>
      </c>
      <c r="K1362" s="338"/>
      <c r="L1362" s="519"/>
    </row>
    <row r="1363" spans="1:12" s="305" customFormat="1" ht="60" customHeight="1" collapsed="1">
      <c r="A1363" s="323"/>
      <c r="B1363" s="280">
        <v>346</v>
      </c>
      <c r="C1363" s="325" t="s">
        <v>1589</v>
      </c>
      <c r="D1363" s="281" t="s">
        <v>871</v>
      </c>
      <c r="E1363" s="282"/>
      <c r="F1363" s="291" t="s">
        <v>1578</v>
      </c>
      <c r="G1363" s="339">
        <v>48.362000000000002</v>
      </c>
      <c r="H1363" s="340">
        <v>8.717720000000001E-2</v>
      </c>
      <c r="I1363" s="341">
        <v>3</v>
      </c>
      <c r="J1363" s="482">
        <v>7623.4971999999989</v>
      </c>
      <c r="K1363" s="345"/>
      <c r="L1363" s="520"/>
    </row>
    <row r="1364" spans="1:12" s="305" customFormat="1" ht="15" hidden="1" customHeight="1" outlineLevel="1">
      <c r="A1364" s="323"/>
      <c r="B1364" s="269">
        <v>1</v>
      </c>
      <c r="C1364" s="269" t="s">
        <v>1448</v>
      </c>
      <c r="D1364" s="270" t="s">
        <v>1443</v>
      </c>
      <c r="E1364" s="270"/>
      <c r="F1364" s="271" t="s">
        <v>1449</v>
      </c>
      <c r="G1364" s="335">
        <v>47.496000000000002</v>
      </c>
      <c r="H1364" s="336">
        <v>8.5804400000000017E-2</v>
      </c>
      <c r="I1364" s="317">
        <v>1</v>
      </c>
      <c r="J1364" s="483"/>
      <c r="K1364" s="338"/>
      <c r="L1364" s="519"/>
    </row>
    <row r="1365" spans="1:12" s="305" customFormat="1" ht="15" hidden="1" customHeight="1" outlineLevel="1">
      <c r="A1365" s="323"/>
      <c r="B1365" s="269">
        <v>2</v>
      </c>
      <c r="C1365" s="269" t="s">
        <v>1420</v>
      </c>
      <c r="D1365" s="270" t="s">
        <v>1421</v>
      </c>
      <c r="E1365" s="270"/>
      <c r="F1365" s="271" t="s">
        <v>1422</v>
      </c>
      <c r="G1365" s="335">
        <v>13.97</v>
      </c>
      <c r="H1365" s="336">
        <v>2.4587200000000003E-2</v>
      </c>
      <c r="I1365" s="317">
        <v>1</v>
      </c>
      <c r="J1365" s="483"/>
      <c r="K1365" s="338"/>
      <c r="L1365" s="519"/>
    </row>
    <row r="1366" spans="1:12" s="305" customFormat="1" ht="15" hidden="1" customHeight="1" outlineLevel="1">
      <c r="A1366" s="323"/>
      <c r="B1366" s="269">
        <v>3</v>
      </c>
      <c r="C1366" s="269" t="s">
        <v>1450</v>
      </c>
      <c r="D1366" s="270" t="s">
        <v>1451</v>
      </c>
      <c r="E1366" s="270"/>
      <c r="F1366" s="271" t="s">
        <v>1452</v>
      </c>
      <c r="G1366" s="335">
        <v>7.6440000000000001</v>
      </c>
      <c r="H1366" s="336">
        <v>1.3213200000000001E-2</v>
      </c>
      <c r="I1366" s="317">
        <v>1</v>
      </c>
      <c r="J1366" s="483"/>
      <c r="K1366" s="338"/>
      <c r="L1366" s="519"/>
    </row>
    <row r="1367" spans="1:12" s="305" customFormat="1" ht="60" customHeight="1" collapsed="1">
      <c r="A1367" s="323"/>
      <c r="B1367" s="280">
        <v>347</v>
      </c>
      <c r="C1367" s="325" t="s">
        <v>1590</v>
      </c>
      <c r="D1367" s="281" t="s">
        <v>1845</v>
      </c>
      <c r="E1367" s="282"/>
      <c r="F1367" s="291" t="s">
        <v>1842</v>
      </c>
      <c r="G1367" s="339">
        <v>69.11</v>
      </c>
      <c r="H1367" s="340">
        <v>0.12360480000000001</v>
      </c>
      <c r="I1367" s="341">
        <v>3</v>
      </c>
      <c r="J1367" s="482">
        <v>9436.2606000000014</v>
      </c>
      <c r="K1367" s="345"/>
      <c r="L1367" s="520"/>
    </row>
    <row r="1368" spans="1:12" s="305" customFormat="1" ht="24.9" customHeight="1">
      <c r="A1368" s="330"/>
      <c r="B1368" s="663" t="s">
        <v>1529</v>
      </c>
      <c r="C1368" s="663"/>
      <c r="D1368" s="663"/>
      <c r="E1368" s="663"/>
      <c r="F1368" s="663"/>
      <c r="G1368" s="663"/>
      <c r="H1368" s="663"/>
      <c r="I1368" s="663"/>
      <c r="J1368" s="663"/>
      <c r="K1368" s="663"/>
      <c r="L1368" s="517"/>
    </row>
    <row r="1369" spans="1:12" ht="20.100000000000001" customHeight="1">
      <c r="A1369" s="489"/>
      <c r="B1369" s="679" t="s">
        <v>1530</v>
      </c>
      <c r="C1369" s="680"/>
      <c r="D1369" s="680"/>
      <c r="E1369" s="680"/>
      <c r="F1369" s="680"/>
      <c r="G1369" s="680"/>
      <c r="H1369" s="680"/>
      <c r="I1369" s="680"/>
      <c r="J1369" s="680"/>
      <c r="K1369" s="680"/>
      <c r="L1369" s="524"/>
    </row>
    <row r="1370" spans="1:12" ht="60" customHeight="1">
      <c r="A1370" s="490"/>
      <c r="B1370" s="491">
        <v>1</v>
      </c>
      <c r="C1370" s="492" t="s">
        <v>1466</v>
      </c>
      <c r="D1370" s="493" t="s">
        <v>842</v>
      </c>
      <c r="E1370" s="494"/>
      <c r="F1370" s="495" t="s">
        <v>1591</v>
      </c>
      <c r="G1370" s="496">
        <v>18</v>
      </c>
      <c r="H1370" s="497">
        <v>2.8000000000000001E-2</v>
      </c>
      <c r="I1370" s="498">
        <v>1</v>
      </c>
      <c r="J1370" s="482">
        <v>1997.1000000000001</v>
      </c>
      <c r="K1370" s="500"/>
      <c r="L1370" s="520"/>
    </row>
    <row r="1371" spans="1:12" ht="60" customHeight="1">
      <c r="A1371" s="490"/>
      <c r="B1371" s="491">
        <v>2</v>
      </c>
      <c r="C1371" s="492" t="s">
        <v>1467</v>
      </c>
      <c r="D1371" s="493" t="s">
        <v>843</v>
      </c>
      <c r="E1371" s="494"/>
      <c r="F1371" s="495" t="s">
        <v>1591</v>
      </c>
      <c r="G1371" s="496">
        <v>25</v>
      </c>
      <c r="H1371" s="497">
        <v>3.7999999999999999E-2</v>
      </c>
      <c r="I1371" s="498">
        <v>1</v>
      </c>
      <c r="J1371" s="482">
        <v>2732.7089999999998</v>
      </c>
      <c r="K1371" s="500"/>
      <c r="L1371" s="520"/>
    </row>
    <row r="1372" spans="1:12" ht="20.100000000000001" customHeight="1">
      <c r="A1372" s="489"/>
      <c r="B1372" s="649" t="s">
        <v>1531</v>
      </c>
      <c r="C1372" s="650"/>
      <c r="D1372" s="650"/>
      <c r="E1372" s="650"/>
      <c r="F1372" s="650"/>
      <c r="G1372" s="650"/>
      <c r="H1372" s="650"/>
      <c r="I1372" s="650"/>
      <c r="J1372" s="650"/>
      <c r="K1372" s="650"/>
      <c r="L1372" s="524"/>
    </row>
    <row r="1373" spans="1:12" ht="60" customHeight="1">
      <c r="A1373" s="490"/>
      <c r="B1373" s="491">
        <v>3</v>
      </c>
      <c r="C1373" s="492" t="s">
        <v>1468</v>
      </c>
      <c r="D1373" s="499" t="s">
        <v>850</v>
      </c>
      <c r="E1373" s="494"/>
      <c r="F1373" s="495" t="s">
        <v>1592</v>
      </c>
      <c r="G1373" s="496">
        <v>25</v>
      </c>
      <c r="H1373" s="497">
        <v>3.7999999999999999E-2</v>
      </c>
      <c r="I1373" s="498">
        <v>1</v>
      </c>
      <c r="J1373" s="482">
        <v>2618.7000000000003</v>
      </c>
      <c r="K1373" s="500"/>
      <c r="L1373" s="520"/>
    </row>
    <row r="1374" spans="1:12" ht="60" customHeight="1">
      <c r="A1374" s="490"/>
      <c r="B1374" s="491">
        <v>4</v>
      </c>
      <c r="C1374" s="492" t="s">
        <v>1469</v>
      </c>
      <c r="D1374" s="499" t="s">
        <v>1470</v>
      </c>
      <c r="E1374" s="494"/>
      <c r="F1374" s="495" t="s">
        <v>1592</v>
      </c>
      <c r="G1374" s="496">
        <v>32</v>
      </c>
      <c r="H1374" s="497">
        <v>5.1999999999999998E-2</v>
      </c>
      <c r="I1374" s="498">
        <v>1</v>
      </c>
      <c r="J1374" s="482">
        <v>3354.3090000000002</v>
      </c>
      <c r="K1374" s="500"/>
      <c r="L1374" s="520"/>
    </row>
    <row r="1375" spans="1:12" ht="60" customHeight="1">
      <c r="A1375" s="490"/>
      <c r="B1375" s="491">
        <v>5</v>
      </c>
      <c r="C1375" s="492" t="s">
        <v>1471</v>
      </c>
      <c r="D1375" s="499" t="s">
        <v>851</v>
      </c>
      <c r="E1375" s="494"/>
      <c r="F1375" s="495" t="s">
        <v>1592</v>
      </c>
      <c r="G1375" s="496">
        <v>35</v>
      </c>
      <c r="H1375" s="497">
        <v>5.2999999999999999E-2</v>
      </c>
      <c r="I1375" s="498">
        <v>1</v>
      </c>
      <c r="J1375" s="482">
        <v>3674.1390000000006</v>
      </c>
      <c r="K1375" s="500"/>
      <c r="L1375" s="520"/>
    </row>
    <row r="1376" spans="1:12" ht="60" customHeight="1">
      <c r="A1376" s="490"/>
      <c r="B1376" s="491">
        <v>6</v>
      </c>
      <c r="C1376" s="492" t="s">
        <v>1472</v>
      </c>
      <c r="D1376" s="499" t="s">
        <v>852</v>
      </c>
      <c r="E1376" s="494"/>
      <c r="F1376" s="495" t="s">
        <v>1592</v>
      </c>
      <c r="G1376" s="496">
        <v>31</v>
      </c>
      <c r="H1376" s="497">
        <v>5.5E-2</v>
      </c>
      <c r="I1376" s="498">
        <v>2</v>
      </c>
      <c r="J1376" s="482">
        <v>5343.8</v>
      </c>
      <c r="K1376" s="500"/>
      <c r="L1376" s="520"/>
    </row>
    <row r="1377" spans="1:12" ht="60" customHeight="1">
      <c r="A1377" s="490"/>
      <c r="B1377" s="491">
        <v>7</v>
      </c>
      <c r="C1377" s="492" t="s">
        <v>1473</v>
      </c>
      <c r="D1377" s="499" t="s">
        <v>1474</v>
      </c>
      <c r="E1377" s="494"/>
      <c r="F1377" s="495" t="s">
        <v>1592</v>
      </c>
      <c r="G1377" s="496">
        <v>36</v>
      </c>
      <c r="H1377" s="497">
        <v>5.2999999999999999E-2</v>
      </c>
      <c r="I1377" s="498">
        <v>1</v>
      </c>
      <c r="J1377" s="482">
        <v>3990</v>
      </c>
      <c r="K1377" s="500"/>
      <c r="L1377" s="520"/>
    </row>
    <row r="1378" spans="1:12" ht="60" customHeight="1">
      <c r="A1378" s="490"/>
      <c r="B1378" s="491">
        <v>8</v>
      </c>
      <c r="C1378" s="492" t="s">
        <v>1475</v>
      </c>
      <c r="D1378" s="499" t="s">
        <v>1476</v>
      </c>
      <c r="E1378" s="494"/>
      <c r="F1378" s="495" t="s">
        <v>1592</v>
      </c>
      <c r="G1378" s="496">
        <v>29</v>
      </c>
      <c r="H1378" s="497" t="s">
        <v>1477</v>
      </c>
      <c r="I1378" s="498">
        <v>1</v>
      </c>
      <c r="J1378" s="482">
        <v>3254.3910000000001</v>
      </c>
      <c r="K1378" s="500"/>
      <c r="L1378" s="520"/>
    </row>
    <row r="1379" spans="1:12" ht="20.100000000000001" customHeight="1">
      <c r="A1379" s="489"/>
      <c r="B1379" s="649" t="s">
        <v>1532</v>
      </c>
      <c r="C1379" s="650"/>
      <c r="D1379" s="650"/>
      <c r="E1379" s="650"/>
      <c r="F1379" s="650"/>
      <c r="G1379" s="650"/>
      <c r="H1379" s="650"/>
      <c r="I1379" s="650"/>
      <c r="J1379" s="650"/>
      <c r="K1379" s="650"/>
      <c r="L1379" s="524"/>
    </row>
    <row r="1380" spans="1:12" ht="60" customHeight="1">
      <c r="A1380" s="490"/>
      <c r="B1380" s="491">
        <v>9</v>
      </c>
      <c r="C1380" s="492" t="s">
        <v>1478</v>
      </c>
      <c r="D1380" s="493" t="s">
        <v>1479</v>
      </c>
      <c r="E1380" s="494"/>
      <c r="F1380" s="495" t="s">
        <v>1593</v>
      </c>
      <c r="G1380" s="496">
        <v>31</v>
      </c>
      <c r="H1380" s="497">
        <v>5.5E-2</v>
      </c>
      <c r="I1380" s="498">
        <v>1</v>
      </c>
      <c r="J1380" s="482">
        <v>3211.9500000000003</v>
      </c>
      <c r="K1380" s="500"/>
      <c r="L1380" s="520"/>
    </row>
    <row r="1381" spans="1:12" ht="60" customHeight="1">
      <c r="A1381" s="490"/>
      <c r="B1381" s="491">
        <v>10</v>
      </c>
      <c r="C1381" s="492" t="s">
        <v>1480</v>
      </c>
      <c r="D1381" s="493" t="s">
        <v>1481</v>
      </c>
      <c r="E1381" s="494"/>
      <c r="F1381" s="495" t="s">
        <v>1593</v>
      </c>
      <c r="G1381" s="496">
        <v>38</v>
      </c>
      <c r="H1381" s="497">
        <v>5.6000000000000001E-2</v>
      </c>
      <c r="I1381" s="498">
        <v>1</v>
      </c>
      <c r="J1381" s="482">
        <v>3947.5590000000002</v>
      </c>
      <c r="K1381" s="500"/>
      <c r="L1381" s="520"/>
    </row>
    <row r="1382" spans="1:12" ht="60" customHeight="1">
      <c r="A1382" s="490"/>
      <c r="B1382" s="491">
        <v>11</v>
      </c>
      <c r="C1382" s="492" t="s">
        <v>1482</v>
      </c>
      <c r="D1382" s="493" t="s">
        <v>1483</v>
      </c>
      <c r="E1382" s="494"/>
      <c r="F1382" s="495" t="s">
        <v>1593</v>
      </c>
      <c r="G1382" s="496">
        <v>45</v>
      </c>
      <c r="H1382" s="497">
        <v>6.6000000000000003E-2</v>
      </c>
      <c r="I1382" s="498">
        <v>2</v>
      </c>
      <c r="J1382" s="482">
        <v>4683.1679999999997</v>
      </c>
      <c r="K1382" s="500"/>
      <c r="L1382" s="520"/>
    </row>
    <row r="1383" spans="1:12" ht="60" customHeight="1">
      <c r="A1383" s="490"/>
      <c r="B1383" s="491">
        <v>12</v>
      </c>
      <c r="C1383" s="492" t="s">
        <v>1484</v>
      </c>
      <c r="D1383" s="493" t="s">
        <v>1485</v>
      </c>
      <c r="E1383" s="494"/>
      <c r="F1383" s="495" t="s">
        <v>1593</v>
      </c>
      <c r="G1383" s="496">
        <v>44</v>
      </c>
      <c r="H1383" s="497">
        <v>6.6000000000000003E-2</v>
      </c>
      <c r="I1383" s="498">
        <v>2</v>
      </c>
      <c r="J1383" s="482">
        <v>4561.7843956953648</v>
      </c>
      <c r="K1383" s="500"/>
      <c r="L1383" s="520"/>
    </row>
    <row r="1384" spans="1:12" ht="20.100000000000001" customHeight="1">
      <c r="A1384" s="489"/>
      <c r="B1384" s="649" t="s">
        <v>1533</v>
      </c>
      <c r="C1384" s="650"/>
      <c r="D1384" s="650"/>
      <c r="E1384" s="650"/>
      <c r="F1384" s="650"/>
      <c r="G1384" s="650"/>
      <c r="H1384" s="650"/>
      <c r="I1384" s="650"/>
      <c r="J1384" s="650"/>
      <c r="K1384" s="650"/>
      <c r="L1384" s="524"/>
    </row>
    <row r="1385" spans="1:12" ht="60" customHeight="1">
      <c r="A1385" s="490"/>
      <c r="B1385" s="491">
        <v>13</v>
      </c>
      <c r="C1385" s="492" t="s">
        <v>1486</v>
      </c>
      <c r="D1385" s="493" t="s">
        <v>864</v>
      </c>
      <c r="E1385" s="494"/>
      <c r="F1385" s="495" t="s">
        <v>1594</v>
      </c>
      <c r="G1385" s="496">
        <v>37</v>
      </c>
      <c r="H1385" s="497">
        <v>5.8000000000000003E-2</v>
      </c>
      <c r="I1385" s="498">
        <v>1</v>
      </c>
      <c r="J1385" s="482">
        <v>3805.2000000000003</v>
      </c>
      <c r="K1385" s="500"/>
      <c r="L1385" s="520"/>
    </row>
    <row r="1386" spans="1:12" ht="60" customHeight="1">
      <c r="A1386" s="490"/>
      <c r="B1386" s="491">
        <v>14</v>
      </c>
      <c r="C1386" s="492" t="s">
        <v>1487</v>
      </c>
      <c r="D1386" s="493" t="s">
        <v>1488</v>
      </c>
      <c r="E1386" s="494"/>
      <c r="F1386" s="495" t="s">
        <v>1594</v>
      </c>
      <c r="G1386" s="496">
        <v>44</v>
      </c>
      <c r="H1386" s="497">
        <v>7.8E-2</v>
      </c>
      <c r="I1386" s="498">
        <v>1</v>
      </c>
      <c r="J1386" s="482">
        <v>4540.8090000000002</v>
      </c>
      <c r="K1386" s="500"/>
      <c r="L1386" s="520"/>
    </row>
    <row r="1387" spans="1:12" ht="60" customHeight="1">
      <c r="A1387" s="490"/>
      <c r="B1387" s="491">
        <v>15</v>
      </c>
      <c r="C1387" s="492" t="s">
        <v>1489</v>
      </c>
      <c r="D1387" s="493" t="s">
        <v>1490</v>
      </c>
      <c r="E1387" s="494"/>
      <c r="F1387" s="495" t="s">
        <v>1594</v>
      </c>
      <c r="G1387" s="496">
        <v>47</v>
      </c>
      <c r="H1387" s="497">
        <v>7.8E-2</v>
      </c>
      <c r="I1387" s="498">
        <v>2</v>
      </c>
      <c r="J1387" s="482">
        <v>4860.6390000000001</v>
      </c>
      <c r="K1387" s="500"/>
      <c r="L1387" s="520"/>
    </row>
    <row r="1388" spans="1:12" ht="60" customHeight="1">
      <c r="A1388" s="490"/>
      <c r="B1388" s="491">
        <v>16</v>
      </c>
      <c r="C1388" s="492" t="s">
        <v>1491</v>
      </c>
      <c r="D1388" s="493" t="s">
        <v>1492</v>
      </c>
      <c r="E1388" s="494"/>
      <c r="F1388" s="495" t="s">
        <v>1594</v>
      </c>
      <c r="G1388" s="496">
        <v>51</v>
      </c>
      <c r="H1388" s="497">
        <v>0.08</v>
      </c>
      <c r="I1388" s="498">
        <v>2</v>
      </c>
      <c r="J1388" s="482">
        <v>5276.4179999999997</v>
      </c>
      <c r="K1388" s="500"/>
      <c r="L1388" s="520"/>
    </row>
    <row r="1389" spans="1:12" ht="60" customHeight="1">
      <c r="A1389" s="490"/>
      <c r="B1389" s="491">
        <v>17</v>
      </c>
      <c r="C1389" s="492" t="s">
        <v>1493</v>
      </c>
      <c r="D1389" s="493" t="s">
        <v>1494</v>
      </c>
      <c r="E1389" s="494"/>
      <c r="F1389" s="495" t="s">
        <v>1594</v>
      </c>
      <c r="G1389" s="496">
        <v>54</v>
      </c>
      <c r="H1389" s="497">
        <v>0.08</v>
      </c>
      <c r="I1389" s="498">
        <v>2</v>
      </c>
      <c r="J1389" s="482">
        <v>5596.2480000000005</v>
      </c>
      <c r="K1389" s="500"/>
      <c r="L1389" s="520"/>
    </row>
    <row r="1390" spans="1:12" ht="60" customHeight="1">
      <c r="A1390" s="490"/>
      <c r="B1390" s="491">
        <v>18</v>
      </c>
      <c r="C1390" s="492" t="s">
        <v>1495</v>
      </c>
      <c r="D1390" s="499" t="s">
        <v>1496</v>
      </c>
      <c r="E1390" s="494"/>
      <c r="F1390" s="495" t="s">
        <v>1594</v>
      </c>
      <c r="G1390" s="496">
        <v>50</v>
      </c>
      <c r="H1390" s="497">
        <v>7.0000000000000007E-2</v>
      </c>
      <c r="I1390" s="498">
        <v>2</v>
      </c>
      <c r="J1390" s="482">
        <v>7357.4380000000001</v>
      </c>
      <c r="K1390" s="500"/>
      <c r="L1390" s="520"/>
    </row>
    <row r="1391" spans="1:12" ht="60" customHeight="1">
      <c r="A1391" s="490"/>
      <c r="B1391" s="491">
        <v>19</v>
      </c>
      <c r="C1391" s="492" t="s">
        <v>1497</v>
      </c>
      <c r="D1391" s="493" t="s">
        <v>1498</v>
      </c>
      <c r="E1391" s="494"/>
      <c r="F1391" s="495" t="s">
        <v>1594</v>
      </c>
      <c r="G1391" s="496">
        <v>53</v>
      </c>
      <c r="H1391" s="497">
        <v>0.08</v>
      </c>
      <c r="I1391" s="498">
        <v>2</v>
      </c>
      <c r="J1391" s="482">
        <v>5404.35</v>
      </c>
      <c r="K1391" s="500"/>
      <c r="L1391" s="520"/>
    </row>
    <row r="1392" spans="1:12" ht="60" customHeight="1">
      <c r="A1392" s="490"/>
      <c r="B1392" s="491">
        <v>20</v>
      </c>
      <c r="C1392" s="492" t="s">
        <v>1499</v>
      </c>
      <c r="D1392" s="493" t="s">
        <v>1500</v>
      </c>
      <c r="E1392" s="494"/>
      <c r="F1392" s="495" t="s">
        <v>1594</v>
      </c>
      <c r="G1392" s="496">
        <v>48</v>
      </c>
      <c r="H1392" s="497">
        <v>0.08</v>
      </c>
      <c r="I1392" s="498">
        <v>2</v>
      </c>
      <c r="J1392" s="482">
        <v>5176.5</v>
      </c>
      <c r="K1392" s="500"/>
      <c r="L1392" s="520"/>
    </row>
    <row r="1393" spans="1:12" ht="60" customHeight="1">
      <c r="A1393" s="490"/>
      <c r="B1393" s="491">
        <v>21</v>
      </c>
      <c r="C1393" s="492" t="s">
        <v>1501</v>
      </c>
      <c r="D1393" s="499" t="s">
        <v>1502</v>
      </c>
      <c r="E1393" s="494"/>
      <c r="F1393" s="495" t="s">
        <v>1594</v>
      </c>
      <c r="G1393" s="496">
        <v>55</v>
      </c>
      <c r="H1393" s="497">
        <v>0.08</v>
      </c>
      <c r="I1393" s="498">
        <v>2</v>
      </c>
      <c r="J1393" s="482">
        <v>5912.1090000000004</v>
      </c>
      <c r="K1393" s="500"/>
      <c r="L1393" s="520"/>
    </row>
    <row r="1394" spans="1:12" ht="60" customHeight="1">
      <c r="A1394" s="490"/>
      <c r="B1394" s="491">
        <v>22</v>
      </c>
      <c r="C1394" s="492" t="s">
        <v>1503</v>
      </c>
      <c r="D1394" s="499" t="s">
        <v>1504</v>
      </c>
      <c r="E1394" s="494"/>
      <c r="F1394" s="495" t="s">
        <v>1594</v>
      </c>
      <c r="G1394" s="496">
        <v>43</v>
      </c>
      <c r="H1394" s="497">
        <v>0.08</v>
      </c>
      <c r="I1394" s="498">
        <v>2</v>
      </c>
      <c r="J1394" s="482">
        <v>6586.8</v>
      </c>
      <c r="K1394" s="500"/>
      <c r="L1394" s="520"/>
    </row>
    <row r="1395" spans="1:12" ht="20.100000000000001" customHeight="1">
      <c r="A1395" s="489"/>
      <c r="B1395" s="649" t="s">
        <v>1534</v>
      </c>
      <c r="C1395" s="650"/>
      <c r="D1395" s="650"/>
      <c r="E1395" s="650"/>
      <c r="F1395" s="650"/>
      <c r="G1395" s="650"/>
      <c r="H1395" s="650"/>
      <c r="I1395" s="650"/>
      <c r="J1395" s="650"/>
      <c r="K1395" s="650"/>
      <c r="L1395" s="524"/>
    </row>
    <row r="1396" spans="1:12" ht="60" customHeight="1">
      <c r="A1396" s="490"/>
      <c r="B1396" s="491">
        <v>23</v>
      </c>
      <c r="C1396" s="492" t="s">
        <v>1505</v>
      </c>
      <c r="D1396" s="493" t="s">
        <v>1506</v>
      </c>
      <c r="E1396" s="494"/>
      <c r="F1396" s="495" t="s">
        <v>1593</v>
      </c>
      <c r="G1396" s="496">
        <v>39</v>
      </c>
      <c r="H1396" s="497">
        <v>6.3E-2</v>
      </c>
      <c r="I1396" s="498">
        <v>2</v>
      </c>
      <c r="J1396" s="482">
        <v>4132.8</v>
      </c>
      <c r="K1396" s="500"/>
      <c r="L1396" s="520"/>
    </row>
    <row r="1397" spans="1:12" ht="60" customHeight="1">
      <c r="A1397" s="490"/>
      <c r="B1397" s="491">
        <v>24</v>
      </c>
      <c r="C1397" s="492" t="s">
        <v>1507</v>
      </c>
      <c r="D1397" s="493" t="s">
        <v>1508</v>
      </c>
      <c r="E1397" s="494"/>
      <c r="F1397" s="495" t="s">
        <v>1594</v>
      </c>
      <c r="G1397" s="496">
        <v>49</v>
      </c>
      <c r="H1397" s="497">
        <v>7.4999999999999997E-2</v>
      </c>
      <c r="I1397" s="498">
        <v>2</v>
      </c>
      <c r="J1397" s="482">
        <v>4938.1500000000005</v>
      </c>
      <c r="K1397" s="500"/>
      <c r="L1397" s="520"/>
    </row>
    <row r="1398" spans="1:12" ht="60" customHeight="1">
      <c r="A1398" s="528"/>
      <c r="B1398" s="502">
        <v>25</v>
      </c>
      <c r="C1398" s="492" t="s">
        <v>1509</v>
      </c>
      <c r="D1398" s="503" t="s">
        <v>1510</v>
      </c>
      <c r="E1398" s="504"/>
      <c r="F1398" s="495" t="s">
        <v>1595</v>
      </c>
      <c r="G1398" s="505">
        <v>60</v>
      </c>
      <c r="H1398" s="506">
        <v>8.8999999999999996E-2</v>
      </c>
      <c r="I1398" s="507">
        <v>2</v>
      </c>
      <c r="J1398" s="482">
        <v>6053.25</v>
      </c>
      <c r="K1398" s="500"/>
      <c r="L1398" s="520"/>
    </row>
    <row r="1399" spans="1:12" ht="20.100000000000001" customHeight="1">
      <c r="A1399" s="489"/>
      <c r="B1399" s="649" t="s">
        <v>1535</v>
      </c>
      <c r="C1399" s="650"/>
      <c r="D1399" s="650"/>
      <c r="E1399" s="650"/>
      <c r="F1399" s="650"/>
      <c r="G1399" s="650"/>
      <c r="H1399" s="650"/>
      <c r="I1399" s="650"/>
      <c r="J1399" s="650"/>
      <c r="K1399" s="650"/>
      <c r="L1399" s="524"/>
    </row>
    <row r="1400" spans="1:12" ht="60" customHeight="1">
      <c r="A1400" s="490"/>
      <c r="B1400" s="491">
        <v>26</v>
      </c>
      <c r="C1400" s="492" t="s">
        <v>1511</v>
      </c>
      <c r="D1400" s="493" t="s">
        <v>1512</v>
      </c>
      <c r="E1400" s="494"/>
      <c r="F1400" s="495" t="s">
        <v>1596</v>
      </c>
      <c r="G1400" s="496">
        <v>10</v>
      </c>
      <c r="H1400" s="497">
        <v>1.4999999999999999E-2</v>
      </c>
      <c r="I1400" s="498">
        <v>1</v>
      </c>
      <c r="J1400" s="482">
        <v>1357</v>
      </c>
      <c r="K1400" s="500"/>
      <c r="L1400" s="520"/>
    </row>
    <row r="1401" spans="1:12" ht="60" customHeight="1">
      <c r="A1401" s="490"/>
      <c r="B1401" s="491">
        <v>27</v>
      </c>
      <c r="C1401" s="492" t="s">
        <v>1513</v>
      </c>
      <c r="D1401" s="493" t="s">
        <v>1514</v>
      </c>
      <c r="E1401" s="494"/>
      <c r="F1401" s="495" t="s">
        <v>1596</v>
      </c>
      <c r="G1401" s="496">
        <v>14</v>
      </c>
      <c r="H1401" s="497">
        <v>0.02</v>
      </c>
      <c r="I1401" s="498">
        <v>1</v>
      </c>
      <c r="J1401" s="482">
        <v>2053.2329999999997</v>
      </c>
      <c r="K1401" s="500"/>
      <c r="L1401" s="520"/>
    </row>
    <row r="1402" spans="1:12" ht="60" customHeight="1">
      <c r="A1402" s="501"/>
      <c r="B1402" s="502">
        <v>28</v>
      </c>
      <c r="C1402" s="507" t="s">
        <v>1515</v>
      </c>
      <c r="D1402" s="503" t="s">
        <v>1516</v>
      </c>
      <c r="E1402" s="504"/>
      <c r="F1402" s="502" t="s">
        <v>1597</v>
      </c>
      <c r="G1402" s="505">
        <v>17</v>
      </c>
      <c r="H1402" s="506">
        <v>2.5000000000000001E-2</v>
      </c>
      <c r="I1402" s="507">
        <v>1</v>
      </c>
      <c r="J1402" s="482">
        <v>2516.8803412715288</v>
      </c>
      <c r="K1402" s="500"/>
      <c r="L1402" s="520"/>
    </row>
    <row r="1403" spans="1:12" ht="20.100000000000001" customHeight="1">
      <c r="A1403" s="489"/>
      <c r="B1403" s="649" t="s">
        <v>1536</v>
      </c>
      <c r="C1403" s="650"/>
      <c r="D1403" s="650"/>
      <c r="E1403" s="650"/>
      <c r="F1403" s="650"/>
      <c r="G1403" s="650"/>
      <c r="H1403" s="650"/>
      <c r="I1403" s="650"/>
      <c r="J1403" s="650"/>
      <c r="K1403" s="650"/>
      <c r="L1403" s="524"/>
    </row>
    <row r="1404" spans="1:12" ht="60" customHeight="1">
      <c r="A1404" s="490"/>
      <c r="B1404" s="491">
        <v>29</v>
      </c>
      <c r="C1404" s="492" t="s">
        <v>1517</v>
      </c>
      <c r="D1404" s="493" t="s">
        <v>1518</v>
      </c>
      <c r="E1404" s="494"/>
      <c r="F1404" s="495"/>
      <c r="G1404" s="496">
        <v>4</v>
      </c>
      <c r="H1404" s="497">
        <v>0.01</v>
      </c>
      <c r="I1404" s="498">
        <v>1</v>
      </c>
      <c r="J1404" s="482">
        <v>665.9620000000001</v>
      </c>
      <c r="K1404" s="500"/>
      <c r="L1404" s="520"/>
    </row>
    <row r="1405" spans="1:12" ht="60" customHeight="1">
      <c r="A1405" s="490"/>
      <c r="B1405" s="491">
        <v>30</v>
      </c>
      <c r="C1405" s="492" t="s">
        <v>1519</v>
      </c>
      <c r="D1405" s="493" t="s">
        <v>1520</v>
      </c>
      <c r="E1405" s="494"/>
      <c r="F1405" s="495"/>
      <c r="G1405" s="496">
        <v>7</v>
      </c>
      <c r="H1405" s="497">
        <v>0.02</v>
      </c>
      <c r="I1405" s="498">
        <v>1</v>
      </c>
      <c r="J1405" s="482">
        <v>770.63800000000003</v>
      </c>
      <c r="K1405" s="500"/>
      <c r="L1405" s="520"/>
    </row>
    <row r="1406" spans="1:12" ht="60" customHeight="1">
      <c r="A1406" s="490"/>
      <c r="B1406" s="491">
        <v>31</v>
      </c>
      <c r="C1406" s="492" t="s">
        <v>1521</v>
      </c>
      <c r="D1406" s="493" t="s">
        <v>1522</v>
      </c>
      <c r="E1406" s="494"/>
      <c r="F1406" s="495"/>
      <c r="G1406" s="496">
        <v>10</v>
      </c>
      <c r="H1406" s="497">
        <v>0.03</v>
      </c>
      <c r="I1406" s="498">
        <v>1</v>
      </c>
      <c r="J1406" s="482">
        <v>1105.6980000000003</v>
      </c>
      <c r="K1406" s="500"/>
      <c r="L1406" s="520"/>
    </row>
    <row r="1407" spans="1:12" ht="60" customHeight="1">
      <c r="A1407" s="490"/>
      <c r="B1407" s="491">
        <v>32</v>
      </c>
      <c r="C1407" s="492" t="s">
        <v>1523</v>
      </c>
      <c r="D1407" s="493" t="s">
        <v>1524</v>
      </c>
      <c r="E1407" s="494"/>
      <c r="F1407" s="495"/>
      <c r="G1407" s="496">
        <v>13</v>
      </c>
      <c r="H1407" s="497">
        <v>0.03</v>
      </c>
      <c r="I1407" s="498">
        <v>1</v>
      </c>
      <c r="J1407" s="482">
        <v>1390.4990000000003</v>
      </c>
      <c r="K1407" s="500"/>
      <c r="L1407" s="520"/>
    </row>
    <row r="1408" spans="1:12" ht="60" customHeight="1">
      <c r="A1408" s="490"/>
      <c r="B1408" s="491">
        <v>33</v>
      </c>
      <c r="C1408" s="492" t="s">
        <v>1525</v>
      </c>
      <c r="D1408" s="493" t="s">
        <v>1526</v>
      </c>
      <c r="E1408" s="494"/>
      <c r="F1408" s="495"/>
      <c r="G1408" s="496">
        <v>16</v>
      </c>
      <c r="H1408" s="497">
        <v>0.03</v>
      </c>
      <c r="I1408" s="498">
        <v>1</v>
      </c>
      <c r="J1408" s="482">
        <v>1675.3000000000002</v>
      </c>
      <c r="K1408" s="500"/>
      <c r="L1408" s="520"/>
    </row>
    <row r="1409" spans="1:12" ht="60" customHeight="1">
      <c r="A1409" s="490"/>
      <c r="B1409" s="491">
        <v>34</v>
      </c>
      <c r="C1409" s="492" t="s">
        <v>1527</v>
      </c>
      <c r="D1409" s="493" t="s">
        <v>1528</v>
      </c>
      <c r="E1409" s="494"/>
      <c r="F1409" s="495"/>
      <c r="G1409" s="496">
        <v>6</v>
      </c>
      <c r="H1409" s="497">
        <v>0.04</v>
      </c>
      <c r="I1409" s="498">
        <v>1</v>
      </c>
      <c r="J1409" s="482">
        <v>2836.7999999999997</v>
      </c>
      <c r="K1409" s="500"/>
      <c r="L1409" s="520"/>
    </row>
  </sheetData>
  <mergeCells count="169">
    <mergeCell ref="B1359:K1359"/>
    <mergeCell ref="B1243:K1243"/>
    <mergeCell ref="B1255:K1255"/>
    <mergeCell ref="B1298:K1298"/>
    <mergeCell ref="B1320:K1320"/>
    <mergeCell ref="B1332:K1332"/>
    <mergeCell ref="B1346:K1346"/>
    <mergeCell ref="B1368:K1368"/>
    <mergeCell ref="B1369:K1369"/>
    <mergeCell ref="B1197:K1197"/>
    <mergeCell ref="B1212:K1212"/>
    <mergeCell ref="B1224:K1224"/>
    <mergeCell ref="B1090:K1090"/>
    <mergeCell ref="A1091:A1118"/>
    <mergeCell ref="B1123:K1123"/>
    <mergeCell ref="A1124:A1151"/>
    <mergeCell ref="B1156:K1156"/>
    <mergeCell ref="A1157:A1184"/>
    <mergeCell ref="A1053:A1055"/>
    <mergeCell ref="B1056:K1056"/>
    <mergeCell ref="B1057:K1057"/>
    <mergeCell ref="A1058:A1085"/>
    <mergeCell ref="B1022:K1022"/>
    <mergeCell ref="B1023:K1023"/>
    <mergeCell ref="A1024:A1035"/>
    <mergeCell ref="B1036:K1036"/>
    <mergeCell ref="A1037:A1048"/>
    <mergeCell ref="B1049:K1049"/>
    <mergeCell ref="A975:A995"/>
    <mergeCell ref="B999:K999"/>
    <mergeCell ref="B877:K877"/>
    <mergeCell ref="A878:A901"/>
    <mergeCell ref="B902:K902"/>
    <mergeCell ref="A903:A926"/>
    <mergeCell ref="B927:K927"/>
    <mergeCell ref="A928:A952"/>
    <mergeCell ref="A1050:A1052"/>
    <mergeCell ref="J1040:J1048"/>
    <mergeCell ref="A866:A871"/>
    <mergeCell ref="B872:K872"/>
    <mergeCell ref="B710:K710"/>
    <mergeCell ref="A711:A743"/>
    <mergeCell ref="B744:K744"/>
    <mergeCell ref="B764:K764"/>
    <mergeCell ref="B765:K765"/>
    <mergeCell ref="B953:K953"/>
    <mergeCell ref="A954:A973"/>
    <mergeCell ref="A643:A675"/>
    <mergeCell ref="B676:K676"/>
    <mergeCell ref="A677:A709"/>
    <mergeCell ref="B472:K472"/>
    <mergeCell ref="A473:A505"/>
    <mergeCell ref="B506:K506"/>
    <mergeCell ref="A507:A539"/>
    <mergeCell ref="B540:K540"/>
    <mergeCell ref="A541:A573"/>
    <mergeCell ref="A405:A437"/>
    <mergeCell ref="B438:K438"/>
    <mergeCell ref="A439:A471"/>
    <mergeCell ref="B280:K280"/>
    <mergeCell ref="A281:A320"/>
    <mergeCell ref="B321:K321"/>
    <mergeCell ref="A322:A361"/>
    <mergeCell ref="B362:K362"/>
    <mergeCell ref="A363:A402"/>
    <mergeCell ref="J325:J361"/>
    <mergeCell ref="J366:J402"/>
    <mergeCell ref="A182:A213"/>
    <mergeCell ref="B214:K214"/>
    <mergeCell ref="A215:A246"/>
    <mergeCell ref="B247:K247"/>
    <mergeCell ref="A248:A275"/>
    <mergeCell ref="B123:K123"/>
    <mergeCell ref="A124:A151"/>
    <mergeCell ref="B152:K152"/>
    <mergeCell ref="A153:A180"/>
    <mergeCell ref="J127:J151"/>
    <mergeCell ref="J156:J180"/>
    <mergeCell ref="J218:J246"/>
    <mergeCell ref="J251:J279"/>
    <mergeCell ref="D147:E147"/>
    <mergeCell ref="D151:E151"/>
    <mergeCell ref="D156:E156"/>
    <mergeCell ref="D160:E160"/>
    <mergeCell ref="D164:E164"/>
    <mergeCell ref="D168:E168"/>
    <mergeCell ref="D172:E172"/>
    <mergeCell ref="D176:E176"/>
    <mergeCell ref="D180:E180"/>
    <mergeCell ref="D185:E185"/>
    <mergeCell ref="D189:E189"/>
    <mergeCell ref="A95:A122"/>
    <mergeCell ref="A4:A5"/>
    <mergeCell ref="B4:B5"/>
    <mergeCell ref="C4:C5"/>
    <mergeCell ref="D4:D5"/>
    <mergeCell ref="E4:E5"/>
    <mergeCell ref="F4:F5"/>
    <mergeCell ref="G4:G5"/>
    <mergeCell ref="H4:H5"/>
    <mergeCell ref="B7:K7"/>
    <mergeCell ref="A8:A35"/>
    <mergeCell ref="B36:K36"/>
    <mergeCell ref="A37:A64"/>
    <mergeCell ref="B65:K65"/>
    <mergeCell ref="A66:A93"/>
    <mergeCell ref="J4:J5"/>
    <mergeCell ref="K4:K5"/>
    <mergeCell ref="B6:K6"/>
    <mergeCell ref="J40:J64"/>
    <mergeCell ref="J69:J93"/>
    <mergeCell ref="D98:E98"/>
    <mergeCell ref="D102:E102"/>
    <mergeCell ref="D106:E106"/>
    <mergeCell ref="D110:E110"/>
    <mergeCell ref="B1372:K1372"/>
    <mergeCell ref="B1379:K1379"/>
    <mergeCell ref="B1384:K1384"/>
    <mergeCell ref="B1395:K1395"/>
    <mergeCell ref="B1399:K1399"/>
    <mergeCell ref="B1403:K1403"/>
    <mergeCell ref="H1:K1"/>
    <mergeCell ref="H2:J2"/>
    <mergeCell ref="H3:J3"/>
    <mergeCell ref="B94:K94"/>
    <mergeCell ref="I4:I5"/>
    <mergeCell ref="B181:K181"/>
    <mergeCell ref="B403:K403"/>
    <mergeCell ref="B404:K404"/>
    <mergeCell ref="B574:K574"/>
    <mergeCell ref="B608:K608"/>
    <mergeCell ref="B642:K642"/>
    <mergeCell ref="B784:K784"/>
    <mergeCell ref="B815:K815"/>
    <mergeCell ref="B852:K852"/>
    <mergeCell ref="B865:K865"/>
    <mergeCell ref="B974:K974"/>
    <mergeCell ref="B1189:K1189"/>
    <mergeCell ref="B1196:K1196"/>
    <mergeCell ref="D114:E114"/>
    <mergeCell ref="D118:E118"/>
    <mergeCell ref="D122:E122"/>
    <mergeCell ref="D127:E127"/>
    <mergeCell ref="D131:E131"/>
    <mergeCell ref="D135:E135"/>
    <mergeCell ref="D139:E139"/>
    <mergeCell ref="D143:E143"/>
    <mergeCell ref="D193:E193"/>
    <mergeCell ref="D197:E197"/>
    <mergeCell ref="D201:E201"/>
    <mergeCell ref="D205:E205"/>
    <mergeCell ref="D209:E209"/>
    <mergeCell ref="D213:E213"/>
    <mergeCell ref="D218:E218"/>
    <mergeCell ref="D222:E222"/>
    <mergeCell ref="D226:E226"/>
    <mergeCell ref="D267:E267"/>
    <mergeCell ref="D271:E271"/>
    <mergeCell ref="D275:E275"/>
    <mergeCell ref="D279:E279"/>
    <mergeCell ref="D230:E230"/>
    <mergeCell ref="D234:E234"/>
    <mergeCell ref="D238:E238"/>
    <mergeCell ref="D242:E242"/>
    <mergeCell ref="D246:E246"/>
    <mergeCell ref="D251:E251"/>
    <mergeCell ref="D255:E255"/>
    <mergeCell ref="D259:E259"/>
    <mergeCell ref="D263:E263"/>
  </mergeCells>
  <pageMargins left="0" right="0" top="0" bottom="0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1"/>
  </sheetPr>
  <dimension ref="A1:P117"/>
  <sheetViews>
    <sheetView showGridLines="0" showRowColHeaders="0" zoomScale="85" zoomScaleNormal="85" workbookViewId="0">
      <selection activeCell="B80" sqref="B80:O116"/>
    </sheetView>
  </sheetViews>
  <sheetFormatPr defaultColWidth="9.109375" defaultRowHeight="15"/>
  <cols>
    <col min="1" max="1" width="2.6640625" style="403" customWidth="1"/>
    <col min="2" max="15" width="9.6640625" style="403" customWidth="1"/>
    <col min="16" max="16" width="2.6640625" style="403" customWidth="1"/>
    <col min="17" max="16384" width="9.109375" style="403"/>
  </cols>
  <sheetData>
    <row r="1" spans="1:16">
      <c r="A1" s="406"/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</row>
    <row r="2" spans="1:16" ht="12.9" customHeight="1">
      <c r="A2" s="406"/>
      <c r="B2" s="681" t="s">
        <v>1463</v>
      </c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406"/>
    </row>
    <row r="3" spans="1:16" ht="12.9" customHeight="1">
      <c r="A3" s="406"/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406"/>
    </row>
    <row r="4" spans="1:16" ht="12.9" customHeight="1">
      <c r="A4" s="406"/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406"/>
    </row>
    <row r="5" spans="1:16" ht="12.9" customHeight="1">
      <c r="A5" s="406"/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406"/>
    </row>
    <row r="6" spans="1:16" ht="12.9" customHeight="1">
      <c r="A6" s="406"/>
      <c r="B6" s="681"/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N6" s="681"/>
      <c r="O6" s="681"/>
      <c r="P6" s="406"/>
    </row>
    <row r="7" spans="1:16" ht="12.9" customHeight="1">
      <c r="A7" s="406"/>
      <c r="B7" s="681"/>
      <c r="C7" s="681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406"/>
    </row>
    <row r="8" spans="1:16" ht="12.9" customHeight="1">
      <c r="A8" s="406"/>
      <c r="B8" s="681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406"/>
    </row>
    <row r="9" spans="1:16" ht="12.9" customHeight="1">
      <c r="A9" s="406"/>
      <c r="B9" s="681"/>
      <c r="C9" s="681"/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406"/>
    </row>
    <row r="10" spans="1:16" ht="12.9" customHeight="1">
      <c r="A10" s="406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1"/>
      <c r="P10" s="406"/>
    </row>
    <row r="11" spans="1:16" ht="12.9" customHeight="1">
      <c r="A11" s="406"/>
      <c r="B11" s="681"/>
      <c r="C11" s="681"/>
      <c r="D11" s="681"/>
      <c r="E11" s="681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406"/>
    </row>
    <row r="12" spans="1:16" ht="12.9" customHeight="1">
      <c r="A12" s="406"/>
      <c r="B12" s="681"/>
      <c r="C12" s="681"/>
      <c r="D12" s="681"/>
      <c r="E12" s="681"/>
      <c r="F12" s="681"/>
      <c r="G12" s="681"/>
      <c r="H12" s="681"/>
      <c r="I12" s="681"/>
      <c r="J12" s="681"/>
      <c r="K12" s="681"/>
      <c r="L12" s="681"/>
      <c r="M12" s="681"/>
      <c r="N12" s="681"/>
      <c r="O12" s="681"/>
      <c r="P12" s="406"/>
    </row>
    <row r="13" spans="1:16" ht="12.9" customHeight="1">
      <c r="A13" s="406"/>
      <c r="B13" s="681"/>
      <c r="C13" s="681"/>
      <c r="D13" s="681"/>
      <c r="E13" s="681"/>
      <c r="F13" s="681"/>
      <c r="G13" s="681"/>
      <c r="H13" s="681"/>
      <c r="I13" s="681"/>
      <c r="J13" s="681"/>
      <c r="K13" s="681"/>
      <c r="L13" s="681"/>
      <c r="M13" s="681"/>
      <c r="N13" s="681"/>
      <c r="O13" s="681"/>
      <c r="P13" s="406"/>
    </row>
    <row r="14" spans="1:16" ht="12.9" customHeight="1">
      <c r="A14" s="406"/>
      <c r="B14" s="681"/>
      <c r="C14" s="681"/>
      <c r="D14" s="681"/>
      <c r="E14" s="681"/>
      <c r="F14" s="681"/>
      <c r="G14" s="681"/>
      <c r="H14" s="681"/>
      <c r="I14" s="681"/>
      <c r="J14" s="681"/>
      <c r="K14" s="681"/>
      <c r="L14" s="681"/>
      <c r="M14" s="681"/>
      <c r="N14" s="681"/>
      <c r="O14" s="681"/>
      <c r="P14" s="406"/>
    </row>
    <row r="15" spans="1:16" ht="12.9" customHeight="1">
      <c r="A15" s="406"/>
      <c r="B15" s="681"/>
      <c r="C15" s="681"/>
      <c r="D15" s="681"/>
      <c r="E15" s="681"/>
      <c r="F15" s="681"/>
      <c r="G15" s="681"/>
      <c r="H15" s="681"/>
      <c r="I15" s="681"/>
      <c r="J15" s="681"/>
      <c r="K15" s="681"/>
      <c r="L15" s="681"/>
      <c r="M15" s="681"/>
      <c r="N15" s="681"/>
      <c r="O15" s="681"/>
      <c r="P15" s="406"/>
    </row>
    <row r="16" spans="1:16" ht="12.9" customHeight="1">
      <c r="A16" s="406"/>
      <c r="B16" s="681"/>
      <c r="C16" s="681"/>
      <c r="D16" s="681"/>
      <c r="E16" s="681"/>
      <c r="F16" s="681"/>
      <c r="G16" s="681"/>
      <c r="H16" s="681"/>
      <c r="I16" s="681"/>
      <c r="J16" s="681"/>
      <c r="K16" s="681"/>
      <c r="L16" s="681"/>
      <c r="M16" s="681"/>
      <c r="N16" s="681"/>
      <c r="O16" s="681"/>
      <c r="P16" s="406"/>
    </row>
    <row r="17" spans="1:16" ht="12.9" customHeight="1">
      <c r="A17" s="406"/>
      <c r="B17" s="681"/>
      <c r="C17" s="681"/>
      <c r="D17" s="681"/>
      <c r="E17" s="681"/>
      <c r="F17" s="681"/>
      <c r="G17" s="681"/>
      <c r="H17" s="681"/>
      <c r="I17" s="681"/>
      <c r="J17" s="681"/>
      <c r="K17" s="681"/>
      <c r="L17" s="681"/>
      <c r="M17" s="681"/>
      <c r="N17" s="681"/>
      <c r="O17" s="681"/>
      <c r="P17" s="406"/>
    </row>
    <row r="18" spans="1:16" ht="12.9" customHeight="1">
      <c r="A18" s="406"/>
      <c r="B18" s="681"/>
      <c r="C18" s="681"/>
      <c r="D18" s="681"/>
      <c r="E18" s="681"/>
      <c r="F18" s="681"/>
      <c r="G18" s="681"/>
      <c r="H18" s="681"/>
      <c r="I18" s="681"/>
      <c r="J18" s="681"/>
      <c r="K18" s="681"/>
      <c r="L18" s="681"/>
      <c r="M18" s="681"/>
      <c r="N18" s="681"/>
      <c r="O18" s="681"/>
      <c r="P18" s="406"/>
    </row>
    <row r="19" spans="1:16" ht="12.9" customHeight="1">
      <c r="A19" s="406"/>
      <c r="B19" s="681"/>
      <c r="C19" s="681"/>
      <c r="D19" s="681"/>
      <c r="E19" s="681"/>
      <c r="F19" s="681"/>
      <c r="G19" s="681"/>
      <c r="H19" s="681"/>
      <c r="I19" s="681"/>
      <c r="J19" s="681"/>
      <c r="K19" s="681"/>
      <c r="L19" s="681"/>
      <c r="M19" s="681"/>
      <c r="N19" s="681"/>
      <c r="O19" s="681"/>
      <c r="P19" s="406"/>
    </row>
    <row r="20" spans="1:16" ht="12.9" customHeight="1">
      <c r="A20" s="406"/>
      <c r="B20" s="681"/>
      <c r="C20" s="681"/>
      <c r="D20" s="681"/>
      <c r="E20" s="681"/>
      <c r="F20" s="681"/>
      <c r="G20" s="681"/>
      <c r="H20" s="681"/>
      <c r="I20" s="681"/>
      <c r="J20" s="681"/>
      <c r="K20" s="681"/>
      <c r="L20" s="681"/>
      <c r="M20" s="681"/>
      <c r="N20" s="681"/>
      <c r="O20" s="681"/>
      <c r="P20" s="406"/>
    </row>
    <row r="21" spans="1:16" ht="12.9" customHeight="1">
      <c r="A21" s="406"/>
      <c r="B21" s="681"/>
      <c r="C21" s="681"/>
      <c r="D21" s="681"/>
      <c r="E21" s="681"/>
      <c r="F21" s="681"/>
      <c r="G21" s="681"/>
      <c r="H21" s="681"/>
      <c r="I21" s="681"/>
      <c r="J21" s="681"/>
      <c r="K21" s="681"/>
      <c r="L21" s="681"/>
      <c r="M21" s="681"/>
      <c r="N21" s="681"/>
      <c r="O21" s="681"/>
      <c r="P21" s="406"/>
    </row>
    <row r="22" spans="1:16" ht="12.9" customHeight="1">
      <c r="A22" s="406"/>
      <c r="B22" s="681"/>
      <c r="C22" s="681"/>
      <c r="D22" s="681"/>
      <c r="E22" s="681"/>
      <c r="F22" s="681"/>
      <c r="G22" s="681"/>
      <c r="H22" s="681"/>
      <c r="I22" s="681"/>
      <c r="J22" s="681"/>
      <c r="K22" s="681"/>
      <c r="L22" s="681"/>
      <c r="M22" s="681"/>
      <c r="N22" s="681"/>
      <c r="O22" s="681"/>
      <c r="P22" s="406"/>
    </row>
    <row r="23" spans="1:16" ht="12.9" customHeight="1">
      <c r="A23" s="406"/>
      <c r="B23" s="681"/>
      <c r="C23" s="681"/>
      <c r="D23" s="681"/>
      <c r="E23" s="681"/>
      <c r="F23" s="681"/>
      <c r="G23" s="681"/>
      <c r="H23" s="681"/>
      <c r="I23" s="681"/>
      <c r="J23" s="681"/>
      <c r="K23" s="681"/>
      <c r="L23" s="681"/>
      <c r="M23" s="681"/>
      <c r="N23" s="681"/>
      <c r="O23" s="681"/>
      <c r="P23" s="406"/>
    </row>
    <row r="24" spans="1:16" ht="12.9" customHeight="1">
      <c r="A24" s="406"/>
      <c r="B24" s="681"/>
      <c r="C24" s="681"/>
      <c r="D24" s="681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406"/>
    </row>
    <row r="25" spans="1:16" ht="12.9" customHeight="1">
      <c r="A25" s="406"/>
      <c r="B25" s="681"/>
      <c r="C25" s="681"/>
      <c r="D25" s="681"/>
      <c r="E25" s="681"/>
      <c r="F25" s="681"/>
      <c r="G25" s="681"/>
      <c r="H25" s="681"/>
      <c r="I25" s="681"/>
      <c r="J25" s="681"/>
      <c r="K25" s="681"/>
      <c r="L25" s="681"/>
      <c r="M25" s="681"/>
      <c r="N25" s="681"/>
      <c r="O25" s="681"/>
      <c r="P25" s="406"/>
    </row>
    <row r="26" spans="1:16" ht="12.9" customHeight="1">
      <c r="A26" s="406"/>
      <c r="B26" s="681"/>
      <c r="C26" s="681"/>
      <c r="D26" s="681"/>
      <c r="E26" s="681"/>
      <c r="F26" s="681"/>
      <c r="G26" s="681"/>
      <c r="H26" s="681"/>
      <c r="I26" s="681"/>
      <c r="J26" s="681"/>
      <c r="K26" s="681"/>
      <c r="L26" s="681"/>
      <c r="M26" s="681"/>
      <c r="N26" s="681"/>
      <c r="O26" s="681"/>
      <c r="P26" s="406"/>
    </row>
    <row r="27" spans="1:16" ht="12.9" customHeight="1">
      <c r="A27" s="406"/>
      <c r="B27" s="681"/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406"/>
    </row>
    <row r="28" spans="1:16" ht="12.9" customHeight="1">
      <c r="A28" s="406"/>
      <c r="B28" s="681"/>
      <c r="C28" s="681"/>
      <c r="D28" s="681"/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406"/>
    </row>
    <row r="29" spans="1:16" ht="12.9" customHeight="1">
      <c r="A29" s="406"/>
      <c r="B29" s="681"/>
      <c r="C29" s="681"/>
      <c r="D29" s="681"/>
      <c r="E29" s="681"/>
      <c r="F29" s="681"/>
      <c r="G29" s="681"/>
      <c r="H29" s="681"/>
      <c r="I29" s="681"/>
      <c r="J29" s="681"/>
      <c r="K29" s="681"/>
      <c r="L29" s="681"/>
      <c r="M29" s="681"/>
      <c r="N29" s="681"/>
      <c r="O29" s="681"/>
      <c r="P29" s="406"/>
    </row>
    <row r="30" spans="1:16" ht="12.9" customHeight="1">
      <c r="A30" s="406"/>
      <c r="B30" s="681"/>
      <c r="C30" s="681"/>
      <c r="D30" s="681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406"/>
    </row>
    <row r="31" spans="1:16" ht="12.9" customHeight="1">
      <c r="A31" s="406"/>
      <c r="B31" s="681"/>
      <c r="C31" s="681"/>
      <c r="D31" s="681"/>
      <c r="E31" s="681"/>
      <c r="F31" s="681"/>
      <c r="G31" s="681"/>
      <c r="H31" s="681"/>
      <c r="I31" s="681"/>
      <c r="J31" s="681"/>
      <c r="K31" s="681"/>
      <c r="L31" s="681"/>
      <c r="M31" s="681"/>
      <c r="N31" s="681"/>
      <c r="O31" s="681"/>
      <c r="P31" s="406"/>
    </row>
    <row r="32" spans="1:16" ht="12.9" customHeight="1">
      <c r="A32" s="406"/>
      <c r="B32" s="681"/>
      <c r="C32" s="681"/>
      <c r="D32" s="681"/>
      <c r="E32" s="681"/>
      <c r="F32" s="681"/>
      <c r="G32" s="681"/>
      <c r="H32" s="681"/>
      <c r="I32" s="681"/>
      <c r="J32" s="681"/>
      <c r="K32" s="681"/>
      <c r="L32" s="681"/>
      <c r="M32" s="681"/>
      <c r="N32" s="681"/>
      <c r="O32" s="681"/>
      <c r="P32" s="406"/>
    </row>
    <row r="33" spans="1:16" ht="12.9" customHeight="1">
      <c r="A33" s="406"/>
      <c r="B33" s="681"/>
      <c r="C33" s="681"/>
      <c r="D33" s="681"/>
      <c r="E33" s="681"/>
      <c r="F33" s="681"/>
      <c r="G33" s="681"/>
      <c r="H33" s="681"/>
      <c r="I33" s="681"/>
      <c r="J33" s="681"/>
      <c r="K33" s="681"/>
      <c r="L33" s="681"/>
      <c r="M33" s="681"/>
      <c r="N33" s="681"/>
      <c r="O33" s="681"/>
      <c r="P33" s="406"/>
    </row>
    <row r="34" spans="1:16" ht="12.9" customHeight="1">
      <c r="A34" s="406"/>
      <c r="B34" s="681"/>
      <c r="C34" s="681"/>
      <c r="D34" s="681"/>
      <c r="E34" s="681"/>
      <c r="F34" s="681"/>
      <c r="G34" s="681"/>
      <c r="H34" s="681"/>
      <c r="I34" s="681"/>
      <c r="J34" s="681"/>
      <c r="K34" s="681"/>
      <c r="L34" s="681"/>
      <c r="M34" s="681"/>
      <c r="N34" s="681"/>
      <c r="O34" s="681"/>
      <c r="P34" s="406"/>
    </row>
    <row r="35" spans="1:16" ht="12.9" customHeight="1">
      <c r="A35" s="406"/>
      <c r="B35" s="681"/>
      <c r="C35" s="681"/>
      <c r="D35" s="681"/>
      <c r="E35" s="681"/>
      <c r="F35" s="681"/>
      <c r="G35" s="681"/>
      <c r="H35" s="681"/>
      <c r="I35" s="681"/>
      <c r="J35" s="681"/>
      <c r="K35" s="681"/>
      <c r="L35" s="681"/>
      <c r="M35" s="681"/>
      <c r="N35" s="681"/>
      <c r="O35" s="681"/>
      <c r="P35" s="406"/>
    </row>
    <row r="36" spans="1:16" ht="12.9" customHeight="1">
      <c r="A36" s="406"/>
      <c r="B36" s="681"/>
      <c r="C36" s="681"/>
      <c r="D36" s="681"/>
      <c r="E36" s="681"/>
      <c r="F36" s="681"/>
      <c r="G36" s="681"/>
      <c r="H36" s="681"/>
      <c r="I36" s="681"/>
      <c r="J36" s="681"/>
      <c r="K36" s="681"/>
      <c r="L36" s="681"/>
      <c r="M36" s="681"/>
      <c r="N36" s="681"/>
      <c r="O36" s="681"/>
      <c r="P36" s="406"/>
    </row>
    <row r="37" spans="1:16" ht="12.9" customHeight="1">
      <c r="A37" s="406"/>
      <c r="B37" s="681"/>
      <c r="C37" s="681"/>
      <c r="D37" s="681"/>
      <c r="E37" s="681"/>
      <c r="F37" s="681"/>
      <c r="G37" s="681"/>
      <c r="H37" s="681"/>
      <c r="I37" s="681"/>
      <c r="J37" s="681"/>
      <c r="K37" s="681"/>
      <c r="L37" s="681"/>
      <c r="M37" s="681"/>
      <c r="N37" s="681"/>
      <c r="O37" s="681"/>
      <c r="P37" s="406"/>
    </row>
    <row r="38" spans="1:16" ht="12.9" customHeight="1">
      <c r="A38" s="406"/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406"/>
    </row>
    <row r="39" spans="1:16" ht="12.9" customHeight="1"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 s="406"/>
    </row>
    <row r="40" spans="1:16">
      <c r="A40" s="406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6"/>
    </row>
    <row r="41" spans="1:16">
      <c r="A41" s="406"/>
      <c r="B41" s="681" t="s">
        <v>1464</v>
      </c>
      <c r="C41" s="681"/>
      <c r="D41" s="681"/>
      <c r="E41" s="681"/>
      <c r="F41" s="681"/>
      <c r="G41" s="681"/>
      <c r="H41" s="681"/>
      <c r="I41" s="681"/>
      <c r="J41" s="681"/>
      <c r="K41" s="681"/>
      <c r="L41" s="681"/>
      <c r="M41" s="681"/>
      <c r="N41" s="681"/>
      <c r="O41" s="681"/>
      <c r="P41" s="406"/>
    </row>
    <row r="42" spans="1:16">
      <c r="A42" s="406"/>
      <c r="B42" s="681"/>
      <c r="C42" s="681"/>
      <c r="D42" s="681"/>
      <c r="E42" s="681"/>
      <c r="F42" s="681"/>
      <c r="G42" s="681"/>
      <c r="H42" s="681"/>
      <c r="I42" s="681"/>
      <c r="J42" s="681"/>
      <c r="K42" s="681"/>
      <c r="L42" s="681"/>
      <c r="M42" s="681"/>
      <c r="N42" s="681"/>
      <c r="O42" s="681"/>
      <c r="P42" s="406"/>
    </row>
    <row r="43" spans="1:16">
      <c r="A43" s="406"/>
      <c r="B43" s="681"/>
      <c r="C43" s="681"/>
      <c r="D43" s="681"/>
      <c r="E43" s="681"/>
      <c r="F43" s="681"/>
      <c r="G43" s="681"/>
      <c r="H43" s="681"/>
      <c r="I43" s="681"/>
      <c r="J43" s="681"/>
      <c r="K43" s="681"/>
      <c r="L43" s="681"/>
      <c r="M43" s="681"/>
      <c r="N43" s="681"/>
      <c r="O43" s="681"/>
      <c r="P43" s="406"/>
    </row>
    <row r="44" spans="1:16">
      <c r="A44" s="406"/>
      <c r="B44" s="681"/>
      <c r="C44" s="681"/>
      <c r="D44" s="681"/>
      <c r="E44" s="681"/>
      <c r="F44" s="681"/>
      <c r="G44" s="681"/>
      <c r="H44" s="681"/>
      <c r="I44" s="681"/>
      <c r="J44" s="681"/>
      <c r="K44" s="681"/>
      <c r="L44" s="681"/>
      <c r="M44" s="681"/>
      <c r="N44" s="681"/>
      <c r="O44" s="681"/>
      <c r="P44" s="406"/>
    </row>
    <row r="45" spans="1:16">
      <c r="A45" s="406"/>
      <c r="B45" s="681"/>
      <c r="C45" s="681"/>
      <c r="D45" s="681"/>
      <c r="E45" s="681"/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406"/>
    </row>
    <row r="46" spans="1:16">
      <c r="A46" s="406"/>
      <c r="B46" s="681"/>
      <c r="C46" s="681"/>
      <c r="D46" s="681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406"/>
    </row>
    <row r="47" spans="1:16">
      <c r="A47" s="406"/>
      <c r="B47" s="681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406"/>
    </row>
    <row r="48" spans="1:16">
      <c r="A48" s="406"/>
      <c r="B48" s="681"/>
      <c r="C48" s="681"/>
      <c r="D48" s="681"/>
      <c r="E48" s="681"/>
      <c r="F48" s="681"/>
      <c r="G48" s="681"/>
      <c r="H48" s="681"/>
      <c r="I48" s="681"/>
      <c r="J48" s="681"/>
      <c r="K48" s="681"/>
      <c r="L48" s="681"/>
      <c r="M48" s="681"/>
      <c r="N48" s="681"/>
      <c r="O48" s="681"/>
      <c r="P48" s="406"/>
    </row>
    <row r="49" spans="1:16">
      <c r="A49" s="406"/>
      <c r="B49" s="681"/>
      <c r="C49" s="681"/>
      <c r="D49" s="681"/>
      <c r="E49" s="681"/>
      <c r="F49" s="681"/>
      <c r="G49" s="681"/>
      <c r="H49" s="681"/>
      <c r="I49" s="681"/>
      <c r="J49" s="681"/>
      <c r="K49" s="681"/>
      <c r="L49" s="681"/>
      <c r="M49" s="681"/>
      <c r="N49" s="681"/>
      <c r="O49" s="681"/>
      <c r="P49" s="406"/>
    </row>
    <row r="50" spans="1:16">
      <c r="A50" s="406"/>
      <c r="B50" s="681"/>
      <c r="C50" s="681"/>
      <c r="D50" s="681"/>
      <c r="E50" s="681"/>
      <c r="F50" s="681"/>
      <c r="G50" s="681"/>
      <c r="H50" s="681"/>
      <c r="I50" s="681"/>
      <c r="J50" s="681"/>
      <c r="K50" s="681"/>
      <c r="L50" s="681"/>
      <c r="M50" s="681"/>
      <c r="N50" s="681"/>
      <c r="O50" s="681"/>
      <c r="P50" s="406"/>
    </row>
    <row r="51" spans="1:16">
      <c r="A51" s="406"/>
      <c r="B51" s="681"/>
      <c r="C51" s="681"/>
      <c r="D51" s="681"/>
      <c r="E51" s="681"/>
      <c r="F51" s="681"/>
      <c r="G51" s="681"/>
      <c r="H51" s="681"/>
      <c r="I51" s="681"/>
      <c r="J51" s="681"/>
      <c r="K51" s="681"/>
      <c r="L51" s="681"/>
      <c r="M51" s="681"/>
      <c r="N51" s="681"/>
      <c r="O51" s="681"/>
      <c r="P51" s="406"/>
    </row>
    <row r="52" spans="1:16">
      <c r="A52" s="406"/>
      <c r="B52" s="681"/>
      <c r="C52" s="681"/>
      <c r="D52" s="681"/>
      <c r="E52" s="681"/>
      <c r="F52" s="681"/>
      <c r="G52" s="681"/>
      <c r="H52" s="681"/>
      <c r="I52" s="681"/>
      <c r="J52" s="681"/>
      <c r="K52" s="681"/>
      <c r="L52" s="681"/>
      <c r="M52" s="681"/>
      <c r="N52" s="681"/>
      <c r="O52" s="681"/>
      <c r="P52" s="406"/>
    </row>
    <row r="53" spans="1:16">
      <c r="A53" s="406"/>
      <c r="B53" s="681"/>
      <c r="C53" s="681"/>
      <c r="D53" s="681"/>
      <c r="E53" s="681"/>
      <c r="F53" s="681"/>
      <c r="G53" s="681"/>
      <c r="H53" s="681"/>
      <c r="I53" s="681"/>
      <c r="J53" s="681"/>
      <c r="K53" s="681"/>
      <c r="L53" s="681"/>
      <c r="M53" s="681"/>
      <c r="N53" s="681"/>
      <c r="O53" s="681"/>
      <c r="P53" s="406"/>
    </row>
    <row r="54" spans="1:16">
      <c r="A54" s="406"/>
      <c r="B54" s="681"/>
      <c r="C54" s="681"/>
      <c r="D54" s="681"/>
      <c r="E54" s="681"/>
      <c r="F54" s="681"/>
      <c r="G54" s="681"/>
      <c r="H54" s="681"/>
      <c r="I54" s="681"/>
      <c r="J54" s="681"/>
      <c r="K54" s="681"/>
      <c r="L54" s="681"/>
      <c r="M54" s="681"/>
      <c r="N54" s="681"/>
      <c r="O54" s="681"/>
      <c r="P54" s="406"/>
    </row>
    <row r="55" spans="1:16">
      <c r="A55" s="406"/>
      <c r="B55" s="681"/>
      <c r="C55" s="681"/>
      <c r="D55" s="681"/>
      <c r="E55" s="681"/>
      <c r="F55" s="681"/>
      <c r="G55" s="681"/>
      <c r="H55" s="681"/>
      <c r="I55" s="681"/>
      <c r="J55" s="681"/>
      <c r="K55" s="681"/>
      <c r="L55" s="681"/>
      <c r="M55" s="681"/>
      <c r="N55" s="681"/>
      <c r="O55" s="681"/>
      <c r="P55" s="406"/>
    </row>
    <row r="56" spans="1:16">
      <c r="A56" s="406"/>
      <c r="B56" s="681"/>
      <c r="C56" s="681"/>
      <c r="D56" s="681"/>
      <c r="E56" s="681"/>
      <c r="F56" s="681"/>
      <c r="G56" s="681"/>
      <c r="H56" s="681"/>
      <c r="I56" s="681"/>
      <c r="J56" s="681"/>
      <c r="K56" s="681"/>
      <c r="L56" s="681"/>
      <c r="M56" s="681"/>
      <c r="N56" s="681"/>
      <c r="O56" s="681"/>
      <c r="P56" s="406"/>
    </row>
    <row r="57" spans="1:16">
      <c r="A57" s="406"/>
      <c r="B57" s="681"/>
      <c r="C57" s="681"/>
      <c r="D57" s="681"/>
      <c r="E57" s="681"/>
      <c r="F57" s="681"/>
      <c r="G57" s="681"/>
      <c r="H57" s="681"/>
      <c r="I57" s="681"/>
      <c r="J57" s="681"/>
      <c r="K57" s="681"/>
      <c r="L57" s="681"/>
      <c r="M57" s="681"/>
      <c r="N57" s="681"/>
      <c r="O57" s="681"/>
      <c r="P57" s="406"/>
    </row>
    <row r="58" spans="1:16">
      <c r="A58" s="406"/>
      <c r="B58" s="681"/>
      <c r="C58" s="681"/>
      <c r="D58" s="681"/>
      <c r="E58" s="681"/>
      <c r="F58" s="681"/>
      <c r="G58" s="681"/>
      <c r="H58" s="681"/>
      <c r="I58" s="681"/>
      <c r="J58" s="681"/>
      <c r="K58" s="681"/>
      <c r="L58" s="681"/>
      <c r="M58" s="681"/>
      <c r="N58" s="681"/>
      <c r="O58" s="681"/>
      <c r="P58" s="406"/>
    </row>
    <row r="59" spans="1:16">
      <c r="A59" s="406"/>
      <c r="B59" s="681"/>
      <c r="C59" s="681"/>
      <c r="D59" s="681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406"/>
    </row>
    <row r="60" spans="1:16">
      <c r="A60" s="406"/>
      <c r="B60" s="681"/>
      <c r="C60" s="681"/>
      <c r="D60" s="681"/>
      <c r="E60" s="681"/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406"/>
    </row>
    <row r="61" spans="1:16">
      <c r="A61" s="406"/>
      <c r="B61" s="681"/>
      <c r="C61" s="681"/>
      <c r="D61" s="681"/>
      <c r="E61" s="681"/>
      <c r="F61" s="681"/>
      <c r="G61" s="681"/>
      <c r="H61" s="681"/>
      <c r="I61" s="681"/>
      <c r="J61" s="681"/>
      <c r="K61" s="681"/>
      <c r="L61" s="681"/>
      <c r="M61" s="681"/>
      <c r="N61" s="681"/>
      <c r="O61" s="681"/>
      <c r="P61" s="406"/>
    </row>
    <row r="62" spans="1:16">
      <c r="A62" s="406"/>
      <c r="B62" s="681"/>
      <c r="C62" s="681"/>
      <c r="D62" s="681"/>
      <c r="E62" s="681"/>
      <c r="F62" s="681"/>
      <c r="G62" s="681"/>
      <c r="H62" s="681"/>
      <c r="I62" s="681"/>
      <c r="J62" s="681"/>
      <c r="K62" s="681"/>
      <c r="L62" s="681"/>
      <c r="M62" s="681"/>
      <c r="N62" s="681"/>
      <c r="O62" s="681"/>
      <c r="P62" s="406"/>
    </row>
    <row r="63" spans="1:16">
      <c r="A63" s="406"/>
      <c r="B63" s="681"/>
      <c r="C63" s="681"/>
      <c r="D63" s="681"/>
      <c r="E63" s="681"/>
      <c r="F63" s="681"/>
      <c r="G63" s="681"/>
      <c r="H63" s="681"/>
      <c r="I63" s="681"/>
      <c r="J63" s="681"/>
      <c r="K63" s="681"/>
      <c r="L63" s="681"/>
      <c r="M63" s="681"/>
      <c r="N63" s="681"/>
      <c r="O63" s="681"/>
      <c r="P63" s="406"/>
    </row>
    <row r="64" spans="1:16">
      <c r="A64" s="406"/>
      <c r="B64" s="681"/>
      <c r="C64" s="681"/>
      <c r="D64" s="681"/>
      <c r="E64" s="681"/>
      <c r="F64" s="681"/>
      <c r="G64" s="681"/>
      <c r="H64" s="681"/>
      <c r="I64" s="681"/>
      <c r="J64" s="681"/>
      <c r="K64" s="681"/>
      <c r="L64" s="681"/>
      <c r="M64" s="681"/>
      <c r="N64" s="681"/>
      <c r="O64" s="681"/>
      <c r="P64" s="406"/>
    </row>
    <row r="65" spans="1:16">
      <c r="A65" s="406"/>
      <c r="B65" s="681"/>
      <c r="C65" s="681"/>
      <c r="D65" s="681"/>
      <c r="E65" s="681"/>
      <c r="F65" s="681"/>
      <c r="G65" s="681"/>
      <c r="H65" s="681"/>
      <c r="I65" s="681"/>
      <c r="J65" s="681"/>
      <c r="K65" s="681"/>
      <c r="L65" s="681"/>
      <c r="M65" s="681"/>
      <c r="N65" s="681"/>
      <c r="O65" s="681"/>
      <c r="P65" s="406"/>
    </row>
    <row r="66" spans="1:16">
      <c r="A66" s="406"/>
      <c r="B66" s="681"/>
      <c r="C66" s="681"/>
      <c r="D66" s="681"/>
      <c r="E66" s="681"/>
      <c r="F66" s="681"/>
      <c r="G66" s="681"/>
      <c r="H66" s="681"/>
      <c r="I66" s="681"/>
      <c r="J66" s="681"/>
      <c r="K66" s="681"/>
      <c r="L66" s="681"/>
      <c r="M66" s="681"/>
      <c r="N66" s="681"/>
      <c r="O66" s="681"/>
      <c r="P66" s="406"/>
    </row>
    <row r="67" spans="1:16">
      <c r="A67" s="406"/>
      <c r="B67" s="681"/>
      <c r="C67" s="681"/>
      <c r="D67" s="681"/>
      <c r="E67" s="681"/>
      <c r="F67" s="681"/>
      <c r="G67" s="681"/>
      <c r="H67" s="681"/>
      <c r="I67" s="681"/>
      <c r="J67" s="681"/>
      <c r="K67" s="681"/>
      <c r="L67" s="681"/>
      <c r="M67" s="681"/>
      <c r="N67" s="681"/>
      <c r="O67" s="681"/>
      <c r="P67" s="406"/>
    </row>
    <row r="68" spans="1:16">
      <c r="A68" s="406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406"/>
    </row>
    <row r="69" spans="1:16">
      <c r="A69" s="406"/>
      <c r="B69" s="681"/>
      <c r="C69" s="681"/>
      <c r="D69" s="681"/>
      <c r="E69" s="681"/>
      <c r="F69" s="681"/>
      <c r="G69" s="681"/>
      <c r="H69" s="681"/>
      <c r="I69" s="681"/>
      <c r="J69" s="681"/>
      <c r="K69" s="681"/>
      <c r="L69" s="681"/>
      <c r="M69" s="681"/>
      <c r="N69" s="681"/>
      <c r="O69" s="681"/>
      <c r="P69" s="406"/>
    </row>
    <row r="70" spans="1:16">
      <c r="A70" s="406"/>
      <c r="B70" s="681"/>
      <c r="C70" s="681"/>
      <c r="D70" s="681"/>
      <c r="E70" s="681"/>
      <c r="F70" s="681"/>
      <c r="G70" s="681"/>
      <c r="H70" s="681"/>
      <c r="I70" s="681"/>
      <c r="J70" s="681"/>
      <c r="K70" s="681"/>
      <c r="L70" s="681"/>
      <c r="M70" s="681"/>
      <c r="N70" s="681"/>
      <c r="O70" s="681"/>
      <c r="P70" s="406"/>
    </row>
    <row r="71" spans="1:16">
      <c r="A71" s="406"/>
      <c r="B71" s="681"/>
      <c r="C71" s="681"/>
      <c r="D71" s="681"/>
      <c r="E71" s="681"/>
      <c r="F71" s="681"/>
      <c r="G71" s="681"/>
      <c r="H71" s="681"/>
      <c r="I71" s="681"/>
      <c r="J71" s="681"/>
      <c r="K71" s="681"/>
      <c r="L71" s="681"/>
      <c r="M71" s="681"/>
      <c r="N71" s="681"/>
      <c r="O71" s="681"/>
      <c r="P71" s="406"/>
    </row>
    <row r="72" spans="1:16">
      <c r="A72" s="406"/>
      <c r="B72" s="681"/>
      <c r="C72" s="681"/>
      <c r="D72" s="681"/>
      <c r="E72" s="681"/>
      <c r="F72" s="681"/>
      <c r="G72" s="681"/>
      <c r="H72" s="681"/>
      <c r="I72" s="681"/>
      <c r="J72" s="681"/>
      <c r="K72" s="681"/>
      <c r="L72" s="681"/>
      <c r="M72" s="681"/>
      <c r="N72" s="681"/>
      <c r="O72" s="681"/>
      <c r="P72" s="406"/>
    </row>
    <row r="73" spans="1:16">
      <c r="A73" s="406"/>
      <c r="B73" s="681"/>
      <c r="C73" s="681"/>
      <c r="D73" s="681"/>
      <c r="E73" s="681"/>
      <c r="F73" s="681"/>
      <c r="G73" s="681"/>
      <c r="H73" s="681"/>
      <c r="I73" s="681"/>
      <c r="J73" s="681"/>
      <c r="K73" s="681"/>
      <c r="L73" s="681"/>
      <c r="M73" s="681"/>
      <c r="N73" s="681"/>
      <c r="O73" s="681"/>
      <c r="P73" s="406"/>
    </row>
    <row r="74" spans="1:16">
      <c r="A74" s="406"/>
      <c r="B74" s="681"/>
      <c r="C74" s="681"/>
      <c r="D74" s="681"/>
      <c r="E74" s="681"/>
      <c r="F74" s="681"/>
      <c r="G74" s="681"/>
      <c r="H74" s="681"/>
      <c r="I74" s="681"/>
      <c r="J74" s="681"/>
      <c r="K74" s="681"/>
      <c r="L74" s="681"/>
      <c r="M74" s="681"/>
      <c r="N74" s="681"/>
      <c r="O74" s="681"/>
      <c r="P74" s="406"/>
    </row>
    <row r="75" spans="1:16">
      <c r="A75" s="406"/>
      <c r="B75" s="681"/>
      <c r="C75" s="681"/>
      <c r="D75" s="681"/>
      <c r="E75" s="681"/>
      <c r="F75" s="681"/>
      <c r="G75" s="681"/>
      <c r="H75" s="681"/>
      <c r="I75" s="681"/>
      <c r="J75" s="681"/>
      <c r="K75" s="681"/>
      <c r="L75" s="681"/>
      <c r="M75" s="681"/>
      <c r="N75" s="681"/>
      <c r="O75" s="681"/>
      <c r="P75" s="406"/>
    </row>
    <row r="76" spans="1:16">
      <c r="A76" s="406"/>
      <c r="B76" s="681"/>
      <c r="C76" s="681"/>
      <c r="D76" s="681"/>
      <c r="E76" s="681"/>
      <c r="F76" s="681"/>
      <c r="G76" s="681"/>
      <c r="H76" s="681"/>
      <c r="I76" s="681"/>
      <c r="J76" s="681"/>
      <c r="K76" s="681"/>
      <c r="L76" s="681"/>
      <c r="M76" s="681"/>
      <c r="N76" s="681"/>
      <c r="O76" s="681"/>
      <c r="P76" s="406"/>
    </row>
    <row r="77" spans="1:16">
      <c r="A77" s="406"/>
      <c r="B77" s="681"/>
      <c r="C77" s="681"/>
      <c r="D77" s="681"/>
      <c r="E77" s="681"/>
      <c r="F77" s="681"/>
      <c r="G77" s="681"/>
      <c r="H77" s="681"/>
      <c r="I77" s="681"/>
      <c r="J77" s="681"/>
      <c r="K77" s="681"/>
      <c r="L77" s="681"/>
      <c r="M77" s="681"/>
      <c r="N77" s="681"/>
      <c r="O77" s="681"/>
      <c r="P77" s="406"/>
    </row>
    <row r="78" spans="1:16">
      <c r="A78" s="406"/>
      <c r="B78" s="681"/>
      <c r="C78" s="681"/>
      <c r="D78" s="681"/>
      <c r="E78" s="681"/>
      <c r="F78" s="681"/>
      <c r="G78" s="681"/>
      <c r="H78" s="681"/>
      <c r="I78" s="681"/>
      <c r="J78" s="681"/>
      <c r="K78" s="681"/>
      <c r="L78" s="681"/>
      <c r="M78" s="681"/>
      <c r="N78" s="681"/>
      <c r="O78" s="681"/>
      <c r="P78" s="406"/>
    </row>
    <row r="79" spans="1:16">
      <c r="A79" s="406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6"/>
    </row>
    <row r="80" spans="1:16" ht="15" customHeight="1">
      <c r="A80" s="406"/>
      <c r="B80" s="681" t="s">
        <v>1465</v>
      </c>
      <c r="C80" s="681"/>
      <c r="D80" s="681"/>
      <c r="E80" s="681"/>
      <c r="F80" s="681"/>
      <c r="G80" s="681"/>
      <c r="H80" s="681"/>
      <c r="I80" s="681"/>
      <c r="J80" s="681"/>
      <c r="K80" s="681"/>
      <c r="L80" s="681"/>
      <c r="M80" s="681"/>
      <c r="N80" s="681"/>
      <c r="O80" s="681"/>
      <c r="P80" s="406"/>
    </row>
    <row r="81" spans="1:16">
      <c r="A81" s="406"/>
      <c r="B81" s="681"/>
      <c r="C81" s="681"/>
      <c r="D81" s="681"/>
      <c r="E81" s="681"/>
      <c r="F81" s="681"/>
      <c r="G81" s="681"/>
      <c r="H81" s="681"/>
      <c r="I81" s="681"/>
      <c r="J81" s="681"/>
      <c r="K81" s="681"/>
      <c r="L81" s="681"/>
      <c r="M81" s="681"/>
      <c r="N81" s="681"/>
      <c r="O81" s="681"/>
      <c r="P81" s="406"/>
    </row>
    <row r="82" spans="1:16">
      <c r="A82" s="406"/>
      <c r="B82" s="681"/>
      <c r="C82" s="681"/>
      <c r="D82" s="681"/>
      <c r="E82" s="681"/>
      <c r="F82" s="681"/>
      <c r="G82" s="681"/>
      <c r="H82" s="681"/>
      <c r="I82" s="681"/>
      <c r="J82" s="681"/>
      <c r="K82" s="681"/>
      <c r="L82" s="681"/>
      <c r="M82" s="681"/>
      <c r="N82" s="681"/>
      <c r="O82" s="681"/>
      <c r="P82" s="406"/>
    </row>
    <row r="83" spans="1:16">
      <c r="A83" s="406"/>
      <c r="B83" s="681"/>
      <c r="C83" s="681"/>
      <c r="D83" s="681"/>
      <c r="E83" s="681"/>
      <c r="F83" s="681"/>
      <c r="G83" s="681"/>
      <c r="H83" s="681"/>
      <c r="I83" s="681"/>
      <c r="J83" s="681"/>
      <c r="K83" s="681"/>
      <c r="L83" s="681"/>
      <c r="M83" s="681"/>
      <c r="N83" s="681"/>
      <c r="O83" s="681"/>
      <c r="P83" s="406"/>
    </row>
    <row r="84" spans="1:16">
      <c r="A84" s="406"/>
      <c r="B84" s="681"/>
      <c r="C84" s="681"/>
      <c r="D84" s="681"/>
      <c r="E84" s="681"/>
      <c r="F84" s="681"/>
      <c r="G84" s="681"/>
      <c r="H84" s="681"/>
      <c r="I84" s="681"/>
      <c r="J84" s="681"/>
      <c r="K84" s="681"/>
      <c r="L84" s="681"/>
      <c r="M84" s="681"/>
      <c r="N84" s="681"/>
      <c r="O84" s="681"/>
      <c r="P84" s="406"/>
    </row>
    <row r="85" spans="1:16">
      <c r="A85" s="406"/>
      <c r="B85" s="681"/>
      <c r="C85" s="681"/>
      <c r="D85" s="681"/>
      <c r="E85" s="681"/>
      <c r="F85" s="681"/>
      <c r="G85" s="681"/>
      <c r="H85" s="681"/>
      <c r="I85" s="681"/>
      <c r="J85" s="681"/>
      <c r="K85" s="681"/>
      <c r="L85" s="681"/>
      <c r="M85" s="681"/>
      <c r="N85" s="681"/>
      <c r="O85" s="681"/>
      <c r="P85" s="406"/>
    </row>
    <row r="86" spans="1:16">
      <c r="A86" s="406"/>
      <c r="B86" s="681"/>
      <c r="C86" s="681"/>
      <c r="D86" s="681"/>
      <c r="E86" s="681"/>
      <c r="F86" s="681"/>
      <c r="G86" s="681"/>
      <c r="H86" s="681"/>
      <c r="I86" s="681"/>
      <c r="J86" s="681"/>
      <c r="K86" s="681"/>
      <c r="L86" s="681"/>
      <c r="M86" s="681"/>
      <c r="N86" s="681"/>
      <c r="O86" s="681"/>
      <c r="P86" s="406"/>
    </row>
    <row r="87" spans="1:16">
      <c r="A87" s="406"/>
      <c r="B87" s="681"/>
      <c r="C87" s="681"/>
      <c r="D87" s="681"/>
      <c r="E87" s="681"/>
      <c r="F87" s="681"/>
      <c r="G87" s="681"/>
      <c r="H87" s="681"/>
      <c r="I87" s="681"/>
      <c r="J87" s="681"/>
      <c r="K87" s="681"/>
      <c r="L87" s="681"/>
      <c r="M87" s="681"/>
      <c r="N87" s="681"/>
      <c r="O87" s="681"/>
      <c r="P87" s="406"/>
    </row>
    <row r="88" spans="1:16">
      <c r="A88" s="406"/>
      <c r="B88" s="681"/>
      <c r="C88" s="681"/>
      <c r="D88" s="681"/>
      <c r="E88" s="681"/>
      <c r="F88" s="681"/>
      <c r="G88" s="681"/>
      <c r="H88" s="681"/>
      <c r="I88" s="681"/>
      <c r="J88" s="681"/>
      <c r="K88" s="681"/>
      <c r="L88" s="681"/>
      <c r="M88" s="681"/>
      <c r="N88" s="681"/>
      <c r="O88" s="681"/>
      <c r="P88" s="406"/>
    </row>
    <row r="89" spans="1:16">
      <c r="A89" s="406"/>
      <c r="B89" s="681"/>
      <c r="C89" s="681"/>
      <c r="D89" s="681"/>
      <c r="E89" s="681"/>
      <c r="F89" s="681"/>
      <c r="G89" s="681"/>
      <c r="H89" s="681"/>
      <c r="I89" s="681"/>
      <c r="J89" s="681"/>
      <c r="K89" s="681"/>
      <c r="L89" s="681"/>
      <c r="M89" s="681"/>
      <c r="N89" s="681"/>
      <c r="O89" s="681"/>
      <c r="P89" s="406"/>
    </row>
    <row r="90" spans="1:16">
      <c r="A90" s="406"/>
      <c r="B90" s="681"/>
      <c r="C90" s="681"/>
      <c r="D90" s="681"/>
      <c r="E90" s="681"/>
      <c r="F90" s="681"/>
      <c r="G90" s="681"/>
      <c r="H90" s="681"/>
      <c r="I90" s="681"/>
      <c r="J90" s="681"/>
      <c r="K90" s="681"/>
      <c r="L90" s="681"/>
      <c r="M90" s="681"/>
      <c r="N90" s="681"/>
      <c r="O90" s="681"/>
      <c r="P90" s="406"/>
    </row>
    <row r="91" spans="1:16">
      <c r="A91" s="406"/>
      <c r="B91" s="681"/>
      <c r="C91" s="681"/>
      <c r="D91" s="681"/>
      <c r="E91" s="681"/>
      <c r="F91" s="681"/>
      <c r="G91" s="681"/>
      <c r="H91" s="681"/>
      <c r="I91" s="681"/>
      <c r="J91" s="681"/>
      <c r="K91" s="681"/>
      <c r="L91" s="681"/>
      <c r="M91" s="681"/>
      <c r="N91" s="681"/>
      <c r="O91" s="681"/>
      <c r="P91" s="406"/>
    </row>
    <row r="92" spans="1:16">
      <c r="A92" s="406"/>
      <c r="B92" s="681"/>
      <c r="C92" s="681"/>
      <c r="D92" s="681"/>
      <c r="E92" s="681"/>
      <c r="F92" s="681"/>
      <c r="G92" s="681"/>
      <c r="H92" s="681"/>
      <c r="I92" s="681"/>
      <c r="J92" s="681"/>
      <c r="K92" s="681"/>
      <c r="L92" s="681"/>
      <c r="M92" s="681"/>
      <c r="N92" s="681"/>
      <c r="O92" s="681"/>
      <c r="P92" s="406"/>
    </row>
    <row r="93" spans="1:16">
      <c r="A93" s="406"/>
      <c r="B93" s="681"/>
      <c r="C93" s="681"/>
      <c r="D93" s="681"/>
      <c r="E93" s="681"/>
      <c r="F93" s="681"/>
      <c r="G93" s="681"/>
      <c r="H93" s="681"/>
      <c r="I93" s="681"/>
      <c r="J93" s="681"/>
      <c r="K93" s="681"/>
      <c r="L93" s="681"/>
      <c r="M93" s="681"/>
      <c r="N93" s="681"/>
      <c r="O93" s="681"/>
      <c r="P93" s="406"/>
    </row>
    <row r="94" spans="1:16">
      <c r="A94" s="406"/>
      <c r="B94" s="681"/>
      <c r="C94" s="681"/>
      <c r="D94" s="681"/>
      <c r="E94" s="681"/>
      <c r="F94" s="681"/>
      <c r="G94" s="681"/>
      <c r="H94" s="681"/>
      <c r="I94" s="681"/>
      <c r="J94" s="681"/>
      <c r="K94" s="681"/>
      <c r="L94" s="681"/>
      <c r="M94" s="681"/>
      <c r="N94" s="681"/>
      <c r="O94" s="681"/>
      <c r="P94" s="406"/>
    </row>
    <row r="95" spans="1:16">
      <c r="A95" s="406"/>
      <c r="B95" s="681"/>
      <c r="C95" s="681"/>
      <c r="D95" s="681"/>
      <c r="E95" s="681"/>
      <c r="F95" s="681"/>
      <c r="G95" s="681"/>
      <c r="H95" s="681"/>
      <c r="I95" s="681"/>
      <c r="J95" s="681"/>
      <c r="K95" s="681"/>
      <c r="L95" s="681"/>
      <c r="M95" s="681"/>
      <c r="N95" s="681"/>
      <c r="O95" s="681"/>
      <c r="P95" s="406"/>
    </row>
    <row r="96" spans="1:16">
      <c r="A96" s="406"/>
      <c r="B96" s="681"/>
      <c r="C96" s="681"/>
      <c r="D96" s="681"/>
      <c r="E96" s="681"/>
      <c r="F96" s="681"/>
      <c r="G96" s="681"/>
      <c r="H96" s="681"/>
      <c r="I96" s="681"/>
      <c r="J96" s="681"/>
      <c r="K96" s="681"/>
      <c r="L96" s="681"/>
      <c r="M96" s="681"/>
      <c r="N96" s="681"/>
      <c r="O96" s="681"/>
      <c r="P96" s="406"/>
    </row>
    <row r="97" spans="1:16">
      <c r="A97" s="406"/>
      <c r="B97" s="681"/>
      <c r="C97" s="681"/>
      <c r="D97" s="681"/>
      <c r="E97" s="681"/>
      <c r="F97" s="681"/>
      <c r="G97" s="681"/>
      <c r="H97" s="681"/>
      <c r="I97" s="681"/>
      <c r="J97" s="681"/>
      <c r="K97" s="681"/>
      <c r="L97" s="681"/>
      <c r="M97" s="681"/>
      <c r="N97" s="681"/>
      <c r="O97" s="681"/>
      <c r="P97" s="406"/>
    </row>
    <row r="98" spans="1:16">
      <c r="A98" s="406"/>
      <c r="B98" s="681"/>
      <c r="C98" s="681"/>
      <c r="D98" s="681"/>
      <c r="E98" s="681"/>
      <c r="F98" s="681"/>
      <c r="G98" s="681"/>
      <c r="H98" s="681"/>
      <c r="I98" s="681"/>
      <c r="J98" s="681"/>
      <c r="K98" s="681"/>
      <c r="L98" s="681"/>
      <c r="M98" s="681"/>
      <c r="N98" s="681"/>
      <c r="O98" s="681"/>
      <c r="P98" s="406"/>
    </row>
    <row r="99" spans="1:16">
      <c r="A99" s="406"/>
      <c r="B99" s="681"/>
      <c r="C99" s="681"/>
      <c r="D99" s="681"/>
      <c r="E99" s="681"/>
      <c r="F99" s="681"/>
      <c r="G99" s="681"/>
      <c r="H99" s="681"/>
      <c r="I99" s="681"/>
      <c r="J99" s="681"/>
      <c r="K99" s="681"/>
      <c r="L99" s="681"/>
      <c r="M99" s="681"/>
      <c r="N99" s="681"/>
      <c r="O99" s="681"/>
      <c r="P99" s="406"/>
    </row>
    <row r="100" spans="1:16">
      <c r="A100" s="406"/>
      <c r="B100" s="681"/>
      <c r="C100" s="681"/>
      <c r="D100" s="681"/>
      <c r="E100" s="681"/>
      <c r="F100" s="681"/>
      <c r="G100" s="681"/>
      <c r="H100" s="681"/>
      <c r="I100" s="681"/>
      <c r="J100" s="681"/>
      <c r="K100" s="681"/>
      <c r="L100" s="681"/>
      <c r="M100" s="681"/>
      <c r="N100" s="681"/>
      <c r="O100" s="681"/>
      <c r="P100" s="406"/>
    </row>
    <row r="101" spans="1:16">
      <c r="A101" s="406"/>
      <c r="B101" s="681"/>
      <c r="C101" s="681"/>
      <c r="D101" s="681"/>
      <c r="E101" s="681"/>
      <c r="F101" s="681"/>
      <c r="G101" s="681"/>
      <c r="H101" s="681"/>
      <c r="I101" s="681"/>
      <c r="J101" s="681"/>
      <c r="K101" s="681"/>
      <c r="L101" s="681"/>
      <c r="M101" s="681"/>
      <c r="N101" s="681"/>
      <c r="O101" s="681"/>
      <c r="P101" s="406"/>
    </row>
    <row r="102" spans="1:16">
      <c r="A102" s="406"/>
      <c r="B102" s="681"/>
      <c r="C102" s="681"/>
      <c r="D102" s="681"/>
      <c r="E102" s="681"/>
      <c r="F102" s="681"/>
      <c r="G102" s="681"/>
      <c r="H102" s="681"/>
      <c r="I102" s="681"/>
      <c r="J102" s="681"/>
      <c r="K102" s="681"/>
      <c r="L102" s="681"/>
      <c r="M102" s="681"/>
      <c r="N102" s="681"/>
      <c r="O102" s="681"/>
      <c r="P102" s="406"/>
    </row>
    <row r="103" spans="1:16">
      <c r="A103" s="406"/>
      <c r="B103" s="681"/>
      <c r="C103" s="681"/>
      <c r="D103" s="681"/>
      <c r="E103" s="681"/>
      <c r="F103" s="681"/>
      <c r="G103" s="681"/>
      <c r="H103" s="681"/>
      <c r="I103" s="681"/>
      <c r="J103" s="681"/>
      <c r="K103" s="681"/>
      <c r="L103" s="681"/>
      <c r="M103" s="681"/>
      <c r="N103" s="681"/>
      <c r="O103" s="681"/>
      <c r="P103" s="406"/>
    </row>
    <row r="104" spans="1:16">
      <c r="A104" s="406"/>
      <c r="B104" s="681"/>
      <c r="C104" s="681"/>
      <c r="D104" s="681"/>
      <c r="E104" s="681"/>
      <c r="F104" s="681"/>
      <c r="G104" s="681"/>
      <c r="H104" s="681"/>
      <c r="I104" s="681"/>
      <c r="J104" s="681"/>
      <c r="K104" s="681"/>
      <c r="L104" s="681"/>
      <c r="M104" s="681"/>
      <c r="N104" s="681"/>
      <c r="O104" s="681"/>
      <c r="P104" s="406"/>
    </row>
    <row r="105" spans="1:16">
      <c r="A105" s="406"/>
      <c r="B105" s="681"/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  <c r="M105" s="681"/>
      <c r="N105" s="681"/>
      <c r="O105" s="681"/>
      <c r="P105" s="406"/>
    </row>
    <row r="106" spans="1:16">
      <c r="A106" s="406"/>
      <c r="B106" s="681"/>
      <c r="C106" s="681"/>
      <c r="D106" s="681"/>
      <c r="E106" s="681"/>
      <c r="F106" s="681"/>
      <c r="G106" s="681"/>
      <c r="H106" s="681"/>
      <c r="I106" s="681"/>
      <c r="J106" s="681"/>
      <c r="K106" s="681"/>
      <c r="L106" s="681"/>
      <c r="M106" s="681"/>
      <c r="N106" s="681"/>
      <c r="O106" s="681"/>
      <c r="P106" s="406"/>
    </row>
    <row r="107" spans="1:16">
      <c r="A107" s="406"/>
      <c r="B107" s="681"/>
      <c r="C107" s="681"/>
      <c r="D107" s="681"/>
      <c r="E107" s="681"/>
      <c r="F107" s="681"/>
      <c r="G107" s="681"/>
      <c r="H107" s="681"/>
      <c r="I107" s="681"/>
      <c r="J107" s="681"/>
      <c r="K107" s="681"/>
      <c r="L107" s="681"/>
      <c r="M107" s="681"/>
      <c r="N107" s="681"/>
      <c r="O107" s="681"/>
      <c r="P107" s="406"/>
    </row>
    <row r="108" spans="1:16">
      <c r="A108" s="406"/>
      <c r="B108" s="681"/>
      <c r="C108" s="681"/>
      <c r="D108" s="681"/>
      <c r="E108" s="681"/>
      <c r="F108" s="681"/>
      <c r="G108" s="681"/>
      <c r="H108" s="681"/>
      <c r="I108" s="681"/>
      <c r="J108" s="681"/>
      <c r="K108" s="681"/>
      <c r="L108" s="681"/>
      <c r="M108" s="681"/>
      <c r="N108" s="681"/>
      <c r="O108" s="681"/>
      <c r="P108" s="406"/>
    </row>
    <row r="109" spans="1:16">
      <c r="A109" s="406"/>
      <c r="B109" s="681"/>
      <c r="C109" s="681"/>
      <c r="D109" s="681"/>
      <c r="E109" s="681"/>
      <c r="F109" s="681"/>
      <c r="G109" s="681"/>
      <c r="H109" s="681"/>
      <c r="I109" s="681"/>
      <c r="J109" s="681"/>
      <c r="K109" s="681"/>
      <c r="L109" s="681"/>
      <c r="M109" s="681"/>
      <c r="N109" s="681"/>
      <c r="O109" s="681"/>
      <c r="P109" s="406"/>
    </row>
    <row r="110" spans="1:16">
      <c r="A110" s="406"/>
      <c r="B110" s="681"/>
      <c r="C110" s="681"/>
      <c r="D110" s="681"/>
      <c r="E110" s="681"/>
      <c r="F110" s="681"/>
      <c r="G110" s="681"/>
      <c r="H110" s="681"/>
      <c r="I110" s="681"/>
      <c r="J110" s="681"/>
      <c r="K110" s="681"/>
      <c r="L110" s="681"/>
      <c r="M110" s="681"/>
      <c r="N110" s="681"/>
      <c r="O110" s="681"/>
      <c r="P110" s="406"/>
    </row>
    <row r="111" spans="1:16">
      <c r="A111" s="406"/>
      <c r="B111" s="681"/>
      <c r="C111" s="681"/>
      <c r="D111" s="681"/>
      <c r="E111" s="681"/>
      <c r="F111" s="681"/>
      <c r="G111" s="681"/>
      <c r="H111" s="681"/>
      <c r="I111" s="681"/>
      <c r="J111" s="681"/>
      <c r="K111" s="681"/>
      <c r="L111" s="681"/>
      <c r="M111" s="681"/>
      <c r="N111" s="681"/>
      <c r="O111" s="681"/>
      <c r="P111" s="406"/>
    </row>
    <row r="112" spans="1:16">
      <c r="A112" s="406"/>
      <c r="B112" s="681"/>
      <c r="C112" s="681"/>
      <c r="D112" s="681"/>
      <c r="E112" s="681"/>
      <c r="F112" s="681"/>
      <c r="G112" s="681"/>
      <c r="H112" s="681"/>
      <c r="I112" s="681"/>
      <c r="J112" s="681"/>
      <c r="K112" s="681"/>
      <c r="L112" s="681"/>
      <c r="M112" s="681"/>
      <c r="N112" s="681"/>
      <c r="O112" s="681"/>
      <c r="P112" s="406"/>
    </row>
    <row r="113" spans="1:16">
      <c r="A113" s="406"/>
      <c r="B113" s="681"/>
      <c r="C113" s="681"/>
      <c r="D113" s="681"/>
      <c r="E113" s="681"/>
      <c r="F113" s="681"/>
      <c r="G113" s="681"/>
      <c r="H113" s="681"/>
      <c r="I113" s="681"/>
      <c r="J113" s="681"/>
      <c r="K113" s="681"/>
      <c r="L113" s="681"/>
      <c r="M113" s="681"/>
      <c r="N113" s="681"/>
      <c r="O113" s="681"/>
      <c r="P113" s="406"/>
    </row>
    <row r="114" spans="1:16">
      <c r="A114" s="406"/>
      <c r="B114" s="681"/>
      <c r="C114" s="681"/>
      <c r="D114" s="681"/>
      <c r="E114" s="681"/>
      <c r="F114" s="681"/>
      <c r="G114" s="681"/>
      <c r="H114" s="681"/>
      <c r="I114" s="681"/>
      <c r="J114" s="681"/>
      <c r="K114" s="681"/>
      <c r="L114" s="681"/>
      <c r="M114" s="681"/>
      <c r="N114" s="681"/>
      <c r="O114" s="681"/>
      <c r="P114" s="406"/>
    </row>
    <row r="115" spans="1:16">
      <c r="A115" s="406"/>
      <c r="B115" s="681"/>
      <c r="C115" s="681"/>
      <c r="D115" s="681"/>
      <c r="E115" s="681"/>
      <c r="F115" s="681"/>
      <c r="G115" s="681"/>
      <c r="H115" s="681"/>
      <c r="I115" s="681"/>
      <c r="J115" s="681"/>
      <c r="K115" s="681"/>
      <c r="L115" s="681"/>
      <c r="M115" s="681"/>
      <c r="N115" s="681"/>
      <c r="O115" s="681"/>
      <c r="P115" s="406"/>
    </row>
    <row r="116" spans="1:16">
      <c r="A116" s="406"/>
      <c r="B116" s="681"/>
      <c r="C116" s="681"/>
      <c r="D116" s="681"/>
      <c r="E116" s="681"/>
      <c r="F116" s="681"/>
      <c r="G116" s="681"/>
      <c r="H116" s="681"/>
      <c r="I116" s="681"/>
      <c r="J116" s="681"/>
      <c r="K116" s="681"/>
      <c r="L116" s="681"/>
      <c r="M116" s="681"/>
      <c r="N116" s="681"/>
      <c r="O116" s="681"/>
      <c r="P116" s="406"/>
    </row>
    <row r="117" spans="1:16">
      <c r="A117" s="406"/>
      <c r="B117" s="407"/>
      <c r="C117" s="407"/>
      <c r="D117" s="407"/>
      <c r="E117" s="407"/>
      <c r="F117" s="407"/>
      <c r="G117" s="407"/>
      <c r="H117" s="407"/>
      <c r="I117" s="407"/>
      <c r="J117" s="407"/>
      <c r="K117" s="407"/>
      <c r="L117" s="407"/>
      <c r="M117" s="407"/>
      <c r="N117" s="407"/>
      <c r="O117" s="407"/>
      <c r="P117" s="406"/>
    </row>
  </sheetData>
  <mergeCells count="3">
    <mergeCell ref="B2:O39"/>
    <mergeCell ref="B41:O78"/>
    <mergeCell ref="B80:O116"/>
  </mergeCells>
  <pageMargins left="0" right="0" top="0" bottom="0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Info</vt:lpstr>
      <vt:lpstr>Specif</vt:lpstr>
      <vt:lpstr>Comp</vt:lpstr>
      <vt:lpstr>Tab</vt:lpstr>
      <vt:lpstr>Help</vt:lpstr>
      <vt:lpstr>Info!time1</vt:lpstr>
      <vt:lpstr>Info!time2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cp:lastPrinted>2018-04-24T20:46:01Z</cp:lastPrinted>
  <dcterms:created xsi:type="dcterms:W3CDTF">2016-03-13T12:01:24Z</dcterms:created>
  <dcterms:modified xsi:type="dcterms:W3CDTF">2022-05-26T11:39:04Z</dcterms:modified>
</cp:coreProperties>
</file>